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650" tabRatio="969" firstSheet="3" activeTab="18"/>
  </bookViews>
  <sheets>
    <sheet name="Escala" sheetId="19" r:id="rId1"/>
    <sheet name="Resultado por factor" sheetId="20" r:id="rId2"/>
    <sheet name="RESULT x PROCESO (PEREIRA)" sheetId="5" r:id="rId3"/>
    <sheet name="DOCENCIA (FACCIENCIAS)" sheetId="21" r:id="rId4"/>
    <sheet name="DOCENCIA (ING)" sheetId="22" r:id="rId5"/>
    <sheet name="DOCENCIA(CIAS SALUD)" sheetId="24" r:id="rId6"/>
    <sheet name="DOCENCIA (DERECHO)" sheetId="25" r:id="rId7"/>
    <sheet name="BU" sheetId="6" r:id="rId8"/>
    <sheet name="PS" sheetId="8" r:id="rId9"/>
    <sheet name="INT" sheetId="10" r:id="rId10"/>
    <sheet name="GB" sheetId="11" r:id="rId11"/>
    <sheet name="GR" sheetId="14" r:id="rId12"/>
    <sheet name="INV" sheetId="9" r:id="rId13"/>
    <sheet name="GH - SG SST" sheetId="13" r:id="rId14"/>
    <sheet name="GF" sheetId="12" r:id="rId15"/>
    <sheet name="GS" sheetId="16" r:id="rId16"/>
    <sheet name="GI" sheetId="15" r:id="rId17"/>
    <sheet name="DE" sheetId="17" r:id="rId18"/>
    <sheet name="AC" sheetId="18" r:id="rId19"/>
  </sheets>
  <definedNames>
    <definedName name="_xlnm._FilterDatabase" localSheetId="18" hidden="1">AC!$B$49:$Q$51</definedName>
    <definedName name="_xlnm._FilterDatabase" localSheetId="7" hidden="1">BU!$B$49:$Q$51</definedName>
    <definedName name="_xlnm._FilterDatabase" localSheetId="17" hidden="1">DE!$B$49:$Q$51</definedName>
    <definedName name="_xlnm._FilterDatabase" localSheetId="6" hidden="1">'DOCENCIA (DERECHO)'!$B$47:$Q$49</definedName>
    <definedName name="_xlnm._FilterDatabase" localSheetId="3" hidden="1">'DOCENCIA (FACCIENCIAS)'!$B$47:$Q$49</definedName>
    <definedName name="_xlnm._FilterDatabase" localSheetId="4" hidden="1">'DOCENCIA (ING)'!$B$47:$Q$49</definedName>
    <definedName name="_xlnm._FilterDatabase" localSheetId="5" hidden="1">'DOCENCIA(CIAS SALUD)'!$B$47:$Q$49</definedName>
    <definedName name="_xlnm._FilterDatabase" localSheetId="10" hidden="1">GB!$B$51:$Q$53</definedName>
    <definedName name="_xlnm._FilterDatabase" localSheetId="14" hidden="1">GF!$B$49:$Q$51</definedName>
    <definedName name="_xlnm._FilterDatabase" localSheetId="13" hidden="1">'GH - SG SST'!$B$49:$Q$51</definedName>
    <definedName name="_xlnm._FilterDatabase" localSheetId="16" hidden="1">GI!$B$43:$Q$45</definedName>
    <definedName name="_xlnm._FilterDatabase" localSheetId="11" hidden="1">GR!$B$49:$Q$51</definedName>
    <definedName name="_xlnm._FilterDatabase" localSheetId="15" hidden="1">GS!$B$49:$Q$51</definedName>
    <definedName name="_xlnm._FilterDatabase" localSheetId="9" hidden="1">INT!$B$48:$Q$50</definedName>
    <definedName name="_xlnm._FilterDatabase" localSheetId="12" hidden="1">INV!$B$49:$Q$51</definedName>
    <definedName name="_xlnm._FilterDatabase" localSheetId="8" hidden="1">PS!$B$52:$Q$54</definedName>
    <definedName name="_xlnm.Print_Area" localSheetId="18">AC!$B$2:$Q$57</definedName>
    <definedName name="_xlnm.Print_Area" localSheetId="7">BU!$B$2:$Q$57</definedName>
    <definedName name="_xlnm.Print_Area" localSheetId="17">DE!$B$2:$Q$57</definedName>
    <definedName name="_xlnm.Print_Area" localSheetId="6">'DOCENCIA (DERECHO)'!$B$2:$Q$55</definedName>
    <definedName name="_xlnm.Print_Area" localSheetId="3">'DOCENCIA (FACCIENCIAS)'!$B$2:$Q$55</definedName>
    <definedName name="_xlnm.Print_Area" localSheetId="4">'DOCENCIA (ING)'!$B$2:$Q$55</definedName>
    <definedName name="_xlnm.Print_Area" localSheetId="5">'DOCENCIA(CIAS SALUD)'!$B$2:$Q$55</definedName>
    <definedName name="_xlnm.Print_Area" localSheetId="10">GB!$B$2:$Q$59</definedName>
    <definedName name="_xlnm.Print_Area" localSheetId="14">GF!$B$2:$Q$57</definedName>
    <definedName name="_xlnm.Print_Area" localSheetId="13">'GH - SG SST'!$B$2:$Q$57</definedName>
    <definedName name="_xlnm.Print_Area" localSheetId="16">GI!$B$2:$Q$51</definedName>
    <definedName name="_xlnm.Print_Area" localSheetId="11">GR!$B$2:$Q$57</definedName>
    <definedName name="_xlnm.Print_Area" localSheetId="15">GS!$B$2:$Q$57</definedName>
    <definedName name="_xlnm.Print_Area" localSheetId="9">INT!$B$2:$Q$56</definedName>
    <definedName name="_xlnm.Print_Area" localSheetId="8">PS!$B$2:$Q$60</definedName>
    <definedName name="JR_PAGE_ANCHOR_0_1" localSheetId="18">#REF!</definedName>
    <definedName name="JR_PAGE_ANCHOR_0_1" localSheetId="17">#REF!</definedName>
    <definedName name="JR_PAGE_ANCHOR_0_1" localSheetId="6">#REF!</definedName>
    <definedName name="JR_PAGE_ANCHOR_0_1" localSheetId="3">#REF!</definedName>
    <definedName name="JR_PAGE_ANCHOR_0_1" localSheetId="4">#REF!</definedName>
    <definedName name="JR_PAGE_ANCHOR_0_1" localSheetId="5">#REF!</definedName>
    <definedName name="JR_PAGE_ANCHOR_0_1" localSheetId="10">#REF!</definedName>
    <definedName name="JR_PAGE_ANCHOR_0_1" localSheetId="14">#REF!</definedName>
    <definedName name="JR_PAGE_ANCHOR_0_1" localSheetId="13">#REF!</definedName>
    <definedName name="JR_PAGE_ANCHOR_0_1" localSheetId="16">#REF!</definedName>
    <definedName name="JR_PAGE_ANCHOR_0_1" localSheetId="11">#REF!</definedName>
    <definedName name="JR_PAGE_ANCHOR_0_1" localSheetId="15">#REF!</definedName>
    <definedName name="JR_PAGE_ANCHOR_0_1" localSheetId="9">#REF!</definedName>
    <definedName name="JR_PAGE_ANCHOR_0_1" localSheetId="12">#REF!</definedName>
    <definedName name="JR_PAGE_ANCHOR_0_1" localSheetId="8">#REF!</definedName>
    <definedName name="JR_PAGE_ANCHOR_0_1">#REF!</definedName>
    <definedName name="_xlnm.Print_Titles" localSheetId="18">AC!$2:$2</definedName>
    <definedName name="_xlnm.Print_Titles" localSheetId="7">BU!$2:$2</definedName>
    <definedName name="_xlnm.Print_Titles" localSheetId="17">DE!$2:$2</definedName>
    <definedName name="_xlnm.Print_Titles" localSheetId="6">'DOCENCIA (DERECHO)'!$2:$2</definedName>
    <definedName name="_xlnm.Print_Titles" localSheetId="3">'DOCENCIA (FACCIENCIAS)'!$2:$2</definedName>
    <definedName name="_xlnm.Print_Titles" localSheetId="4">'DOCENCIA (ING)'!$2:$2</definedName>
    <definedName name="_xlnm.Print_Titles" localSheetId="5">'DOCENCIA(CIAS SALUD)'!$2:$2</definedName>
    <definedName name="_xlnm.Print_Titles" localSheetId="10">GB!$2:$2</definedName>
    <definedName name="_xlnm.Print_Titles" localSheetId="14">GF!$2:$2</definedName>
    <definedName name="_xlnm.Print_Titles" localSheetId="13">'GH - SG SST'!$2:$2</definedName>
    <definedName name="_xlnm.Print_Titles" localSheetId="16">GI!$2:$2</definedName>
    <definedName name="_xlnm.Print_Titles" localSheetId="11">GR!$2:$2</definedName>
    <definedName name="_xlnm.Print_Titles" localSheetId="15">GS!$2:$2</definedName>
    <definedName name="_xlnm.Print_Titles" localSheetId="9">INT!$2:$2</definedName>
    <definedName name="_xlnm.Print_Titles" localSheetId="12">INV!$2:$2</definedName>
    <definedName name="_xlnm.Print_Titles" localSheetId="8">PS!$2:$2</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75" i="5" l="1"/>
  <c r="J75" i="5"/>
  <c r="H75" i="5"/>
  <c r="F75" i="5"/>
  <c r="D75" i="5"/>
  <c r="N85" i="20"/>
  <c r="M85" i="20"/>
  <c r="L85" i="20"/>
  <c r="K85" i="20"/>
  <c r="J85" i="20"/>
  <c r="I85" i="20"/>
  <c r="H85" i="20"/>
  <c r="O85" i="20"/>
  <c r="N57" i="5"/>
  <c r="G13" i="9"/>
  <c r="N59" i="5"/>
  <c r="G23" i="5"/>
  <c r="N23" i="5"/>
  <c r="G22" i="5"/>
  <c r="N22" i="5"/>
  <c r="E26" i="5"/>
  <c r="E27" i="5"/>
  <c r="K26" i="5"/>
  <c r="G27" i="5"/>
  <c r="G26" i="5"/>
  <c r="E25" i="5"/>
  <c r="N26" i="5"/>
  <c r="N27" i="5"/>
  <c r="O79" i="20"/>
  <c r="N79" i="20"/>
  <c r="N84" i="20"/>
  <c r="M79" i="20"/>
  <c r="M84" i="20"/>
  <c r="L79" i="20"/>
  <c r="L84" i="20"/>
  <c r="K79" i="20"/>
  <c r="K84" i="20"/>
  <c r="J79" i="20"/>
  <c r="J84" i="20"/>
  <c r="I79" i="20"/>
  <c r="I84" i="20"/>
  <c r="H79" i="20"/>
  <c r="H84" i="20"/>
  <c r="D7" i="19"/>
  <c r="D6" i="19"/>
  <c r="D5" i="19"/>
  <c r="D4" i="19"/>
  <c r="P12" i="18"/>
  <c r="G13" i="18"/>
  <c r="G12" i="18"/>
  <c r="G12" i="12"/>
  <c r="G12" i="10"/>
  <c r="G12" i="9"/>
  <c r="G13" i="8"/>
  <c r="G12" i="8"/>
  <c r="G19" i="6"/>
  <c r="G18" i="6"/>
  <c r="G17" i="6"/>
  <c r="G16" i="6"/>
  <c r="G15" i="6"/>
  <c r="G14" i="6"/>
  <c r="G13" i="6"/>
  <c r="G12" i="6"/>
  <c r="N71" i="5"/>
  <c r="N72" i="5"/>
  <c r="N73" i="5"/>
  <c r="N60" i="5"/>
  <c r="N61" i="5"/>
  <c r="N62" i="5"/>
  <c r="N63" i="5"/>
  <c r="N64" i="5"/>
  <c r="N65" i="5"/>
  <c r="N66" i="5"/>
  <c r="N67" i="5"/>
  <c r="N68" i="5"/>
  <c r="N69" i="5"/>
  <c r="N70" i="5"/>
  <c r="N56" i="5"/>
  <c r="N58" i="5"/>
  <c r="N54" i="5"/>
  <c r="N55" i="5"/>
  <c r="E51" i="5"/>
  <c r="N51" i="5"/>
  <c r="N50" i="5"/>
  <c r="N52" i="5"/>
  <c r="N53" i="5"/>
  <c r="N40" i="5"/>
  <c r="N41" i="5"/>
  <c r="N42" i="5"/>
  <c r="N43" i="5"/>
  <c r="N44" i="5"/>
  <c r="N45" i="5"/>
  <c r="N46" i="5"/>
  <c r="N47" i="5"/>
  <c r="N48" i="5"/>
  <c r="N49" i="5"/>
  <c r="G39" i="5"/>
  <c r="E39" i="5"/>
  <c r="N39" i="5"/>
  <c r="O39" i="5"/>
  <c r="N21" i="5"/>
  <c r="K38" i="5"/>
  <c r="N38" i="5"/>
  <c r="K37" i="5"/>
  <c r="N37" i="5"/>
  <c r="K36" i="5"/>
  <c r="N36" i="5"/>
  <c r="M35" i="5"/>
  <c r="N35" i="5"/>
  <c r="M34" i="5"/>
  <c r="N34" i="5"/>
  <c r="M33" i="5"/>
  <c r="N33" i="5"/>
  <c r="M32" i="5"/>
  <c r="N32" i="5"/>
  <c r="M31" i="5"/>
  <c r="N31" i="5"/>
  <c r="M30" i="5"/>
  <c r="N30" i="5"/>
  <c r="M29" i="5"/>
  <c r="N29" i="5"/>
  <c r="M28" i="5"/>
  <c r="G25" i="5"/>
  <c r="N25" i="5"/>
  <c r="G24" i="5"/>
  <c r="N24" i="5"/>
  <c r="N15" i="5"/>
  <c r="N16" i="5"/>
  <c r="N17" i="5"/>
  <c r="N18" i="5"/>
  <c r="N19" i="5"/>
  <c r="N20" i="5"/>
  <c r="N4" i="5"/>
  <c r="N3" i="5"/>
  <c r="O59" i="5"/>
  <c r="O56" i="5"/>
  <c r="O54" i="5"/>
  <c r="O71" i="5"/>
  <c r="O15" i="5"/>
  <c r="O24" i="5"/>
  <c r="L74" i="5"/>
  <c r="O40" i="5"/>
  <c r="O3" i="5"/>
  <c r="N28" i="5"/>
  <c r="O50" i="5"/>
  <c r="O28" i="5"/>
  <c r="K14" i="5"/>
  <c r="I14" i="5"/>
  <c r="G14" i="5"/>
  <c r="E14" i="5"/>
  <c r="K13" i="5"/>
  <c r="I13" i="5"/>
  <c r="G13" i="5"/>
  <c r="E13" i="5"/>
  <c r="K12" i="5"/>
  <c r="I12" i="5"/>
  <c r="G12" i="5"/>
  <c r="E12" i="5"/>
  <c r="K11" i="5"/>
  <c r="G11" i="5"/>
  <c r="E11" i="5"/>
  <c r="K10" i="5"/>
  <c r="I10" i="5"/>
  <c r="G10" i="5"/>
  <c r="E10" i="5"/>
  <c r="G9" i="5"/>
  <c r="E9" i="5"/>
  <c r="K8" i="5"/>
  <c r="I8" i="5"/>
  <c r="G8" i="5"/>
  <c r="E8" i="5"/>
  <c r="K7" i="5"/>
  <c r="I7" i="5"/>
  <c r="G7" i="5"/>
  <c r="E7" i="5"/>
  <c r="E5" i="5"/>
  <c r="K6" i="5"/>
  <c r="G6" i="5"/>
  <c r="E6" i="5"/>
  <c r="K5" i="5"/>
  <c r="G5" i="5"/>
  <c r="F74" i="5"/>
  <c r="N9" i="5"/>
  <c r="J74" i="5"/>
  <c r="N12" i="5"/>
  <c r="N13" i="5"/>
  <c r="N14" i="5"/>
  <c r="N5" i="5"/>
  <c r="H74" i="5"/>
  <c r="N10" i="5"/>
  <c r="N11" i="5"/>
  <c r="N7" i="5"/>
  <c r="N8" i="5"/>
  <c r="N6" i="5"/>
  <c r="O5" i="5"/>
  <c r="O7" i="5"/>
  <c r="O74" i="5"/>
</calcChain>
</file>

<file path=xl/comments1.xml><?xml version="1.0" encoding="utf-8"?>
<comments xmlns="http://schemas.openxmlformats.org/spreadsheetml/2006/main">
  <authors>
    <author>Autor</author>
  </authors>
  <commentList>
    <comment ref="H34" authorId="0" shapeId="0">
      <text>
        <r>
          <rPr>
            <b/>
            <sz val="9"/>
            <color indexed="81"/>
            <rFont val="Tahoma"/>
            <family val="2"/>
          </rPr>
          <t>Autor:</t>
        </r>
        <r>
          <rPr>
            <sz val="9"/>
            <color indexed="81"/>
            <rFont val="Tahoma"/>
            <family val="2"/>
          </rPr>
          <t xml:space="preserve">
Muy buenas tardes doctora Adriana,
Con respecto a su solicitud de información tenemos:
Cordial saludo, de acuerdo a la solicitud nos permitimos informar que en la sede centro y particularmente en la Biblioteca sede centro se realizaron los siguientes trabajos para mejoramiento del servicio en la academia:
1. Instalación de dos equipos nuevos HP PRODESK 600 en el segundo piso para consulta de estudiantes 
2. Se remplazaron cinco (5) equipos marca  Dell 755  y 745  por  equipos  790 y prodesk 400 más modernos y se realizó mantenimiento preventivo y correctivo.
3. Se realizo mantenimiento y configuración de la red cableada para estos equipos.
4. Queda pendiente realizar una conexión de 3 puntos de red cableada con sus respectivos  puntos eléctricos.
En relación al plan de mejora queda pendiente realizar la conexión de tres equipos por red cableada y su respectiva red eléctrica.
Se debe coordinar con servicios generales
En la biblioteca de Belmonte se realizó   mantenimiento con el formateo de algunos equipos, se actualizo el agente del antivirus y se instalado el agente de helppeople en la sala de sistemas.</t>
        </r>
      </text>
    </comment>
  </commentList>
</comments>
</file>

<file path=xl/sharedStrings.xml><?xml version="1.0" encoding="utf-8"?>
<sst xmlns="http://schemas.openxmlformats.org/spreadsheetml/2006/main" count="2270" uniqueCount="543">
  <si>
    <r>
      <rPr>
        <sz val="10"/>
        <rFont val="Arial"/>
        <family val="2"/>
      </rPr>
      <t xml:space="preserve">La </t>
    </r>
    <r>
      <rPr>
        <b/>
        <sz val="10"/>
        <rFont val="Arial"/>
        <family val="2"/>
      </rPr>
      <t>atención</t>
    </r>
    <r>
      <rPr>
        <sz val="10"/>
        <rFont val="Arial"/>
        <family val="2"/>
      </rPr>
      <t xml:space="preserve"> prestada por el </t>
    </r>
    <r>
      <rPr>
        <b/>
        <sz val="10"/>
        <rFont val="Arial"/>
        <family val="2"/>
      </rPr>
      <t>personal</t>
    </r>
    <r>
      <rPr>
        <sz val="10"/>
        <rFont val="Arial"/>
        <family val="2"/>
      </rPr>
      <t xml:space="preserve"> de atención al usuario al momento de </t>
    </r>
    <r>
      <rPr>
        <b/>
        <sz val="10"/>
        <rFont val="Arial"/>
        <family val="2"/>
      </rPr>
      <t>brindar</t>
    </r>
    <r>
      <rPr>
        <sz val="10"/>
        <rFont val="Arial"/>
        <family val="2"/>
      </rPr>
      <t xml:space="preserve"> la </t>
    </r>
    <r>
      <rPr>
        <b/>
        <sz val="10"/>
        <rFont val="Arial"/>
        <family val="2"/>
      </rPr>
      <t>información</t>
    </r>
    <r>
      <rPr>
        <sz val="10"/>
        <rFont val="Arial"/>
        <family val="2"/>
      </rPr>
      <t xml:space="preserve"> es muy </t>
    </r>
    <r>
      <rPr>
        <b/>
        <sz val="10"/>
        <rFont val="Arial"/>
        <family val="2"/>
      </rPr>
      <t>oportuna</t>
    </r>
    <r>
      <rPr>
        <sz val="10"/>
        <rFont val="Arial"/>
        <family val="2"/>
      </rPr>
      <t>.</t>
    </r>
  </si>
  <si>
    <r>
      <rPr>
        <sz val="10"/>
        <rFont val="Arial"/>
        <family val="2"/>
      </rPr>
      <t xml:space="preserve">Evalúe la </t>
    </r>
    <r>
      <rPr>
        <b/>
        <sz val="10"/>
        <rFont val="Arial"/>
        <family val="2"/>
      </rPr>
      <t>comunicación</t>
    </r>
    <r>
      <rPr>
        <sz val="10"/>
        <rFont val="Arial"/>
        <family val="2"/>
      </rPr>
      <t xml:space="preserve"> que establece la institución por medio del </t>
    </r>
    <r>
      <rPr>
        <b/>
        <sz val="10"/>
        <rFont val="Arial"/>
        <family val="2"/>
      </rPr>
      <t>correo electrónico</t>
    </r>
    <r>
      <rPr>
        <sz val="10"/>
        <rFont val="Arial"/>
        <family val="2"/>
      </rPr>
      <t>.</t>
    </r>
  </si>
  <si>
    <r>
      <rPr>
        <sz val="10"/>
        <rFont val="Arial"/>
        <family val="2"/>
      </rPr>
      <t xml:space="preserve">El </t>
    </r>
    <r>
      <rPr>
        <b/>
        <sz val="10"/>
        <rFont val="Arial"/>
        <family val="2"/>
      </rPr>
      <t>sitio WEB</t>
    </r>
    <r>
      <rPr>
        <sz val="10"/>
        <rFont val="Arial"/>
        <family val="2"/>
      </rPr>
      <t xml:space="preserve"> institucional se mantiene </t>
    </r>
    <r>
      <rPr>
        <b/>
        <sz val="10"/>
        <rFont val="Arial"/>
        <family val="2"/>
      </rPr>
      <t>actualizado</t>
    </r>
    <r>
      <rPr>
        <sz val="10"/>
        <rFont val="Arial"/>
        <family val="2"/>
      </rPr>
      <t>.</t>
    </r>
  </si>
  <si>
    <r>
      <rPr>
        <sz val="10"/>
        <rFont val="Arial"/>
        <family val="2"/>
      </rPr>
      <t xml:space="preserve">El </t>
    </r>
    <r>
      <rPr>
        <b/>
        <sz val="10"/>
        <rFont val="Arial"/>
        <family val="2"/>
      </rPr>
      <t>sitio WEB</t>
    </r>
    <r>
      <rPr>
        <sz val="10"/>
        <rFont val="Arial"/>
        <family val="2"/>
      </rPr>
      <t xml:space="preserve"> institucional es </t>
    </r>
    <r>
      <rPr>
        <b/>
        <sz val="10"/>
        <rFont val="Arial"/>
        <family val="2"/>
      </rPr>
      <t>funcional</t>
    </r>
    <r>
      <rPr>
        <sz val="10"/>
        <rFont val="Arial"/>
        <family val="2"/>
      </rPr>
      <t>.</t>
    </r>
  </si>
  <si>
    <r>
      <rPr>
        <sz val="10"/>
        <rFont val="Arial"/>
        <family val="2"/>
      </rPr>
      <t xml:space="preserve">Evalúe los </t>
    </r>
    <r>
      <rPr>
        <b/>
        <sz val="10"/>
        <rFont val="Arial"/>
        <family val="2"/>
      </rPr>
      <t>servicios</t>
    </r>
    <r>
      <rPr>
        <sz val="10"/>
        <rFont val="Arial"/>
        <family val="2"/>
      </rPr>
      <t xml:space="preserve"> de correo electrónico.</t>
    </r>
  </si>
  <si>
    <t>GH -SST</t>
  </si>
  <si>
    <t>Proceceso</t>
  </si>
  <si>
    <t>Pregunta</t>
  </si>
  <si>
    <t>PROMEDIO</t>
  </si>
  <si>
    <t>PROMEDIO DEL PROCESO</t>
  </si>
  <si>
    <t>Promedio por Actor</t>
  </si>
  <si>
    <t>REPORTE DE ACCIÓN CORRECTIVA, SERVICIO NO CONFORME Y OPORTUNIDAD DE MEJORA</t>
  </si>
  <si>
    <t>Aseguramiento de la Calidad</t>
  </si>
  <si>
    <t>Análisis encuesta de satisfacción</t>
  </si>
  <si>
    <t>SI</t>
  </si>
  <si>
    <t>Lluvia de Ideas</t>
  </si>
  <si>
    <t>Bienestar Universitario</t>
  </si>
  <si>
    <t>Resultados de las auditorías internas y externas</t>
  </si>
  <si>
    <t>NO</t>
  </si>
  <si>
    <t>Espina de Pescado</t>
  </si>
  <si>
    <t xml:space="preserve">Servicio No Conforme </t>
  </si>
  <si>
    <t>Proceso Que Reporta</t>
  </si>
  <si>
    <t>FECHA</t>
  </si>
  <si>
    <t>Docencia</t>
  </si>
  <si>
    <t>Análisis de servicio no conforme</t>
  </si>
  <si>
    <t>5 ¿Por qué?</t>
  </si>
  <si>
    <t>No Conformidad</t>
  </si>
  <si>
    <t>Gestión Adquisiciones y Suministros</t>
  </si>
  <si>
    <t>(Indicadores) Análisis e información estadística de datos</t>
  </si>
  <si>
    <t>Otra</t>
  </si>
  <si>
    <t>Acción Correctiva</t>
  </si>
  <si>
    <t>X</t>
  </si>
  <si>
    <t>¿Requiere solo corrección?</t>
  </si>
  <si>
    <t>Gestión Admisiones y Registro</t>
  </si>
  <si>
    <t>Resultados de las revisiones del S.G.C</t>
  </si>
  <si>
    <t>Oportunidad de Mejora</t>
  </si>
  <si>
    <t>Gestión de Auditoria Interna</t>
  </si>
  <si>
    <t>(Mapa de Riesgos) Acciones como resultado del análisis</t>
  </si>
  <si>
    <t>Gestión de la Biblioteca</t>
  </si>
  <si>
    <t>Evaluaciones de satisfacción de los usuarios</t>
  </si>
  <si>
    <t>Dirección Estratégica</t>
  </si>
  <si>
    <t>DESCRIPCIÓN</t>
  </si>
  <si>
    <t>FUENTE</t>
  </si>
  <si>
    <r>
      <t xml:space="preserve">Corrección Aplicada
</t>
    </r>
    <r>
      <rPr>
        <b/>
        <sz val="11"/>
        <color indexed="8"/>
        <rFont val="Arial"/>
        <family val="2"/>
      </rPr>
      <t>(Solo aplica para acciones correctivas)</t>
    </r>
  </si>
  <si>
    <t>¿Fue Eficaz?</t>
  </si>
  <si>
    <t>Fecha de Cierre</t>
  </si>
  <si>
    <t>Gestión de Servicios Generales</t>
  </si>
  <si>
    <t>Gestión Financiera</t>
  </si>
  <si>
    <t>Gestión Documental</t>
  </si>
  <si>
    <t>Estructura del Sistema de Gestión de la Calidad</t>
  </si>
  <si>
    <t>¿Quedo solucionado el servicio no conforme/no conformidad?</t>
  </si>
  <si>
    <t>si</t>
  </si>
  <si>
    <t>Facultad</t>
  </si>
  <si>
    <t>Internacionalización</t>
  </si>
  <si>
    <t>ACCIONES A IMPLEMENTAR</t>
  </si>
  <si>
    <t>Investigación</t>
  </si>
  <si>
    <t>Herramienta Aplicada</t>
  </si>
  <si>
    <t>Causas a tratar</t>
  </si>
  <si>
    <t>N°</t>
  </si>
  <si>
    <t>Acciones</t>
  </si>
  <si>
    <t>Responsables</t>
  </si>
  <si>
    <t>Recursos</t>
  </si>
  <si>
    <t>Fecha para el cierre</t>
  </si>
  <si>
    <t>Proyección Social</t>
  </si>
  <si>
    <t>Director de Bienestar Universitario</t>
  </si>
  <si>
    <t>Humanos</t>
  </si>
  <si>
    <t>Vo.Bo. Titular del proceso</t>
  </si>
  <si>
    <t>SEGUMIENTO A LAS ACCIONES</t>
  </si>
  <si>
    <t>Fecha de seguimiento</t>
  </si>
  <si>
    <t>Justificación y cierre de las acciones establecidas
(comentarios)</t>
  </si>
  <si>
    <t xml:space="preserve">
Estado de la acción
</t>
  </si>
  <si>
    <t>Firma de la persona que realiza el seguimiento</t>
  </si>
  <si>
    <t>Abierta</t>
  </si>
  <si>
    <t>Cerrada</t>
  </si>
  <si>
    <t>En proceso</t>
  </si>
  <si>
    <t>Fue Eficaz</t>
  </si>
  <si>
    <t>OBSERVACIONES:</t>
  </si>
  <si>
    <r>
      <t xml:space="preserve">Los </t>
    </r>
    <r>
      <rPr>
        <b/>
        <sz val="10"/>
        <rFont val="Arial"/>
        <family val="2"/>
      </rPr>
      <t>servicios institucionales</t>
    </r>
    <r>
      <rPr>
        <sz val="10"/>
        <rFont val="Arial"/>
        <family val="2"/>
      </rPr>
      <t xml:space="preserve"> en materia de bienestar </t>
    </r>
    <r>
      <rPr>
        <b/>
        <sz val="10"/>
        <rFont val="Arial"/>
        <family val="2"/>
      </rPr>
      <t>contribuyen</t>
    </r>
    <r>
      <rPr>
        <sz val="10"/>
        <rFont val="Arial"/>
        <family val="2"/>
      </rPr>
      <t xml:space="preserve"> a la </t>
    </r>
    <r>
      <rPr>
        <b/>
        <sz val="10"/>
        <rFont val="Arial"/>
        <family val="2"/>
      </rPr>
      <t>calidad</t>
    </r>
    <r>
      <rPr>
        <sz val="10"/>
        <rFont val="Arial"/>
        <family val="2"/>
      </rPr>
      <t xml:space="preserve"> de la docencia.</t>
    </r>
  </si>
  <si>
    <r>
      <t xml:space="preserve">Las </t>
    </r>
    <r>
      <rPr>
        <b/>
        <sz val="10"/>
        <rFont val="Arial"/>
        <family val="2"/>
      </rPr>
      <t>políticas</t>
    </r>
    <r>
      <rPr>
        <sz val="10"/>
        <rFont val="Arial"/>
        <family val="2"/>
      </rPr>
      <t xml:space="preserve"> de bienestar universitario </t>
    </r>
    <r>
      <rPr>
        <b/>
        <sz val="10"/>
        <rFont val="Arial"/>
        <family val="2"/>
      </rPr>
      <t>contribuyen</t>
    </r>
    <r>
      <rPr>
        <sz val="10"/>
        <rFont val="Arial"/>
        <family val="2"/>
      </rPr>
      <t xml:space="preserve"> al </t>
    </r>
    <r>
      <rPr>
        <b/>
        <sz val="10"/>
        <rFont val="Arial"/>
        <family val="2"/>
      </rPr>
      <t>desarrollo personal</t>
    </r>
    <r>
      <rPr>
        <sz val="10"/>
        <rFont val="Arial"/>
        <family val="2"/>
      </rPr>
      <t>.</t>
    </r>
  </si>
  <si>
    <r>
      <t xml:space="preserve">Los servicios  de </t>
    </r>
    <r>
      <rPr>
        <b/>
        <sz val="10"/>
        <rFont val="Arial"/>
        <family val="2"/>
      </rPr>
      <t>bienestar</t>
    </r>
    <r>
      <rPr>
        <sz val="10"/>
        <rFont val="Arial"/>
        <family val="2"/>
      </rPr>
      <t xml:space="preserve"> universitario </t>
    </r>
    <r>
      <rPr>
        <b/>
        <sz val="10"/>
        <rFont val="Arial"/>
        <family val="2"/>
      </rPr>
      <t>contribuyen</t>
    </r>
    <r>
      <rPr>
        <sz val="10"/>
        <rFont val="Arial"/>
        <family val="2"/>
      </rPr>
      <t xml:space="preserve"> a aspectos de </t>
    </r>
    <r>
      <rPr>
        <b/>
        <sz val="10"/>
        <rFont val="Arial"/>
        <family val="2"/>
      </rPr>
      <t>extensión</t>
    </r>
    <r>
      <rPr>
        <sz val="10"/>
        <rFont val="Arial"/>
        <family val="2"/>
      </rPr>
      <t xml:space="preserve"> y </t>
    </r>
    <r>
      <rPr>
        <b/>
        <sz val="10"/>
        <rFont val="Arial"/>
        <family val="2"/>
      </rPr>
      <t>proyección social</t>
    </r>
    <r>
      <rPr>
        <sz val="10"/>
        <rFont val="Arial"/>
        <family val="2"/>
      </rPr>
      <t>.</t>
    </r>
  </si>
  <si>
    <r>
      <t xml:space="preserve">Los </t>
    </r>
    <r>
      <rPr>
        <b/>
        <sz val="10"/>
        <rFont val="Arial"/>
        <family val="2"/>
      </rPr>
      <t>servicios</t>
    </r>
    <r>
      <rPr>
        <sz val="10"/>
        <rFont val="Arial"/>
        <family val="2"/>
      </rPr>
      <t xml:space="preserve"> de </t>
    </r>
    <r>
      <rPr>
        <b/>
        <sz val="10"/>
        <rFont val="Arial"/>
        <family val="2"/>
      </rPr>
      <t>bienestar</t>
    </r>
    <r>
      <rPr>
        <sz val="10"/>
        <rFont val="Arial"/>
        <family val="2"/>
      </rPr>
      <t xml:space="preserve"> de la universidad son de </t>
    </r>
    <r>
      <rPr>
        <b/>
        <sz val="10"/>
        <rFont val="Arial"/>
        <family val="2"/>
      </rPr>
      <t>calidad</t>
    </r>
    <r>
      <rPr>
        <sz val="10"/>
        <rFont val="Arial"/>
        <family val="2"/>
      </rPr>
      <t>.</t>
    </r>
  </si>
  <si>
    <r>
      <t xml:space="preserve">Los </t>
    </r>
    <r>
      <rPr>
        <b/>
        <sz val="10"/>
        <rFont val="Arial"/>
        <family val="2"/>
      </rPr>
      <t>servicios</t>
    </r>
    <r>
      <rPr>
        <sz val="10"/>
        <rFont val="Arial"/>
        <family val="2"/>
      </rPr>
      <t xml:space="preserve"> ofertados por </t>
    </r>
    <r>
      <rPr>
        <b/>
        <sz val="10"/>
        <rFont val="Arial"/>
        <family val="2"/>
      </rPr>
      <t>bienestar</t>
    </r>
    <r>
      <rPr>
        <sz val="10"/>
        <rFont val="Arial"/>
        <family val="2"/>
      </rPr>
      <t xml:space="preserve"> universitario son </t>
    </r>
    <r>
      <rPr>
        <b/>
        <sz val="10"/>
        <rFont val="Arial"/>
        <family val="2"/>
      </rPr>
      <t>pertinentes</t>
    </r>
    <r>
      <rPr>
        <sz val="10"/>
        <rFont val="Arial"/>
        <family val="2"/>
      </rPr>
      <t xml:space="preserve"> para la comunidad académica.</t>
    </r>
  </si>
  <si>
    <r>
      <t xml:space="preserve">La </t>
    </r>
    <r>
      <rPr>
        <b/>
        <sz val="10"/>
        <rFont val="Arial"/>
        <family val="2"/>
      </rPr>
      <t>atención</t>
    </r>
    <r>
      <rPr>
        <sz val="10"/>
        <rFont val="Arial"/>
        <family val="2"/>
      </rPr>
      <t xml:space="preserve"> brindada por el </t>
    </r>
    <r>
      <rPr>
        <b/>
        <sz val="10"/>
        <rFont val="Arial"/>
        <family val="2"/>
      </rPr>
      <t>personal</t>
    </r>
    <r>
      <rPr>
        <sz val="10"/>
        <rFont val="Arial"/>
        <family val="2"/>
      </rPr>
      <t xml:space="preserve"> de </t>
    </r>
    <r>
      <rPr>
        <b/>
        <sz val="10"/>
        <rFont val="Arial"/>
        <family val="2"/>
      </rPr>
      <t>bienestar</t>
    </r>
    <r>
      <rPr>
        <sz val="10"/>
        <rFont val="Arial"/>
        <family val="2"/>
      </rPr>
      <t xml:space="preserve"> universitario para la prestación de los diferentes </t>
    </r>
    <r>
      <rPr>
        <b/>
        <sz val="10"/>
        <rFont val="Arial"/>
        <family val="2"/>
      </rPr>
      <t>servicios</t>
    </r>
    <r>
      <rPr>
        <sz val="10"/>
        <rFont val="Arial"/>
        <family val="2"/>
      </rPr>
      <t xml:space="preserve"> es </t>
    </r>
    <r>
      <rPr>
        <b/>
        <sz val="10"/>
        <rFont val="Arial"/>
        <family val="2"/>
      </rPr>
      <t>excelente</t>
    </r>
    <r>
      <rPr>
        <sz val="10"/>
        <rFont val="Arial"/>
        <family val="2"/>
      </rPr>
      <t>.</t>
    </r>
  </si>
  <si>
    <t>Estudiantes</t>
  </si>
  <si>
    <r>
      <t xml:space="preserve">La Universidad brinda a la comunidad universitaria </t>
    </r>
    <r>
      <rPr>
        <b/>
        <sz val="10"/>
        <rFont val="Arial"/>
        <family val="2"/>
      </rPr>
      <t>suficientes</t>
    </r>
    <r>
      <rPr>
        <sz val="10"/>
        <rFont val="Arial"/>
        <family val="2"/>
      </rPr>
      <t xml:space="preserve"> y </t>
    </r>
    <r>
      <rPr>
        <b/>
        <sz val="10"/>
        <rFont val="Arial"/>
        <family val="2"/>
      </rPr>
      <t>adecuadas</t>
    </r>
    <r>
      <rPr>
        <sz val="10"/>
        <rFont val="Arial"/>
        <family val="2"/>
      </rPr>
      <t xml:space="preserve"> actividades académicas, culturales, artísticas y deportivas.</t>
    </r>
  </si>
  <si>
    <t>Preguntas</t>
  </si>
  <si>
    <r>
      <t xml:space="preserve">Es </t>
    </r>
    <r>
      <rPr>
        <b/>
        <sz val="10"/>
        <rFont val="Arial"/>
        <family val="2"/>
      </rPr>
      <t>adecuada</t>
    </r>
    <r>
      <rPr>
        <sz val="10"/>
        <rFont val="Arial"/>
        <family val="2"/>
      </rPr>
      <t xml:space="preserve"> la </t>
    </r>
    <r>
      <rPr>
        <b/>
        <sz val="10"/>
        <rFont val="Arial"/>
        <family val="2"/>
      </rPr>
      <t>divulgación</t>
    </r>
    <r>
      <rPr>
        <sz val="10"/>
        <rFont val="Arial"/>
        <family val="2"/>
      </rPr>
      <t xml:space="preserve"> de los servicios de </t>
    </r>
    <r>
      <rPr>
        <b/>
        <sz val="10"/>
        <rFont val="Arial"/>
        <family val="2"/>
      </rPr>
      <t>bienestar</t>
    </r>
    <r>
      <rPr>
        <sz val="10"/>
        <rFont val="Arial"/>
        <family val="2"/>
      </rPr>
      <t xml:space="preserve"> través de los </t>
    </r>
    <r>
      <rPr>
        <b/>
        <sz val="10"/>
        <rFont val="Arial"/>
        <family val="2"/>
      </rPr>
      <t>medios de comunicación</t>
    </r>
    <r>
      <rPr>
        <sz val="10"/>
        <rFont val="Arial"/>
        <family val="2"/>
      </rPr>
      <t xml:space="preserve"> establecidos por la Universidad.</t>
    </r>
  </si>
  <si>
    <t>LUZ ADRIANA NOREÑA TABARES -Directora de Bienestar Universitario</t>
  </si>
  <si>
    <r>
      <t xml:space="preserve">El </t>
    </r>
    <r>
      <rPr>
        <b/>
        <sz val="10"/>
        <rFont val="Arial"/>
        <family val="2"/>
      </rPr>
      <t>número de profesores</t>
    </r>
    <r>
      <rPr>
        <sz val="10"/>
        <rFont val="Arial"/>
        <family val="2"/>
      </rPr>
      <t xml:space="preserve"> dedicados a las actividades de </t>
    </r>
    <r>
      <rPr>
        <b/>
        <sz val="10"/>
        <rFont val="Arial"/>
        <family val="2"/>
      </rPr>
      <t>docencia</t>
    </r>
    <r>
      <rPr>
        <sz val="10"/>
        <rFont val="Arial"/>
        <family val="2"/>
      </rPr>
      <t xml:space="preserve">, </t>
    </r>
    <r>
      <rPr>
        <b/>
        <sz val="10"/>
        <rFont val="Arial"/>
        <family val="2"/>
      </rPr>
      <t>investigación</t>
    </r>
    <r>
      <rPr>
        <sz val="10"/>
        <rFont val="Arial"/>
        <family val="2"/>
      </rPr>
      <t xml:space="preserve"> y </t>
    </r>
    <r>
      <rPr>
        <b/>
        <sz val="10"/>
        <rFont val="Arial"/>
        <family val="2"/>
      </rPr>
      <t>proyección social</t>
    </r>
    <r>
      <rPr>
        <sz val="10"/>
        <rFont val="Arial"/>
        <family val="2"/>
      </rPr>
      <t xml:space="preserve"> del programa académico, es </t>
    </r>
    <r>
      <rPr>
        <b/>
        <sz val="10"/>
        <rFont val="Arial"/>
        <family val="2"/>
      </rPr>
      <t>suficiente</t>
    </r>
    <r>
      <rPr>
        <sz val="10"/>
        <rFont val="Arial"/>
        <family val="2"/>
      </rPr>
      <t xml:space="preserve"> en número y formación.</t>
    </r>
  </si>
  <si>
    <r>
      <t xml:space="preserve">La </t>
    </r>
    <r>
      <rPr>
        <b/>
        <sz val="10"/>
        <rFont val="Arial"/>
        <family val="2"/>
      </rPr>
      <t>formación</t>
    </r>
    <r>
      <rPr>
        <sz val="10"/>
        <rFont val="Arial"/>
        <family val="2"/>
      </rPr>
      <t xml:space="preserve"> y </t>
    </r>
    <r>
      <rPr>
        <b/>
        <sz val="10"/>
        <rFont val="Arial"/>
        <family val="2"/>
      </rPr>
      <t>desarrollo</t>
    </r>
    <r>
      <rPr>
        <sz val="10"/>
        <rFont val="Arial"/>
        <family val="2"/>
      </rPr>
      <t xml:space="preserve"> integral de los </t>
    </r>
    <r>
      <rPr>
        <b/>
        <sz val="10"/>
        <rFont val="Arial"/>
        <family val="2"/>
      </rPr>
      <t>docentes</t>
    </r>
    <r>
      <rPr>
        <sz val="10"/>
        <rFont val="Arial"/>
        <family val="2"/>
      </rPr>
      <t xml:space="preserve"> ha enriquecido la </t>
    </r>
    <r>
      <rPr>
        <b/>
        <sz val="10"/>
        <rFont val="Arial"/>
        <family val="2"/>
      </rPr>
      <t>calidad</t>
    </r>
    <r>
      <rPr>
        <sz val="10"/>
        <rFont val="Arial"/>
        <family val="2"/>
      </rPr>
      <t xml:space="preserve"> del programa.</t>
    </r>
  </si>
  <si>
    <r>
      <t xml:space="preserve">Considero que el </t>
    </r>
    <r>
      <rPr>
        <b/>
        <sz val="10"/>
        <rFont val="Arial"/>
        <family val="2"/>
      </rPr>
      <t>currículo del programa</t>
    </r>
    <r>
      <rPr>
        <sz val="10"/>
        <rFont val="Arial"/>
        <family val="2"/>
      </rPr>
      <t xml:space="preserve"> es </t>
    </r>
    <r>
      <rPr>
        <b/>
        <sz val="10"/>
        <rFont val="Arial"/>
        <family val="2"/>
      </rPr>
      <t>integral</t>
    </r>
    <r>
      <rPr>
        <sz val="10"/>
        <rFont val="Arial"/>
        <family val="2"/>
      </rPr>
      <t xml:space="preserve"> y de </t>
    </r>
    <r>
      <rPr>
        <b/>
        <sz val="10"/>
        <rFont val="Arial"/>
        <family val="2"/>
      </rPr>
      <t>calidad</t>
    </r>
    <r>
      <rPr>
        <sz val="10"/>
        <rFont val="Arial"/>
        <family val="2"/>
      </rPr>
      <t xml:space="preserve"> para el futuro </t>
    </r>
    <r>
      <rPr>
        <b/>
        <sz val="10"/>
        <rFont val="Arial"/>
        <family val="2"/>
      </rPr>
      <t>desempeño laboral</t>
    </r>
    <r>
      <rPr>
        <sz val="10"/>
        <rFont val="Arial"/>
        <family val="2"/>
      </rPr>
      <t>.</t>
    </r>
  </si>
  <si>
    <r>
      <t xml:space="preserve">La </t>
    </r>
    <r>
      <rPr>
        <b/>
        <sz val="10"/>
        <rFont val="Arial"/>
        <family val="2"/>
      </rPr>
      <t>capacidad</t>
    </r>
    <r>
      <rPr>
        <sz val="10"/>
        <rFont val="Arial"/>
        <family val="2"/>
      </rPr>
      <t xml:space="preserve"> de los laboratorios o talleres y el número de equipos están </t>
    </r>
    <r>
      <rPr>
        <b/>
        <sz val="10"/>
        <rFont val="Arial"/>
        <family val="2"/>
      </rPr>
      <t>actualizados</t>
    </r>
    <r>
      <rPr>
        <sz val="10"/>
        <rFont val="Arial"/>
        <family val="2"/>
      </rPr>
      <t xml:space="preserve"> y permiten desarrollar las actividades programadas con </t>
    </r>
    <r>
      <rPr>
        <b/>
        <sz val="10"/>
        <rFont val="Arial"/>
        <family val="2"/>
      </rPr>
      <t>suficiencia</t>
    </r>
    <r>
      <rPr>
        <sz val="10"/>
        <rFont val="Arial"/>
        <family val="2"/>
      </rPr>
      <t>.</t>
    </r>
  </si>
  <si>
    <t>Tenga en cuenta los siguientes conceptos:
- Flexibilidad Curricular:  Actualización del saber, metodologías que correspondan a realidades personales y sociales. Brinda oportunidades de elección sobre alternativas de profundización, tiempos, ritmos de aprendizaje, fuentes de aprendizaje y facilidades para optar y acceder a ellas.
- Formación Integral: Procura la armonía entre el conocimiento científico y tecnológico, la idoneidad ética, la formación en otras dimensiones del ser y el compromiso para liderar proyectos sociales, económicos y políticos.
- Internacionalización: Proceso que media la incorporación de la dimensión internacional e intercultural en el desarrollo de las funciones sustantivas de docencia, investigación y proyección social. 
- Interdisciplinariedad: Propicia el concurso de diversas disciplinas, para la puesta en común de los conocimientos y solución compartida de los problemas, mediante el trabajo colectivo y la conformación de grupos interdisciplinarios de estudio e investigación. 
De acuerdo a lo anterior, considero que las políticas y normas de flexibilidad curricular, formación integral,  internacionalización e interdisciplinariedad se aplican de manera adecuada en el programa. </t>
  </si>
  <si>
    <r>
      <rPr>
        <b/>
        <sz val="12"/>
        <color theme="1"/>
        <rFont val="Arial"/>
        <family val="2"/>
      </rPr>
      <t xml:space="preserve">APLICACIÓN ENCUESTAS AÑO 2019
PROCESO:  </t>
    </r>
    <r>
      <rPr>
        <b/>
        <sz val="12"/>
        <color rgb="FFFF0000"/>
        <rFont val="Arial"/>
        <family val="2"/>
      </rPr>
      <t>DOCENCIA</t>
    </r>
    <r>
      <rPr>
        <sz val="12"/>
        <color theme="1"/>
        <rFont val="Arial"/>
        <family val="2"/>
      </rPr>
      <t xml:space="preserve">
</t>
    </r>
    <r>
      <rPr>
        <b/>
        <sz val="12"/>
        <color theme="1"/>
        <rFont val="Arial"/>
        <family val="2"/>
      </rPr>
      <t xml:space="preserve">Objetivo 1 de calidad: </t>
    </r>
    <r>
      <rPr>
        <sz val="12"/>
        <color theme="1"/>
        <rFont val="Arial"/>
        <family val="2"/>
      </rPr>
      <t xml:space="preserve"> Garantizar que el nivel de satisfacción de la comunidad Unilibrista frente a la calidad de los servicios prestados por la universidad se encuentre </t>
    </r>
    <r>
      <rPr>
        <b/>
        <sz val="14"/>
        <color theme="1"/>
        <rFont val="Arial"/>
        <family val="2"/>
      </rPr>
      <t xml:space="preserve">como mínimo en un 80%. </t>
    </r>
    <r>
      <rPr>
        <sz val="12"/>
        <color theme="1"/>
        <rFont val="Arial"/>
        <family val="2"/>
      </rPr>
      <t xml:space="preserve">
</t>
    </r>
    <r>
      <rPr>
        <b/>
        <sz val="12"/>
        <rFont val="Arial"/>
        <family val="2"/>
      </rPr>
      <t>RESULTADO DEL PROCESO:  80,60%</t>
    </r>
    <r>
      <rPr>
        <sz val="12"/>
        <color theme="1"/>
        <rFont val="Arial"/>
        <family val="2"/>
      </rPr>
      <t xml:space="preserve">
</t>
    </r>
    <r>
      <rPr>
        <b/>
        <sz val="12"/>
        <color theme="1"/>
        <rFont val="Arial"/>
        <family val="2"/>
      </rPr>
      <t>Encuestas aplicadas al Proceso: 2.286</t>
    </r>
    <r>
      <rPr>
        <sz val="12"/>
        <color theme="1"/>
        <rFont val="Arial"/>
        <family val="2"/>
      </rPr>
      <t xml:space="preserve">
   (Estudiantes:  1.975, Docentes: 311)
REQUIERE ACCIÓN CORRECTIVA</t>
    </r>
  </si>
  <si>
    <t>Los estudiantes califican de 3,99 equivalente al 80% si la formación y desarrollo integral de los docentes ha enriquecido la calidad del programa.</t>
  </si>
  <si>
    <t>Los estudiantes califican de 3,97 equivalente al 79%  los siguientes conceptos:
- Flexibilidad Curricular:  Actualización del saber, metodologías que correspondan a realidades personales y sociales. Brinda oportunidades de elección sobre alternativas de profundización, tiempos, ritmos de aprendizaje, fuentes de aprendizaje y facilidades para optar y acceder a ellas.
- Formación Integral: Procura la armonía entre el conocimiento científico y tecnológico, la idoneidad ética, la formación en otras dimensiones del ser y el compromiso para liderar proyectos sociales, económicos y políticos.
- Internacionalización: Proceso que media la incorporación de la dimensión internacional e intercultural en el desarrollo de las funciones sustantivas de docencia, investigación y proyección social. 
- Interdisciplinariedad: Propicia el concurso de diversas disciplinas, para la puesta en común de los conocimientos y solución compartida de los problemas, mediante el trabajo colectivo y la conformación de grupos interdisciplinarios de estudio e investigación. 
De acuerdo a lo anterior, considero que las políticas y normas de flexibilidad curricular, formación integral,  internacionalización e interdisciplinariedad se aplican de manera adecuada en el programa. </t>
  </si>
  <si>
    <t>Los estudiantes califican de 3,94 equivalente al 79% si considera que el currículo del programa es integral y de calidad para el futuro desempeño laboral.</t>
  </si>
  <si>
    <t>Los estudiantes califican de 3,75 equivalente al 75% si la capacidad de los laboratorios o talleres y el número de equipos están actualizados y permiten desarrollar las actividades programadas con suficiencia.</t>
  </si>
  <si>
    <r>
      <t>Los estudiantes califican de 3,84 equivalente al 77% si el</t>
    </r>
    <r>
      <rPr>
        <b/>
        <sz val="10"/>
        <rFont val="Arial"/>
        <family val="2"/>
      </rPr>
      <t xml:space="preserve"> </t>
    </r>
    <r>
      <rPr>
        <sz val="10"/>
        <rFont val="Arial"/>
        <family val="2"/>
      </rPr>
      <t>número de profesores dedicados a las actividades de docencia, investigación y proyección social del programa académico, es suficiente en número y formación.</t>
    </r>
  </si>
  <si>
    <t>La Universidad mantiene relaciones cercanas con organizaciones de egresados.</t>
  </si>
  <si>
    <r>
      <t xml:space="preserve">Los estudiantes califican de 3,84 equivalente al 77% si es  </t>
    </r>
    <r>
      <rPr>
        <b/>
        <sz val="10"/>
        <rFont val="Arial"/>
        <family val="2"/>
      </rPr>
      <t>adecuada</t>
    </r>
    <r>
      <rPr>
        <sz val="10"/>
        <rFont val="Arial"/>
        <family val="2"/>
      </rPr>
      <t xml:space="preserve"> la </t>
    </r>
    <r>
      <rPr>
        <b/>
        <sz val="10"/>
        <rFont val="Arial"/>
        <family val="2"/>
      </rPr>
      <t>divulgación</t>
    </r>
    <r>
      <rPr>
        <sz val="10"/>
        <rFont val="Arial"/>
        <family val="2"/>
      </rPr>
      <t xml:space="preserve"> de los servicios de </t>
    </r>
    <r>
      <rPr>
        <b/>
        <sz val="10"/>
        <rFont val="Arial"/>
        <family val="2"/>
      </rPr>
      <t>bienestar</t>
    </r>
    <r>
      <rPr>
        <sz val="10"/>
        <rFont val="Arial"/>
        <family val="2"/>
      </rPr>
      <t xml:space="preserve"> través de los </t>
    </r>
    <r>
      <rPr>
        <b/>
        <sz val="10"/>
        <rFont val="Arial"/>
        <family val="2"/>
      </rPr>
      <t>medios de comunicación</t>
    </r>
    <r>
      <rPr>
        <sz val="10"/>
        <rFont val="Arial"/>
        <family val="2"/>
      </rPr>
      <t xml:space="preserve"> establecidos por la Universidad.</t>
    </r>
  </si>
  <si>
    <r>
      <t xml:space="preserve">Los estudiantes califican de 3,74 equivalente al 75% si la Universidad brinda a la comunidad universitaria </t>
    </r>
    <r>
      <rPr>
        <b/>
        <sz val="10"/>
        <rFont val="Arial"/>
        <family val="2"/>
      </rPr>
      <t>suficientes</t>
    </r>
    <r>
      <rPr>
        <sz val="10"/>
        <rFont val="Arial"/>
        <family val="2"/>
      </rPr>
      <t xml:space="preserve"> y </t>
    </r>
    <r>
      <rPr>
        <b/>
        <sz val="10"/>
        <rFont val="Arial"/>
        <family val="2"/>
      </rPr>
      <t>adecuadas</t>
    </r>
    <r>
      <rPr>
        <sz val="10"/>
        <rFont val="Arial"/>
        <family val="2"/>
      </rPr>
      <t xml:space="preserve"> actividades académicas, culturales, artísticas y deportivas.</t>
    </r>
  </si>
  <si>
    <r>
      <t xml:space="preserve">Los estudiantes califican de 3,88 equivalente al 78% si los </t>
    </r>
    <r>
      <rPr>
        <b/>
        <sz val="10"/>
        <rFont val="Arial"/>
        <family val="2"/>
      </rPr>
      <t>servicios institucionales</t>
    </r>
    <r>
      <rPr>
        <sz val="10"/>
        <rFont val="Arial"/>
        <family val="2"/>
      </rPr>
      <t xml:space="preserve"> en materia de bienestar </t>
    </r>
    <r>
      <rPr>
        <b/>
        <sz val="10"/>
        <rFont val="Arial"/>
        <family val="2"/>
      </rPr>
      <t>contribuyen</t>
    </r>
    <r>
      <rPr>
        <sz val="10"/>
        <rFont val="Arial"/>
        <family val="2"/>
      </rPr>
      <t xml:space="preserve"> a la </t>
    </r>
    <r>
      <rPr>
        <b/>
        <sz val="10"/>
        <rFont val="Arial"/>
        <family val="2"/>
      </rPr>
      <t>calidad</t>
    </r>
    <r>
      <rPr>
        <sz val="10"/>
        <rFont val="Arial"/>
        <family val="2"/>
      </rPr>
      <t xml:space="preserve"> de la docencia.</t>
    </r>
  </si>
  <si>
    <r>
      <t xml:space="preserve">Los estudiantes califican de 3,94 equivalente al 79% si las </t>
    </r>
    <r>
      <rPr>
        <b/>
        <sz val="10"/>
        <rFont val="Arial"/>
        <family val="2"/>
      </rPr>
      <t>políticas</t>
    </r>
    <r>
      <rPr>
        <sz val="10"/>
        <rFont val="Arial"/>
        <family val="2"/>
      </rPr>
      <t xml:space="preserve"> de bienestar universitario </t>
    </r>
    <r>
      <rPr>
        <b/>
        <sz val="10"/>
        <rFont val="Arial"/>
        <family val="2"/>
      </rPr>
      <t>contribuyen</t>
    </r>
    <r>
      <rPr>
        <sz val="10"/>
        <rFont val="Arial"/>
        <family val="2"/>
      </rPr>
      <t xml:space="preserve"> al </t>
    </r>
    <r>
      <rPr>
        <b/>
        <sz val="10"/>
        <rFont val="Arial"/>
        <family val="2"/>
      </rPr>
      <t>desarrollo personal</t>
    </r>
    <r>
      <rPr>
        <sz val="10"/>
        <rFont val="Arial"/>
        <family val="2"/>
      </rPr>
      <t>.</t>
    </r>
  </si>
  <si>
    <r>
      <t xml:space="preserve">Los estudiantes califican de 3,93 equivalente al 79% si es los servicios  de </t>
    </r>
    <r>
      <rPr>
        <b/>
        <sz val="10"/>
        <rFont val="Arial"/>
        <family val="2"/>
      </rPr>
      <t>bienestar</t>
    </r>
    <r>
      <rPr>
        <sz val="10"/>
        <rFont val="Arial"/>
        <family val="2"/>
      </rPr>
      <t xml:space="preserve"> universitario </t>
    </r>
    <r>
      <rPr>
        <b/>
        <sz val="10"/>
        <rFont val="Arial"/>
        <family val="2"/>
      </rPr>
      <t>contribuyen</t>
    </r>
    <r>
      <rPr>
        <sz val="10"/>
        <rFont val="Arial"/>
        <family val="2"/>
      </rPr>
      <t xml:space="preserve"> a aspectos de </t>
    </r>
    <r>
      <rPr>
        <b/>
        <sz val="10"/>
        <rFont val="Arial"/>
        <family val="2"/>
      </rPr>
      <t>extensión</t>
    </r>
    <r>
      <rPr>
        <sz val="10"/>
        <rFont val="Arial"/>
        <family val="2"/>
      </rPr>
      <t xml:space="preserve"> y </t>
    </r>
    <r>
      <rPr>
        <b/>
        <sz val="10"/>
        <rFont val="Arial"/>
        <family val="2"/>
      </rPr>
      <t>proyección social</t>
    </r>
    <r>
      <rPr>
        <sz val="10"/>
        <rFont val="Arial"/>
        <family val="2"/>
      </rPr>
      <t>.</t>
    </r>
  </si>
  <si>
    <r>
      <t xml:space="preserve">Los estudiantes califican de 3,92 equivalente al 78% si los </t>
    </r>
    <r>
      <rPr>
        <b/>
        <sz val="10"/>
        <rFont val="Arial"/>
        <family val="2"/>
      </rPr>
      <t>servicios</t>
    </r>
    <r>
      <rPr>
        <sz val="10"/>
        <rFont val="Arial"/>
        <family val="2"/>
      </rPr>
      <t xml:space="preserve"> de </t>
    </r>
    <r>
      <rPr>
        <b/>
        <sz val="10"/>
        <rFont val="Arial"/>
        <family val="2"/>
      </rPr>
      <t>bienestar</t>
    </r>
    <r>
      <rPr>
        <sz val="10"/>
        <rFont val="Arial"/>
        <family val="2"/>
      </rPr>
      <t xml:space="preserve"> de la universidad son de </t>
    </r>
    <r>
      <rPr>
        <b/>
        <sz val="10"/>
        <rFont val="Arial"/>
        <family val="2"/>
      </rPr>
      <t>calidad</t>
    </r>
    <r>
      <rPr>
        <sz val="10"/>
        <rFont val="Arial"/>
        <family val="2"/>
      </rPr>
      <t>.</t>
    </r>
  </si>
  <si>
    <r>
      <t xml:space="preserve">Los estudiantes califican de 3,92 equivalente al 78% si los </t>
    </r>
    <r>
      <rPr>
        <b/>
        <sz val="10"/>
        <rFont val="Arial"/>
        <family val="2"/>
      </rPr>
      <t>servicios</t>
    </r>
    <r>
      <rPr>
        <sz val="10"/>
        <rFont val="Arial"/>
        <family val="2"/>
      </rPr>
      <t xml:space="preserve"> ofertados por </t>
    </r>
    <r>
      <rPr>
        <b/>
        <sz val="10"/>
        <rFont val="Arial"/>
        <family val="2"/>
      </rPr>
      <t>bienestar</t>
    </r>
    <r>
      <rPr>
        <sz val="10"/>
        <rFont val="Arial"/>
        <family val="2"/>
      </rPr>
      <t xml:space="preserve"> universitario son </t>
    </r>
    <r>
      <rPr>
        <b/>
        <sz val="10"/>
        <rFont val="Arial"/>
        <family val="2"/>
      </rPr>
      <t>pertinentes</t>
    </r>
    <r>
      <rPr>
        <sz val="10"/>
        <rFont val="Arial"/>
        <family val="2"/>
      </rPr>
      <t xml:space="preserve"> para la comunidad académica.</t>
    </r>
  </si>
  <si>
    <r>
      <t xml:space="preserve">Los estudiantes califican de 3,93 equivalente al 79% si la </t>
    </r>
    <r>
      <rPr>
        <b/>
        <sz val="10"/>
        <rFont val="Arial"/>
        <family val="2"/>
      </rPr>
      <t>atención</t>
    </r>
    <r>
      <rPr>
        <sz val="10"/>
        <rFont val="Arial"/>
        <family val="2"/>
      </rPr>
      <t xml:space="preserve"> brindada por el </t>
    </r>
    <r>
      <rPr>
        <b/>
        <sz val="10"/>
        <rFont val="Arial"/>
        <family val="2"/>
      </rPr>
      <t>personal</t>
    </r>
    <r>
      <rPr>
        <sz val="10"/>
        <rFont val="Arial"/>
        <family val="2"/>
      </rPr>
      <t xml:space="preserve"> de </t>
    </r>
    <r>
      <rPr>
        <b/>
        <sz val="10"/>
        <rFont val="Arial"/>
        <family val="2"/>
      </rPr>
      <t>bienestar</t>
    </r>
    <r>
      <rPr>
        <sz val="10"/>
        <rFont val="Arial"/>
        <family val="2"/>
      </rPr>
      <t xml:space="preserve"> universitario para la prestación de los diferentes </t>
    </r>
    <r>
      <rPr>
        <b/>
        <sz val="10"/>
        <rFont val="Arial"/>
        <family val="2"/>
      </rPr>
      <t>servicios</t>
    </r>
    <r>
      <rPr>
        <sz val="10"/>
        <rFont val="Arial"/>
        <family val="2"/>
      </rPr>
      <t xml:space="preserve"> es </t>
    </r>
    <r>
      <rPr>
        <b/>
        <sz val="10"/>
        <rFont val="Arial"/>
        <family val="2"/>
      </rPr>
      <t>excelente</t>
    </r>
    <r>
      <rPr>
        <sz val="10"/>
        <rFont val="Arial"/>
        <family val="2"/>
      </rPr>
      <t>.</t>
    </r>
  </si>
  <si>
    <r>
      <rPr>
        <b/>
        <sz val="12"/>
        <color theme="1"/>
        <rFont val="Arial"/>
        <family val="2"/>
      </rPr>
      <t xml:space="preserve">APLICACIÓN ENCUESTAS AÑO 2019
PROCESO: </t>
    </r>
    <r>
      <rPr>
        <b/>
        <sz val="12"/>
        <color rgb="FFFF0000"/>
        <rFont val="Arial"/>
        <family val="2"/>
      </rPr>
      <t>PROYECCIÓN SOCIAL</t>
    </r>
    <r>
      <rPr>
        <sz val="12"/>
        <color theme="1"/>
        <rFont val="Arial"/>
        <family val="2"/>
      </rPr>
      <t xml:space="preserve">
</t>
    </r>
    <r>
      <rPr>
        <b/>
        <sz val="12"/>
        <color theme="1"/>
        <rFont val="Arial"/>
        <family val="2"/>
      </rPr>
      <t xml:space="preserve">Objetivo 1 de calidad: </t>
    </r>
    <r>
      <rPr>
        <sz val="12"/>
        <color theme="1"/>
        <rFont val="Arial"/>
        <family val="2"/>
      </rPr>
      <t xml:space="preserve"> Garantizar que el nivel de satisfacción de la comunidad Unilibrista frente a la calidad de los servicios prestados por la universidad se encuentre </t>
    </r>
    <r>
      <rPr>
        <b/>
        <sz val="14"/>
        <color theme="1"/>
        <rFont val="Arial"/>
        <family val="2"/>
      </rPr>
      <t xml:space="preserve">como mínimo en un 80%. </t>
    </r>
    <r>
      <rPr>
        <sz val="12"/>
        <color theme="1"/>
        <rFont val="Arial"/>
        <family val="2"/>
      </rPr>
      <t xml:space="preserve">
</t>
    </r>
    <r>
      <rPr>
        <b/>
        <sz val="12"/>
        <rFont val="Arial"/>
        <family val="2"/>
      </rPr>
      <t>RESULTADO DEL PROCESO:  82,73%</t>
    </r>
    <r>
      <rPr>
        <sz val="12"/>
        <color theme="1"/>
        <rFont val="Arial"/>
        <family val="2"/>
      </rPr>
      <t xml:space="preserve">
</t>
    </r>
    <r>
      <rPr>
        <b/>
        <sz val="12"/>
        <color theme="1"/>
        <rFont val="Arial"/>
        <family val="2"/>
      </rPr>
      <t>Encuestas aplicadas al Proceso: 382</t>
    </r>
    <r>
      <rPr>
        <sz val="12"/>
        <color theme="1"/>
        <rFont val="Arial"/>
        <family val="2"/>
      </rPr>
      <t xml:space="preserve">
   (Egresados:373 y sector externo: 9)
REQUIERE ACCIÓN CORRECTIVA</t>
    </r>
  </si>
  <si>
    <r>
      <t xml:space="preserve">La Universidad mantiene una </t>
    </r>
    <r>
      <rPr>
        <b/>
        <sz val="10"/>
        <rFont val="Arial"/>
        <family val="2"/>
      </rPr>
      <t>oferta</t>
    </r>
    <r>
      <rPr>
        <sz val="10"/>
        <rFont val="Arial"/>
        <family val="2"/>
      </rPr>
      <t xml:space="preserve"> de servicios </t>
    </r>
    <r>
      <rPr>
        <b/>
        <sz val="10"/>
        <rFont val="Arial"/>
        <family val="2"/>
      </rPr>
      <t>amplia</t>
    </r>
    <r>
      <rPr>
        <sz val="10"/>
        <rFont val="Arial"/>
        <family val="2"/>
      </rPr>
      <t xml:space="preserve"> y de </t>
    </r>
    <r>
      <rPr>
        <b/>
        <sz val="10"/>
        <rFont val="Arial"/>
        <family val="2"/>
      </rPr>
      <t>calidad</t>
    </r>
    <r>
      <rPr>
        <sz val="10"/>
        <rFont val="Arial"/>
        <family val="2"/>
      </rPr>
      <t xml:space="preserve"> a sus egresados para </t>
    </r>
    <r>
      <rPr>
        <b/>
        <sz val="10"/>
        <rFont val="Arial"/>
        <family val="2"/>
      </rPr>
      <t>apoyar</t>
    </r>
    <r>
      <rPr>
        <sz val="10"/>
        <rFont val="Arial"/>
        <family val="2"/>
      </rPr>
      <t xml:space="preserve"> su </t>
    </r>
    <r>
      <rPr>
        <b/>
        <sz val="10"/>
        <rFont val="Arial"/>
        <family val="2"/>
      </rPr>
      <t>vinculación laboral</t>
    </r>
    <r>
      <rPr>
        <sz val="10"/>
        <rFont val="Arial"/>
        <family val="2"/>
      </rPr>
      <t>.</t>
    </r>
  </si>
  <si>
    <t>Decanos</t>
  </si>
  <si>
    <t>Los estudiantes califican de 3,74 equivalente al 75% si la Universidad mantiene relaciones cercanas con organizaciones de egresados.</t>
  </si>
  <si>
    <t>Asistente de Presidencia para la Bolsa de Empleo y egresados</t>
  </si>
  <si>
    <t>GLORIA AMPARO AGUILAR DIAZ -Asistente de Presidencia para la Bolsa de Empleo y egresados</t>
  </si>
  <si>
    <t>LUZ ELENA FERNANDEZ MOLINA -Directora de Proyección social</t>
  </si>
  <si>
    <r>
      <rPr>
        <sz val="14"/>
        <rFont val="Arial"/>
        <family val="2"/>
      </rPr>
      <t xml:space="preserve">Los laboratorios, talleres y salas de simulación están </t>
    </r>
    <r>
      <rPr>
        <b/>
        <sz val="14"/>
        <rFont val="Arial"/>
        <family val="2"/>
      </rPr>
      <t>actualizados</t>
    </r>
    <r>
      <rPr>
        <sz val="14"/>
        <rFont val="Arial"/>
        <family val="2"/>
      </rPr>
      <t xml:space="preserve"> y son </t>
    </r>
    <r>
      <rPr>
        <b/>
        <sz val="14"/>
        <rFont val="Arial"/>
        <family val="2"/>
      </rPr>
      <t>suficientes</t>
    </r>
    <r>
      <rPr>
        <sz val="14"/>
        <rFont val="Arial"/>
        <family val="2"/>
      </rPr>
      <t>.</t>
    </r>
  </si>
  <si>
    <t>LUIS ALFONSO SANDOVAL PERDOMO -Director Seccional de Investigaciones</t>
  </si>
  <si>
    <t>Director Seccional de Investigaciones y Directores de centro ce investigación</t>
  </si>
  <si>
    <t>La interacción con comunidades académicas nacionales e internacionales ha incidido en el enriquecimiento de la calidad del programa.</t>
  </si>
  <si>
    <r>
      <rPr>
        <b/>
        <sz val="10"/>
        <color theme="1"/>
        <rFont val="Arial"/>
        <family val="2"/>
      </rPr>
      <t xml:space="preserve">APLICACIÓN ENCUESTAS AÑO 2019
PROCESO: </t>
    </r>
    <r>
      <rPr>
        <b/>
        <sz val="10"/>
        <color rgb="FFFF0000"/>
        <rFont val="Arial"/>
        <family val="2"/>
      </rPr>
      <t>INTERNACIONALIZACIÓN</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RESULTADO DEL PROCESO:  80,90%</t>
    </r>
    <r>
      <rPr>
        <sz val="10"/>
        <color theme="1"/>
        <rFont val="Arial"/>
        <family val="2"/>
      </rPr>
      <t xml:space="preserve">
</t>
    </r>
    <r>
      <rPr>
        <b/>
        <sz val="10"/>
        <color theme="1"/>
        <rFont val="Arial"/>
        <family val="2"/>
      </rPr>
      <t>Encuestas aplicadas al Proceso: 2286</t>
    </r>
    <r>
      <rPr>
        <sz val="10"/>
        <color theme="1"/>
        <rFont val="Arial"/>
        <family val="2"/>
      </rPr>
      <t xml:space="preserve">
   (Estudiantes:  1.975, Docentes: 311)
REQUIERE ACCIÓN CORRECTIVA</t>
    </r>
  </si>
  <si>
    <t>Los estudiantes califican de 3,85 equivalente al 77% la pregunta  que si la interacción con comunidades académicas nacionales e internacionales ha incidido en el enriquecimiento de la calidad del programa.</t>
  </si>
  <si>
    <t>ELIZABETH LÓPEZ EL KOURI - Coordinadora de la ORI</t>
  </si>
  <si>
    <r>
      <t xml:space="preserve">Las </t>
    </r>
    <r>
      <rPr>
        <b/>
        <sz val="10"/>
        <rFont val="Arial"/>
        <family val="2"/>
      </rPr>
      <t>revistas</t>
    </r>
    <r>
      <rPr>
        <sz val="10"/>
        <rFont val="Arial"/>
        <family val="2"/>
      </rPr>
      <t xml:space="preserve"> con que cuenta la biblioteca para </t>
    </r>
    <r>
      <rPr>
        <b/>
        <sz val="10"/>
        <rFont val="Arial"/>
        <family val="2"/>
      </rPr>
      <t>apoyo al programa</t>
    </r>
    <r>
      <rPr>
        <sz val="10"/>
        <rFont val="Arial"/>
        <family val="2"/>
      </rPr>
      <t xml:space="preserve"> son suficientes, pertinentes y de calidad.</t>
    </r>
  </si>
  <si>
    <r>
      <t xml:space="preserve">Evalúe la </t>
    </r>
    <r>
      <rPr>
        <b/>
        <sz val="10"/>
        <rFont val="Arial"/>
        <family val="2"/>
      </rPr>
      <t>Infraestructura física</t>
    </r>
    <r>
      <rPr>
        <sz val="10"/>
        <rFont val="Arial"/>
        <family val="2"/>
      </rPr>
      <t xml:space="preserve"> y </t>
    </r>
    <r>
      <rPr>
        <b/>
        <sz val="10"/>
        <rFont val="Arial"/>
        <family val="2"/>
      </rPr>
      <t>tecnológica</t>
    </r>
    <r>
      <rPr>
        <sz val="10"/>
        <rFont val="Arial"/>
        <family val="2"/>
      </rPr>
      <t xml:space="preserve"> de la biblioteca de acuerdo a las necesidades institucionales, respecto a Salas de lectura grupal e individual.</t>
    </r>
  </si>
  <si>
    <r>
      <t xml:space="preserve">La </t>
    </r>
    <r>
      <rPr>
        <b/>
        <sz val="10"/>
        <rFont val="Arial"/>
        <family val="2"/>
      </rPr>
      <t>Infraestructura física</t>
    </r>
    <r>
      <rPr>
        <sz val="10"/>
        <rFont val="Arial"/>
        <family val="2"/>
      </rPr>
      <t xml:space="preserve"> y </t>
    </r>
    <r>
      <rPr>
        <b/>
        <sz val="10"/>
        <rFont val="Arial"/>
        <family val="2"/>
      </rPr>
      <t>tecnológica</t>
    </r>
    <r>
      <rPr>
        <sz val="10"/>
        <rFont val="Arial"/>
        <family val="2"/>
      </rPr>
      <t xml:space="preserve"> de la biblioteca es adecuada y suficiente respecto a Terminales de consulta (Puntos de red y acceso a Internet).</t>
    </r>
  </si>
  <si>
    <r>
      <rPr>
        <b/>
        <sz val="12"/>
        <color theme="1"/>
        <rFont val="Arial"/>
        <family val="2"/>
      </rPr>
      <t xml:space="preserve">APLICACIÓN ENCUESTAS AÑO 2019
PROCESO:  </t>
    </r>
    <r>
      <rPr>
        <b/>
        <sz val="12"/>
        <color rgb="FFFF0000"/>
        <rFont val="Arial"/>
        <family val="2"/>
      </rPr>
      <t>GESTIÓN DE BIBLIOTECA</t>
    </r>
    <r>
      <rPr>
        <sz val="12"/>
        <color theme="1"/>
        <rFont val="Arial"/>
        <family val="2"/>
      </rPr>
      <t xml:space="preserve">
</t>
    </r>
    <r>
      <rPr>
        <b/>
        <sz val="12"/>
        <color theme="1"/>
        <rFont val="Arial"/>
        <family val="2"/>
      </rPr>
      <t xml:space="preserve">Objetivo 1 de calidad: </t>
    </r>
    <r>
      <rPr>
        <sz val="12"/>
        <color theme="1"/>
        <rFont val="Arial"/>
        <family val="2"/>
      </rPr>
      <t xml:space="preserve"> Garantizar que el nivel de satisfacción de la comunidad Unilibrista frente a la calidad de los servicios prestados por la universidad se encuentre </t>
    </r>
    <r>
      <rPr>
        <b/>
        <sz val="14"/>
        <color theme="1"/>
        <rFont val="Arial"/>
        <family val="2"/>
      </rPr>
      <t xml:space="preserve">como mínimo en un 80%. </t>
    </r>
    <r>
      <rPr>
        <sz val="12"/>
        <color theme="1"/>
        <rFont val="Arial"/>
        <family val="2"/>
      </rPr>
      <t xml:space="preserve">
</t>
    </r>
    <r>
      <rPr>
        <b/>
        <sz val="12"/>
        <rFont val="Arial"/>
        <family val="2"/>
      </rPr>
      <t>RESULTADO DEL PROCESO:  84,79%</t>
    </r>
    <r>
      <rPr>
        <sz val="12"/>
        <color theme="1"/>
        <rFont val="Arial"/>
        <family val="2"/>
      </rPr>
      <t xml:space="preserve">
</t>
    </r>
    <r>
      <rPr>
        <b/>
        <sz val="12"/>
        <color theme="1"/>
        <rFont val="Arial"/>
        <family val="2"/>
      </rPr>
      <t>Encuestas aplicadas al Proceso: 2.810</t>
    </r>
    <r>
      <rPr>
        <sz val="12"/>
        <color theme="1"/>
        <rFont val="Arial"/>
        <family val="2"/>
      </rPr>
      <t xml:space="preserve">
   (Estudiantes:  1.975, Docentes: 311, Administrativos: 151 y Egresados:373)
REQUIERE ACCIÓN CORRECTIVA</t>
    </r>
  </si>
  <si>
    <r>
      <t>Los estudiantes califican de 3,96 equivalente al 79% si L</t>
    </r>
    <r>
      <rPr>
        <b/>
        <sz val="10"/>
        <rFont val="Arial"/>
        <family val="2"/>
      </rPr>
      <t>as revistas con que cuenta la biblioteca para apoyo al programa son suficientes, pertinentes y de calidad.</t>
    </r>
  </si>
  <si>
    <t>Los estudiantes califican de 3,95 equivalente al 79% donde evalúan la Infraestructura física y tecnológica de la biblioteca de acuerdo a las necesidades institucionales, respecto a Salas de lectura grupal e individual.</t>
  </si>
  <si>
    <t>ADRIANA PATRICIA OYUELA LÓPEZ -Directora de Biblioteca</t>
  </si>
  <si>
    <t>Los estudiantes califican de 3,96 equivalente al 79%  donde evaluan si la Infraestructura física y tecnológica de la biblioteca es adecuada y suficiente respecto a Terminales de consulta (Puntos de red y acceso a Internet).</t>
  </si>
  <si>
    <t>Directora de Biblioteca</t>
  </si>
  <si>
    <t>La Universidad Libre divulga a la comunidad estudiantil los sistemas de crédito, subsidios, becas y estímulos.</t>
  </si>
  <si>
    <t>Síndico - Gerente</t>
  </si>
  <si>
    <r>
      <t>Los estudiantes califican de 3,53 equivalente al 71% la pregunta  que si la</t>
    </r>
    <r>
      <rPr>
        <b/>
        <sz val="10"/>
        <rFont val="Arial"/>
        <family val="2"/>
      </rPr>
      <t xml:space="preserve"> Universidad Libre divulga a la comunidad estudiantil los sistemas de crédito, subsidios, becas y estímulos.</t>
    </r>
  </si>
  <si>
    <r>
      <t>Los estudiantes califican de 3,53 equivalente al 71% la pregunta  que si l</t>
    </r>
    <r>
      <rPr>
        <b/>
        <sz val="10"/>
        <rFont val="Arial"/>
        <family val="2"/>
      </rPr>
      <t>os laboratorios, talleres y salas de simulación están actualizados y son suficientes.</t>
    </r>
  </si>
  <si>
    <r>
      <t>Los estudiantes califican de 3,55 equivalente al 71% con relación a que si l</t>
    </r>
    <r>
      <rPr>
        <b/>
        <sz val="10"/>
        <rFont val="Arial"/>
        <family val="2"/>
      </rPr>
      <t>a Universidad mantiene una oferta de servicios amplia y de calidad a sus egresados para apoyar su vinculación laboral.</t>
    </r>
  </si>
  <si>
    <t>BEATRIZ ELENA LEÓN DE LA PAVA -Síndico - Gerente</t>
  </si>
  <si>
    <t>Los estudiantes califican de 4,14 equivalente al 83% con relación a que si los procesos de ingreso a la Universidad Libre se hacen con equidad e igualdad de oportunidades.</t>
  </si>
  <si>
    <t>Jefe de Admisiones y registros</t>
  </si>
  <si>
    <t>Los estudiantes califican de 4,16 equivalente al 83% si los procedimientos para la formalización de la matrícula son adecuados y se siguen de manera satisfactoria.</t>
  </si>
  <si>
    <r>
      <t xml:space="preserve">Los </t>
    </r>
    <r>
      <rPr>
        <b/>
        <sz val="10"/>
        <rFont val="Arial"/>
        <family val="2"/>
      </rPr>
      <t>sistemas de información</t>
    </r>
    <r>
      <rPr>
        <sz val="10"/>
        <rFont val="Arial"/>
        <family val="2"/>
      </rPr>
      <t xml:space="preserve"> de la Universidad que </t>
    </r>
    <r>
      <rPr>
        <b/>
        <sz val="10"/>
        <rFont val="Arial"/>
        <family val="2"/>
      </rPr>
      <t>apoyan</t>
    </r>
    <r>
      <rPr>
        <sz val="10"/>
        <rFont val="Arial"/>
        <family val="2"/>
      </rPr>
      <t xml:space="preserve"> los </t>
    </r>
    <r>
      <rPr>
        <b/>
        <sz val="10"/>
        <rFont val="Arial"/>
        <family val="2"/>
      </rPr>
      <t>procesos</t>
    </r>
    <r>
      <rPr>
        <sz val="10"/>
        <rFont val="Arial"/>
        <family val="2"/>
      </rPr>
      <t xml:space="preserve"> que adelanto como docente, estudiante, directivo, administrativo o egresado son </t>
    </r>
    <r>
      <rPr>
        <b/>
        <sz val="10"/>
        <rFont val="Arial"/>
        <family val="2"/>
      </rPr>
      <t>confiables</t>
    </r>
    <r>
      <rPr>
        <sz val="10"/>
        <rFont val="Arial"/>
        <family val="2"/>
      </rPr>
      <t xml:space="preserve">, </t>
    </r>
    <r>
      <rPr>
        <b/>
        <sz val="10"/>
        <rFont val="Arial"/>
        <family val="2"/>
      </rPr>
      <t>accesibles</t>
    </r>
    <r>
      <rPr>
        <sz val="10"/>
        <rFont val="Arial"/>
        <family val="2"/>
      </rPr>
      <t xml:space="preserve"> y </t>
    </r>
    <r>
      <rPr>
        <b/>
        <sz val="10"/>
        <rFont val="Arial"/>
        <family val="2"/>
      </rPr>
      <t>eficaces</t>
    </r>
    <r>
      <rPr>
        <sz val="10"/>
        <rFont val="Arial"/>
        <family val="2"/>
      </rPr>
      <t>. (SINU, SEVEN, KACTUS, sistema para consulta de libros: Biblioteca, otros).</t>
    </r>
  </si>
  <si>
    <t>Los estudiantes califican de 4,16 equivalente al 83% si los sistemas de información de la Universidad que apoyan los procesos que adelanto como docente, estudiante, directivo, administrativo o egresado son confiables, accesibles y eficaces. (SINU, SEVEN, KACTUS, sistema para consulta de libros: Biblioteca, otros).</t>
  </si>
  <si>
    <t>Gestión de Informática</t>
  </si>
  <si>
    <r>
      <rPr>
        <b/>
        <sz val="12"/>
        <color theme="1"/>
        <rFont val="Arial"/>
        <family val="2"/>
      </rPr>
      <t xml:space="preserve">APLICACIÓN ENCUESTAS AÑO 2019
PROCESO: </t>
    </r>
    <r>
      <rPr>
        <b/>
        <sz val="12"/>
        <color rgb="FFFF0000"/>
        <rFont val="Arial"/>
        <family val="2"/>
      </rPr>
      <t>GESTIÓN DE INFORMÁTICA</t>
    </r>
    <r>
      <rPr>
        <sz val="12"/>
        <color theme="1"/>
        <rFont val="Arial"/>
        <family val="2"/>
      </rPr>
      <t xml:space="preserve">
</t>
    </r>
    <r>
      <rPr>
        <b/>
        <sz val="12"/>
        <color theme="1"/>
        <rFont val="Arial"/>
        <family val="2"/>
      </rPr>
      <t xml:space="preserve">Objetivo 1 de calidad: </t>
    </r>
    <r>
      <rPr>
        <sz val="12"/>
        <color theme="1"/>
        <rFont val="Arial"/>
        <family val="2"/>
      </rPr>
      <t xml:space="preserve"> Garantizar que el nivel de satisfacción de la comunidad Unilibrista frente a la calidad de los servicios prestados por la universidad se encuentre </t>
    </r>
    <r>
      <rPr>
        <b/>
        <sz val="14"/>
        <color theme="1"/>
        <rFont val="Arial"/>
        <family val="2"/>
      </rPr>
      <t xml:space="preserve">como mínimo en un 80%. </t>
    </r>
    <r>
      <rPr>
        <sz val="12"/>
        <color theme="1"/>
        <rFont val="Arial"/>
        <family val="2"/>
      </rPr>
      <t xml:space="preserve">
</t>
    </r>
    <r>
      <rPr>
        <b/>
        <sz val="12"/>
        <rFont val="Arial"/>
        <family val="2"/>
      </rPr>
      <t>RESULTADO DEL PROCESO:  82,00%</t>
    </r>
    <r>
      <rPr>
        <sz val="12"/>
        <color theme="1"/>
        <rFont val="Arial"/>
        <family val="2"/>
      </rPr>
      <t xml:space="preserve">
</t>
    </r>
    <r>
      <rPr>
        <b/>
        <sz val="12"/>
        <color theme="1"/>
        <rFont val="Arial"/>
        <family val="2"/>
      </rPr>
      <t>Encuestas aplicadas al Proceso: 2.810
   (</t>
    </r>
    <r>
      <rPr>
        <sz val="12"/>
        <color theme="1"/>
        <rFont val="Arial"/>
        <family val="2"/>
      </rPr>
      <t>Estudiantes:  1.975, Docentes: 311, Administrativos: 151 y Egresados:373)
REQUIERE ACCIÓN CORRECTIVA</t>
    </r>
  </si>
  <si>
    <t>Director de sistemas</t>
  </si>
  <si>
    <r>
      <t xml:space="preserve">Evalúe la </t>
    </r>
    <r>
      <rPr>
        <b/>
        <sz val="10"/>
        <rFont val="Arial"/>
        <family val="2"/>
      </rPr>
      <t>efectividad</t>
    </r>
    <r>
      <rPr>
        <sz val="10"/>
        <rFont val="Arial"/>
        <family val="2"/>
      </rPr>
      <t xml:space="preserve"> de los </t>
    </r>
    <r>
      <rPr>
        <b/>
        <sz val="10"/>
        <rFont val="Arial"/>
        <family val="2"/>
      </rPr>
      <t>sistemas de información</t>
    </r>
    <r>
      <rPr>
        <sz val="10"/>
        <rFont val="Arial"/>
        <family val="2"/>
      </rPr>
      <t xml:space="preserve"> establecidos por la institución.</t>
    </r>
  </si>
  <si>
    <t>Los estudiantes califican de 3,89 equivalente al 78% con relación a la evaluación de  la efectividad de los sistemas de información establecidos por la institución.</t>
  </si>
  <si>
    <r>
      <t xml:space="preserve">Hay </t>
    </r>
    <r>
      <rPr>
        <b/>
        <sz val="10"/>
        <rFont val="Arial"/>
        <family val="2"/>
      </rPr>
      <t>efectividad</t>
    </r>
    <r>
      <rPr>
        <sz val="10"/>
        <rFont val="Arial"/>
        <family val="2"/>
      </rPr>
      <t xml:space="preserve"> en los </t>
    </r>
    <r>
      <rPr>
        <b/>
        <sz val="10"/>
        <rFont val="Arial"/>
        <family val="2"/>
      </rPr>
      <t>canales</t>
    </r>
    <r>
      <rPr>
        <sz val="10"/>
        <rFont val="Arial"/>
        <family val="2"/>
      </rPr>
      <t xml:space="preserve"> y </t>
    </r>
    <r>
      <rPr>
        <b/>
        <sz val="10"/>
        <rFont val="Arial"/>
        <family val="2"/>
      </rPr>
      <t>medios</t>
    </r>
    <r>
      <rPr>
        <sz val="10"/>
        <rFont val="Arial"/>
        <family val="2"/>
      </rPr>
      <t xml:space="preserve"> de </t>
    </r>
    <r>
      <rPr>
        <b/>
        <sz val="10"/>
        <rFont val="Arial"/>
        <family val="2"/>
      </rPr>
      <t>comunicación</t>
    </r>
    <r>
      <rPr>
        <sz val="10"/>
        <rFont val="Arial"/>
        <family val="2"/>
      </rPr>
      <t xml:space="preserve"> establecidos por la institución.</t>
    </r>
  </si>
  <si>
    <t>Los estudiantes califican de 3,88 equivalente al 78% en si hay efectividad en los canales y medios de comunicación establecidos por la institución.</t>
  </si>
  <si>
    <r>
      <t xml:space="preserve">Evalúe el </t>
    </r>
    <r>
      <rPr>
        <b/>
        <sz val="10"/>
        <rFont val="Arial"/>
        <family val="2"/>
      </rPr>
      <t>acceso a Internet</t>
    </r>
    <r>
      <rPr>
        <sz val="10"/>
        <rFont val="Arial"/>
        <family val="2"/>
      </rPr>
      <t xml:space="preserve"> en la Universidad.</t>
    </r>
  </si>
  <si>
    <t>Los estudiantes califican de 3,58 equivalente al 72% donde evaluaron  el acceso a Internet en la Universidad.</t>
  </si>
  <si>
    <r>
      <t xml:space="preserve">La capacidad, el número de equipos (y su funcionamiento) de las salas de informática son </t>
    </r>
    <r>
      <rPr>
        <b/>
        <sz val="10"/>
        <rFont val="Arial"/>
        <family val="2"/>
      </rPr>
      <t>suficientes</t>
    </r>
    <r>
      <rPr>
        <sz val="10"/>
        <rFont val="Arial"/>
        <family val="2"/>
      </rPr>
      <t xml:space="preserve"> y </t>
    </r>
    <r>
      <rPr>
        <b/>
        <sz val="10"/>
        <rFont val="Arial"/>
        <family val="2"/>
      </rPr>
      <t>adecuados</t>
    </r>
    <r>
      <rPr>
        <sz val="10"/>
        <rFont val="Arial"/>
        <family val="2"/>
      </rPr>
      <t>.</t>
    </r>
  </si>
  <si>
    <t>Los estudiantes califican de 3,77 equivalente al 75% con relación a que si la capacidad, el número de equipos (y su funcionamiento) de las salas de informática son suficientes y adecuados.</t>
  </si>
  <si>
    <r>
      <t xml:space="preserve">Las </t>
    </r>
    <r>
      <rPr>
        <b/>
        <sz val="10"/>
        <rFont val="Arial"/>
        <family val="2"/>
      </rPr>
      <t>tecnologías</t>
    </r>
    <r>
      <rPr>
        <sz val="10"/>
        <rFont val="Arial"/>
        <family val="2"/>
      </rPr>
      <t xml:space="preserve"> de información y comunicación, tales como aulas virtuales, se utilizan para </t>
    </r>
    <r>
      <rPr>
        <b/>
        <sz val="10"/>
        <rFont val="Arial"/>
        <family val="2"/>
      </rPr>
      <t>procesos de interacción</t>
    </r>
    <r>
      <rPr>
        <sz val="10"/>
        <rFont val="Arial"/>
        <family val="2"/>
      </rPr>
      <t xml:space="preserve"> docentes – estudiantes.</t>
    </r>
  </si>
  <si>
    <t>Los estudiantes califican de 3,90 equivalente al 78% con relación a que si las tecnologías de información y comunicación, tales como aulas virtuales, se utilizan para procesos de interacción docentes – estudiantes.</t>
  </si>
  <si>
    <r>
      <t xml:space="preserve">La disponibilidad, el funcionamiento y cantidad de </t>
    </r>
    <r>
      <rPr>
        <b/>
        <sz val="10"/>
        <rFont val="Arial"/>
        <family val="2"/>
      </rPr>
      <t>equipos audiovisuales</t>
    </r>
    <r>
      <rPr>
        <sz val="10"/>
        <rFont val="Arial"/>
        <family val="2"/>
      </rPr>
      <t xml:space="preserve"> para el apoyo a la docencia e investigación en el aula son </t>
    </r>
    <r>
      <rPr>
        <b/>
        <sz val="10"/>
        <rFont val="Arial"/>
        <family val="2"/>
      </rPr>
      <t>suficientes</t>
    </r>
    <r>
      <rPr>
        <sz val="10"/>
        <rFont val="Arial"/>
        <family val="2"/>
      </rPr>
      <t>.</t>
    </r>
  </si>
  <si>
    <t>Los estudiantes califican de 3,85 equivalente al 77% con relación a que si la disponibilidad, el funcionamiento y cantidad de equipos audiovisuales para el apoyo a la docencia e investigación en el aula son suficientes.</t>
  </si>
  <si>
    <r>
      <t xml:space="preserve">La oportunidad y calidad del servicio de las </t>
    </r>
    <r>
      <rPr>
        <b/>
        <sz val="10"/>
        <rFont val="Arial"/>
        <family val="2"/>
      </rPr>
      <t>salas de computo</t>
    </r>
    <r>
      <rPr>
        <sz val="10"/>
        <rFont val="Arial"/>
        <family val="2"/>
      </rPr>
      <t xml:space="preserve"> se adecúa a sus </t>
    </r>
    <r>
      <rPr>
        <b/>
        <sz val="10"/>
        <rFont val="Arial"/>
        <family val="2"/>
      </rPr>
      <t>necesidades</t>
    </r>
    <r>
      <rPr>
        <sz val="10"/>
        <rFont val="Arial"/>
        <family val="2"/>
      </rPr>
      <t>.</t>
    </r>
  </si>
  <si>
    <t>Los estudiantes califican de 3,90 equivalente al 78% con relación a que si la oportunidad y calidad del servicio de las salas de computo se adecúa a sus necesidades.</t>
  </si>
  <si>
    <t>CARLOS ALBERTO ATEHORTÚA GARCÍA . Director de sistemas</t>
  </si>
  <si>
    <t>CLAUDIA LILIANA PIEDRAHÍTA CASTAÑO, Jefe de Admisiones y registros</t>
  </si>
  <si>
    <r>
      <t xml:space="preserve">La </t>
    </r>
    <r>
      <rPr>
        <b/>
        <sz val="10"/>
        <rFont val="Arial"/>
        <family val="2"/>
      </rPr>
      <t>planta física</t>
    </r>
    <r>
      <rPr>
        <sz val="10"/>
        <rFont val="Arial"/>
        <family val="2"/>
      </rPr>
      <t xml:space="preserve"> de la Universidad se adapta a las </t>
    </r>
    <r>
      <rPr>
        <b/>
        <sz val="10"/>
        <rFont val="Arial"/>
        <family val="2"/>
      </rPr>
      <t>necesidades</t>
    </r>
    <r>
      <rPr>
        <sz val="10"/>
        <rFont val="Arial"/>
        <family val="2"/>
      </rPr>
      <t xml:space="preserve"> de las personas que presentan alguna </t>
    </r>
    <r>
      <rPr>
        <b/>
        <sz val="10"/>
        <rFont val="Arial"/>
        <family val="2"/>
      </rPr>
      <t>limitación física</t>
    </r>
    <r>
      <rPr>
        <sz val="10"/>
        <rFont val="Arial"/>
        <family val="2"/>
      </rPr>
      <t>.</t>
    </r>
  </si>
  <si>
    <t>Los estudiantes califican de 3,89 equivalente al 78% con relación a que si la planta física de la Universidad se adapta a las necesidades de las personas que presentan alguna limitación física.</t>
  </si>
  <si>
    <r>
      <t xml:space="preserve">Los </t>
    </r>
    <r>
      <rPr>
        <b/>
        <sz val="10"/>
        <rFont val="Arial"/>
        <family val="2"/>
      </rPr>
      <t>espacios</t>
    </r>
    <r>
      <rPr>
        <sz val="10"/>
        <rFont val="Arial"/>
        <family val="2"/>
      </rPr>
      <t xml:space="preserve"> de la planta física se encuentran </t>
    </r>
    <r>
      <rPr>
        <b/>
        <sz val="10"/>
        <rFont val="Arial"/>
        <family val="2"/>
      </rPr>
      <t>dotados adecuadamente</t>
    </r>
    <r>
      <rPr>
        <sz val="10"/>
        <rFont val="Arial"/>
        <family val="2"/>
      </rPr>
      <t>: puestos de trabajo, baños, aulas de clase, áreas para bienestar.</t>
    </r>
  </si>
  <si>
    <t>Los estudiantes califican de 3,87 equivalente al 77% si los espacios de la planta física se encuentran dotados adecuadamente: puestos de trabajo, baños, aulas de clase, áreas para bienestar.</t>
  </si>
  <si>
    <t>GERMÁN BEDOYA CARDONA, Jefe de Servicios Generales</t>
  </si>
  <si>
    <t>Jefe de Servicios Generales</t>
  </si>
  <si>
    <r>
      <rPr>
        <b/>
        <sz val="10"/>
        <color theme="1"/>
        <rFont val="Arial"/>
        <family val="2"/>
      </rPr>
      <t xml:space="preserve">APLICACIÓN ENCUESTAS AÑO 2019
PROCESO: </t>
    </r>
    <r>
      <rPr>
        <b/>
        <sz val="10"/>
        <color rgb="FFFF0000"/>
        <rFont val="Arial"/>
        <family val="2"/>
      </rPr>
      <t>GESTIÓN DE SERVICIOS GENERALES</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RESULTADO DEL PROCESO:  84,42%</t>
    </r>
    <r>
      <rPr>
        <sz val="10"/>
        <color theme="1"/>
        <rFont val="Arial"/>
        <family val="2"/>
      </rPr>
      <t xml:space="preserve">
</t>
    </r>
    <r>
      <rPr>
        <b/>
        <sz val="10"/>
        <color theme="1"/>
        <rFont val="Arial"/>
        <family val="2"/>
      </rPr>
      <t xml:space="preserve">Encuestas aplicadas al Proceso: 2.810
   </t>
    </r>
    <r>
      <rPr>
        <sz val="10"/>
        <color theme="1"/>
        <rFont val="Arial"/>
        <family val="2"/>
      </rPr>
      <t>(Estudiantes:  1.975, Docentes: 311, Administrativos: 151 y Egresados:373)
REQUIERE ACCIÓN CORRECTIVA</t>
    </r>
  </si>
  <si>
    <r>
      <t xml:space="preserve">La </t>
    </r>
    <r>
      <rPr>
        <b/>
        <sz val="10"/>
        <rFont val="Arial"/>
        <family val="2"/>
      </rPr>
      <t>adecuación</t>
    </r>
    <r>
      <rPr>
        <sz val="10"/>
        <rFont val="Arial"/>
        <family val="2"/>
      </rPr>
      <t xml:space="preserve"> y </t>
    </r>
    <r>
      <rPr>
        <b/>
        <sz val="10"/>
        <rFont val="Arial"/>
        <family val="2"/>
      </rPr>
      <t>dotación</t>
    </r>
    <r>
      <rPr>
        <sz val="10"/>
        <rFont val="Arial"/>
        <family val="2"/>
      </rPr>
      <t xml:space="preserve"> de su puestos de trabajo se adecúa a las necesidades para el </t>
    </r>
    <r>
      <rPr>
        <b/>
        <sz val="10"/>
        <rFont val="Arial"/>
        <family val="2"/>
      </rPr>
      <t>desarrollo</t>
    </r>
    <r>
      <rPr>
        <sz val="10"/>
        <rFont val="Arial"/>
        <family val="2"/>
      </rPr>
      <t xml:space="preserve"> del mismo.</t>
    </r>
  </si>
  <si>
    <t xml:space="preserve">Docentes </t>
  </si>
  <si>
    <t>Directora de Gestión Humana</t>
  </si>
  <si>
    <t>Los estudiantes califican de 4,50 equivalente al 90% con relación a que si los sistemas de información de la Universidad que apoyan los procesos que adelanto como docente, estudiante, directivo, administrativo o egresado son confiables, accesibles y eficaces. (SINU, SEVEN, KACTUS, sistema para consulta de libros: Biblioteca, otros).</t>
  </si>
  <si>
    <t>Los estudiantes califican de 4,17 equivalente al 83% siLa adecuación y dotación de su puestos de trabajo se adecúa a las necesidades para el desarrollo del mismo.</t>
  </si>
  <si>
    <t>JULIETH PAOLA MORALES VARGAS , Directora de Gestión Humana</t>
  </si>
  <si>
    <r>
      <rPr>
        <b/>
        <sz val="10"/>
        <color theme="1"/>
        <rFont val="Arial"/>
        <family val="2"/>
      </rPr>
      <t xml:space="preserve">APLICACIÓN ENCUESTAS AÑO 2019
PROCESO: </t>
    </r>
    <r>
      <rPr>
        <b/>
        <sz val="10"/>
        <color rgb="FFFF0000"/>
        <rFont val="Arial"/>
        <family val="2"/>
      </rPr>
      <t>GESTIÓN HUMANA Y SEGURIDAD Y SALUD EN EL TRABAJO</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RESULTADO DEL PROCESO:  84,43%</t>
    </r>
    <r>
      <rPr>
        <sz val="10"/>
        <color theme="1"/>
        <rFont val="Arial"/>
        <family val="2"/>
      </rPr>
      <t xml:space="preserve">
</t>
    </r>
    <r>
      <rPr>
        <b/>
        <sz val="10"/>
        <color theme="1"/>
        <rFont val="Arial"/>
        <family val="2"/>
      </rPr>
      <t xml:space="preserve">Encuestas aplicadas al Proceso: 2.810
 </t>
    </r>
    <r>
      <rPr>
        <sz val="10"/>
        <color theme="1"/>
        <rFont val="Arial"/>
        <family val="2"/>
      </rPr>
      <t xml:space="preserve">  (Estudiantes:  1.975, Docentes: 311, Administrativos: 151 y Egresados:373)
REQUIERE ACCIÓN CORRECTIVA</t>
    </r>
  </si>
  <si>
    <t>Gestión Humana</t>
  </si>
  <si>
    <r>
      <rPr>
        <b/>
        <sz val="10"/>
        <color theme="1"/>
        <rFont val="Arial"/>
        <family val="2"/>
      </rPr>
      <t xml:space="preserve">APLICACIÓN ENCUESTAS AÑO 2019
PROCESO: </t>
    </r>
    <r>
      <rPr>
        <b/>
        <sz val="10"/>
        <color rgb="FFFF0000"/>
        <rFont val="Arial"/>
        <family val="2"/>
      </rPr>
      <t>DIRECCIÓN ESTRATÉGICA</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RESULTADO DEL PROCESO:  80,35%</t>
    </r>
    <r>
      <rPr>
        <sz val="10"/>
        <color theme="1"/>
        <rFont val="Arial"/>
        <family val="2"/>
      </rPr>
      <t xml:space="preserve">
</t>
    </r>
    <r>
      <rPr>
        <b/>
        <sz val="10"/>
        <color theme="1"/>
        <rFont val="Arial"/>
        <family val="2"/>
      </rPr>
      <t xml:space="preserve">Encuestas aplicadas al Proceso: 2.810
   </t>
    </r>
    <r>
      <rPr>
        <sz val="10"/>
        <color theme="1"/>
        <rFont val="Arial"/>
        <family val="2"/>
      </rPr>
      <t>(Estudiantes:  1.975, Docentes: 311, Administrativos: 151 y Egresados:373)
REQUIERE ACCIÓN CORRECTIVA</t>
    </r>
  </si>
  <si>
    <r>
      <rPr>
        <b/>
        <sz val="10"/>
        <color theme="1"/>
        <rFont val="Arial"/>
        <family val="2"/>
      </rPr>
      <t xml:space="preserve">APLICACIÓN ENCUESTAS AÑO 2019
PROCESO: </t>
    </r>
    <r>
      <rPr>
        <b/>
        <sz val="10"/>
        <color rgb="FFFF0000"/>
        <rFont val="Arial"/>
        <family val="2"/>
      </rPr>
      <t>ASEGURAMIENTO DE LA CALIDAD</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RESULTADO DEL PROCESO:  83,90%</t>
    </r>
    <r>
      <rPr>
        <sz val="10"/>
        <color theme="1"/>
        <rFont val="Arial"/>
        <family val="2"/>
      </rPr>
      <t xml:space="preserve">
</t>
    </r>
    <r>
      <rPr>
        <b/>
        <sz val="10"/>
        <color theme="1"/>
        <rFont val="Arial"/>
        <family val="2"/>
      </rPr>
      <t xml:space="preserve">Encuestas aplicadas al Proceso: 2.659
   </t>
    </r>
    <r>
      <rPr>
        <sz val="10"/>
        <color theme="1"/>
        <rFont val="Arial"/>
        <family val="2"/>
      </rPr>
      <t>(Estudiantes:  1.975, Docentes: 311, y Egresados:373)
REQUIERE ACCIÓN CORRECTIVA</t>
    </r>
  </si>
  <si>
    <r>
      <t xml:space="preserve">Evalúe la </t>
    </r>
    <r>
      <rPr>
        <b/>
        <sz val="10"/>
        <rFont val="Arial"/>
        <family val="2"/>
      </rPr>
      <t>atención</t>
    </r>
    <r>
      <rPr>
        <sz val="10"/>
        <rFont val="Arial"/>
        <family val="2"/>
      </rPr>
      <t xml:space="preserve"> brindada por el </t>
    </r>
    <r>
      <rPr>
        <b/>
        <sz val="10"/>
        <rFont val="Arial"/>
        <family val="2"/>
      </rPr>
      <t>personal administrativo</t>
    </r>
    <r>
      <rPr>
        <sz val="10"/>
        <rFont val="Arial"/>
        <family val="2"/>
      </rPr>
      <t xml:space="preserve"> de la universidad.</t>
    </r>
  </si>
  <si>
    <t>Los estudiantes califican de 3,89 equivalente al 78% donde se evaluá  la atención brindada por el personal administrativo de la universidad.</t>
  </si>
  <si>
    <t>GLORIA AMPARO SÁNCHEZ MALDONADO, Coordinadora Sistema de Gestión de Calidad</t>
  </si>
  <si>
    <r>
      <t xml:space="preserve">Los mecanismos de </t>
    </r>
    <r>
      <rPr>
        <b/>
        <sz val="10"/>
        <rFont val="Arial"/>
        <family val="2"/>
      </rPr>
      <t>comunicación</t>
    </r>
    <r>
      <rPr>
        <sz val="10"/>
        <rFont val="Arial"/>
        <family val="2"/>
      </rPr>
      <t xml:space="preserve"> horizontal y entre los diferentes </t>
    </r>
    <r>
      <rPr>
        <b/>
        <sz val="10"/>
        <rFont val="Arial"/>
        <family val="2"/>
      </rPr>
      <t>niveles jerárquicos</t>
    </r>
    <r>
      <rPr>
        <sz val="10"/>
        <rFont val="Arial"/>
        <family val="2"/>
      </rPr>
      <t xml:space="preserve"> de la organización son </t>
    </r>
    <r>
      <rPr>
        <b/>
        <sz val="10"/>
        <rFont val="Arial"/>
        <family val="2"/>
      </rPr>
      <t>adecuados</t>
    </r>
    <r>
      <rPr>
        <sz val="10"/>
        <rFont val="Arial"/>
        <family val="2"/>
      </rPr>
      <t>.</t>
    </r>
  </si>
  <si>
    <t>Los estudiantes califican de 3,88 equivalente al 78% con relación a que si los mecanismos de comunicación horizontal y entre los diferentes niveles jerárquicos de la organización son adecuados.</t>
  </si>
  <si>
    <r>
      <t xml:space="preserve">Los </t>
    </r>
    <r>
      <rPr>
        <b/>
        <sz val="10"/>
        <rFont val="Arial"/>
        <family val="2"/>
      </rPr>
      <t>directivos</t>
    </r>
    <r>
      <rPr>
        <sz val="10"/>
        <rFont val="Arial"/>
        <family val="2"/>
      </rPr>
      <t xml:space="preserve"> de la institución ejercen </t>
    </r>
    <r>
      <rPr>
        <b/>
        <sz val="10"/>
        <rFont val="Arial"/>
        <family val="2"/>
      </rPr>
      <t>liderazgo</t>
    </r>
    <r>
      <rPr>
        <sz val="10"/>
        <rFont val="Arial"/>
        <family val="2"/>
      </rPr>
      <t xml:space="preserve"> e </t>
    </r>
    <r>
      <rPr>
        <b/>
        <sz val="10"/>
        <rFont val="Arial"/>
        <family val="2"/>
      </rPr>
      <t>inspiran</t>
    </r>
    <r>
      <rPr>
        <sz val="10"/>
        <rFont val="Arial"/>
        <family val="2"/>
      </rPr>
      <t xml:space="preserve"> a los demás miembros para alcanzar mayores niveles en la </t>
    </r>
    <r>
      <rPr>
        <b/>
        <sz val="10"/>
        <rFont val="Arial"/>
        <family val="2"/>
      </rPr>
      <t>gestión académica</t>
    </r>
    <r>
      <rPr>
        <sz val="10"/>
        <rFont val="Arial"/>
        <family val="2"/>
      </rPr>
      <t xml:space="preserve"> y </t>
    </r>
    <r>
      <rPr>
        <b/>
        <sz val="10"/>
        <rFont val="Arial"/>
        <family val="2"/>
      </rPr>
      <t>administrativa</t>
    </r>
    <r>
      <rPr>
        <sz val="10"/>
        <rFont val="Arial"/>
        <family val="2"/>
      </rPr>
      <t>.  </t>
    </r>
  </si>
  <si>
    <t>Los estudiantes califican de 3,92 equivalente al 78% si los directivos de la institución ejercen liderazgo e inspiran a los demás miembros para alcanzar mayores niveles en la gestión académica y administrativa.  </t>
  </si>
  <si>
    <t>ESTUDIANTES</t>
  </si>
  <si>
    <t>DOCENTES</t>
  </si>
  <si>
    <t>ADMINISTRATIVOS</t>
  </si>
  <si>
    <t>EGRESADOS</t>
  </si>
  <si>
    <t>SECTOR EXTERNO</t>
  </si>
  <si>
    <r>
      <rPr>
        <b/>
        <sz val="10"/>
        <rFont val="Arial"/>
        <family val="2"/>
      </rPr>
      <t>Dominio</t>
    </r>
    <r>
      <rPr>
        <sz val="10"/>
        <rFont val="Arial"/>
        <family val="2"/>
      </rPr>
      <t xml:space="preserve"> de teorías y conceptos.</t>
    </r>
  </si>
  <si>
    <r>
      <rPr>
        <b/>
        <sz val="10"/>
        <rFont val="Arial"/>
        <family val="2"/>
      </rPr>
      <t>Liderazgo</t>
    </r>
    <r>
      <rPr>
        <sz val="10"/>
        <rFont val="Arial"/>
        <family val="2"/>
      </rPr>
      <t>.</t>
    </r>
  </si>
  <si>
    <r>
      <rPr>
        <b/>
        <sz val="10"/>
        <rFont val="Arial"/>
        <family val="2"/>
      </rPr>
      <t>Relaciones</t>
    </r>
    <r>
      <rPr>
        <sz val="10"/>
        <rFont val="Arial"/>
        <family val="2"/>
      </rPr>
      <t xml:space="preserve"> interpersonales.</t>
    </r>
  </si>
  <si>
    <t>ESCALA</t>
  </si>
  <si>
    <t>Desde</t>
  </si>
  <si>
    <t>Hasta</t>
  </si>
  <si>
    <t>Valoración</t>
  </si>
  <si>
    <t>Grado de Cumplimiento</t>
  </si>
  <si>
    <t>A</t>
  </si>
  <si>
    <t>Se cumple Plenamente</t>
  </si>
  <si>
    <t>≥90,1% y ≤100%</t>
  </si>
  <si>
    <t>B</t>
  </si>
  <si>
    <t>Se cumple en alto grado</t>
  </si>
  <si>
    <t>≥80,1% y &lt;90,1%</t>
  </si>
  <si>
    <t>C</t>
  </si>
  <si>
    <t>Se cumple aceptablemente</t>
  </si>
  <si>
    <t>≥70,1% y &lt;80,1%</t>
  </si>
  <si>
    <t>D</t>
  </si>
  <si>
    <t>Se cumple insatisfactoriamente</t>
  </si>
  <si>
    <t>≥30,1% y &lt;70,1%</t>
  </si>
  <si>
    <t>E</t>
  </si>
  <si>
    <t>No se cumple.</t>
  </si>
  <si>
    <t>≥0% y &lt;30,1%</t>
  </si>
  <si>
    <r>
      <rPr>
        <sz val="10"/>
        <rFont val="Arial"/>
        <family val="2"/>
      </rPr>
      <t>ESTUDIANTES</t>
    </r>
  </si>
  <si>
    <r>
      <rPr>
        <sz val="10"/>
        <rFont val="Arial"/>
        <family val="2"/>
      </rPr>
      <t>DOCENTES</t>
    </r>
  </si>
  <si>
    <r>
      <rPr>
        <sz val="10"/>
        <rFont val="Arial"/>
        <family val="2"/>
      </rPr>
      <t>ADMINISTRATIVOS</t>
    </r>
  </si>
  <si>
    <r>
      <rPr>
        <sz val="10"/>
        <rFont val="Arial"/>
        <family val="2"/>
      </rPr>
      <t>EGRESADOS</t>
    </r>
  </si>
  <si>
    <r>
      <rPr>
        <sz val="10"/>
        <rFont val="Arial"/>
        <family val="2"/>
      </rPr>
      <t>SECTOR EXTERNO</t>
    </r>
  </si>
  <si>
    <t>DIRECTIVO ACADÉMICO</t>
  </si>
  <si>
    <r>
      <rPr>
        <sz val="10"/>
        <rFont val="Arial"/>
        <family val="2"/>
      </rPr>
      <t>DIRECTIVO ADMINISTRATIVO</t>
    </r>
  </si>
  <si>
    <r>
      <rPr>
        <sz val="10"/>
        <rFont val="Calibri"/>
        <family val="2"/>
      </rPr>
      <t>LINEAMIENTO</t>
    </r>
  </si>
  <si>
    <r>
      <rPr>
        <sz val="10"/>
        <rFont val="Calibri"/>
        <family val="2"/>
      </rPr>
      <t>FACTOR EVALUADO</t>
    </r>
  </si>
  <si>
    <r>
      <rPr>
        <sz val="10"/>
        <rFont val="Calibri"/>
        <family val="2"/>
      </rPr>
      <t>NEMOTECNICO</t>
    </r>
  </si>
  <si>
    <r>
      <rPr>
        <sz val="10"/>
        <rFont val="Arial"/>
        <family val="2"/>
      </rPr>
      <t>PREGUNTA</t>
    </r>
  </si>
  <si>
    <r>
      <rPr>
        <sz val="10"/>
        <rFont val="Calibri"/>
        <family val="2"/>
      </rPr>
      <t>Nota</t>
    </r>
  </si>
  <si>
    <r>
      <rPr>
        <sz val="10"/>
        <rFont val="Arial"/>
        <family val="2"/>
      </rPr>
      <t>PROMEDIO</t>
    </r>
  </si>
  <si>
    <r>
      <rPr>
        <sz val="10"/>
        <rFont val="Arial"/>
        <family val="2"/>
      </rPr>
      <t>LINEAMIENTO INSTITUCIONAL</t>
    </r>
  </si>
  <si>
    <r>
      <rPr>
        <sz val="10"/>
        <rFont val="Arial"/>
        <family val="2"/>
      </rPr>
      <t>F1 -MISIÓN Y PROYECTO INSTITUCIONAL</t>
    </r>
  </si>
  <si>
    <r>
      <rPr>
        <sz val="10"/>
        <rFont val="Arial"/>
        <family val="2"/>
      </rPr>
      <t>F1 - C1 - A - I3</t>
    </r>
  </si>
  <si>
    <r>
      <rPr>
        <b/>
        <sz val="10"/>
        <rFont val="Arial"/>
        <family val="2"/>
      </rPr>
      <t>Misión de la Universidad Libre </t>
    </r>
    <r>
      <rPr>
        <b/>
        <sz val="10"/>
        <rFont val="Arial"/>
        <family val="2"/>
      </rPr>
      <t xml:space="preserve">
</t>
    </r>
    <r>
      <rPr>
        <sz val="10"/>
        <rFont val="Arial"/>
        <family val="2"/>
      </rPr>
      <t xml:space="preserve">
La Universidad Libre como conciencia crítica del país y de la época, recreadora de los conocimientos científicos y tecnológicos, proyectados hacia la formación integral de un egresado acorde con las necesidades fundamentales de la sociedad, hace suyo el compromiso de:
• Formar dirigentes para la sociedad. (los sectores dirigentes de la sociedad).
• Propender por la identidad de la nacionalidad colombiana, respetando la diversidad cultural, regional y étnica del país.
• Procurar la preservación del medio ambiente y el equilibrio de los recursos naturales.
• Ser espacio para la formación de personas democráticas, pluralistas, tolerantes y cultoras de la diferencia.
Considero que la </t>
    </r>
    <r>
      <rPr>
        <b/>
        <sz val="10"/>
        <rFont val="Arial"/>
        <family val="2"/>
      </rPr>
      <t>Misión</t>
    </r>
    <r>
      <rPr>
        <sz val="10"/>
        <rFont val="Arial"/>
        <family val="2"/>
      </rPr>
      <t xml:space="preserve"> de la Universidad Libre es </t>
    </r>
    <r>
      <rPr>
        <b/>
        <sz val="10"/>
        <rFont val="Arial"/>
        <family val="2"/>
      </rPr>
      <t>coherente</t>
    </r>
    <r>
      <rPr>
        <sz val="10"/>
        <rFont val="Arial"/>
        <family val="2"/>
      </rPr>
      <t xml:space="preserve"> y </t>
    </r>
    <r>
      <rPr>
        <b/>
        <sz val="10"/>
        <rFont val="Arial"/>
        <family val="2"/>
      </rPr>
      <t>pertinente</t>
    </r>
    <r>
      <rPr>
        <sz val="10"/>
        <rFont val="Arial"/>
        <family val="2"/>
      </rPr>
      <t xml:space="preserve"> con los procesos académicos, investigativos y de proyección social que sigue.</t>
    </r>
  </si>
  <si>
    <t>NA</t>
  </si>
  <si>
    <r>
      <rPr>
        <b/>
        <sz val="10"/>
        <rFont val="Arial"/>
        <family val="2"/>
      </rPr>
      <t>Visión de la Universidad Libre </t>
    </r>
    <r>
      <rPr>
        <sz val="10"/>
        <rFont val="Arial"/>
        <family val="2"/>
      </rPr>
      <t xml:space="preserve">
</t>
    </r>
    <r>
      <rPr>
        <b/>
        <sz val="10"/>
        <rFont val="Arial"/>
        <family val="2"/>
      </rPr>
      <t xml:space="preserve">
</t>
    </r>
    <r>
      <rPr>
        <sz val="10"/>
        <rFont val="Arial"/>
        <family val="2"/>
      </rPr>
      <t xml:space="preserve">
La Universidad Libre es una corporación de educación privada, que propende por la construcción permanente de un mejor país y de una sociedad democrática, pluralista y tolerante, e impulsa el desarrollo sostenible, iluminada por los principios filosóficos y éticos de su fundador con liderazgo en los procesos de investigación, ciencia, tecnología y solución pacifica de los conflictos.
Considero que la </t>
    </r>
    <r>
      <rPr>
        <b/>
        <sz val="10"/>
        <rFont val="Arial"/>
        <family val="2"/>
      </rPr>
      <t>Visión</t>
    </r>
    <r>
      <rPr>
        <sz val="10"/>
        <rFont val="Arial"/>
        <family val="2"/>
      </rPr>
      <t xml:space="preserve"> de la Universidad Libre es </t>
    </r>
    <r>
      <rPr>
        <b/>
        <sz val="10"/>
        <rFont val="Arial"/>
        <family val="2"/>
      </rPr>
      <t>coherente</t>
    </r>
    <r>
      <rPr>
        <sz val="10"/>
        <rFont val="Arial"/>
        <family val="2"/>
      </rPr>
      <t xml:space="preserve"> y </t>
    </r>
    <r>
      <rPr>
        <b/>
        <sz val="10"/>
        <rFont val="Arial"/>
        <family val="2"/>
      </rPr>
      <t>pertinente</t>
    </r>
    <r>
      <rPr>
        <sz val="10"/>
        <rFont val="Arial"/>
        <family val="2"/>
      </rPr>
      <t xml:space="preserve"> con los procesos académicos, investigativos y de proyección social que sigue.</t>
    </r>
  </si>
  <si>
    <r>
      <rPr>
        <sz val="10"/>
        <rFont val="Arial"/>
        <family val="2"/>
      </rPr>
      <t>F2 -ESTUDIANTES</t>
    </r>
  </si>
  <si>
    <r>
      <rPr>
        <sz val="10"/>
        <rFont val="Arial"/>
        <family val="2"/>
      </rPr>
      <t>F2 - C4 - A - I15</t>
    </r>
  </si>
  <si>
    <r>
      <rPr>
        <sz val="10"/>
        <rFont val="Arial"/>
        <family val="2"/>
      </rPr>
      <t xml:space="preserve">El reglamento estudiantil se </t>
    </r>
    <r>
      <rPr>
        <b/>
        <sz val="10"/>
        <rFont val="Arial"/>
        <family val="2"/>
      </rPr>
      <t>aplica</t>
    </r>
    <r>
      <rPr>
        <sz val="10"/>
        <rFont val="Arial"/>
        <family val="2"/>
      </rPr>
      <t xml:space="preserve"> y es </t>
    </r>
    <r>
      <rPr>
        <b/>
        <sz val="10"/>
        <rFont val="Arial"/>
        <family val="2"/>
      </rPr>
      <t xml:space="preserve">pertinente. </t>
    </r>
  </si>
  <si>
    <r>
      <rPr>
        <sz val="10"/>
        <rFont val="Arial"/>
        <family val="2"/>
      </rPr>
      <t>F2 - C4 - D - I21</t>
    </r>
  </si>
  <si>
    <r>
      <rPr>
        <sz val="10"/>
        <rFont val="Arial"/>
        <family val="2"/>
      </rPr>
      <t xml:space="preserve">Califique la </t>
    </r>
    <r>
      <rPr>
        <b/>
        <sz val="10"/>
        <rFont val="Arial"/>
        <family val="2"/>
      </rPr>
      <t>participación estudiantil</t>
    </r>
    <r>
      <rPr>
        <sz val="10"/>
        <rFont val="Arial"/>
        <family val="2"/>
      </rPr>
      <t xml:space="preserve"> en los órganos de </t>
    </r>
    <r>
      <rPr>
        <b/>
        <sz val="10"/>
        <rFont val="Arial"/>
        <family val="2"/>
      </rPr>
      <t>dirección</t>
    </r>
    <r>
      <rPr>
        <sz val="10"/>
        <rFont val="Arial"/>
        <family val="2"/>
      </rPr>
      <t xml:space="preserve"> de la institución y del programa.</t>
    </r>
  </si>
  <si>
    <r>
      <rPr>
        <sz val="10"/>
        <rFont val="Arial"/>
        <family val="2"/>
      </rPr>
      <t>F2 - C5 - A - I30</t>
    </r>
  </si>
  <si>
    <r>
      <rPr>
        <sz val="10"/>
        <rFont val="Arial"/>
        <family val="2"/>
      </rPr>
      <t xml:space="preserve">Los </t>
    </r>
    <r>
      <rPr>
        <b/>
        <sz val="10"/>
        <rFont val="Arial"/>
        <family val="2"/>
      </rPr>
      <t>procesos de ingreso</t>
    </r>
    <r>
      <rPr>
        <sz val="10"/>
        <rFont val="Arial"/>
        <family val="2"/>
      </rPr>
      <t xml:space="preserve"> a la Universidad Libre se hacen con </t>
    </r>
    <r>
      <rPr>
        <b/>
        <sz val="10"/>
        <rFont val="Arial"/>
        <family val="2"/>
      </rPr>
      <t>equidad</t>
    </r>
    <r>
      <rPr>
        <sz val="10"/>
        <rFont val="Arial"/>
        <family val="2"/>
      </rPr>
      <t xml:space="preserve"> e </t>
    </r>
    <r>
      <rPr>
        <b/>
        <sz val="10"/>
        <rFont val="Arial"/>
        <family val="2"/>
      </rPr>
      <t>igualdad</t>
    </r>
    <r>
      <rPr>
        <sz val="10"/>
        <rFont val="Arial"/>
        <family val="2"/>
      </rPr>
      <t xml:space="preserve"> de oportunidades.</t>
    </r>
  </si>
  <si>
    <r>
      <rPr>
        <sz val="10"/>
        <rFont val="Arial"/>
        <family val="2"/>
      </rPr>
      <t>F2 - C5 - A - I33</t>
    </r>
  </si>
  <si>
    <r>
      <rPr>
        <sz val="10"/>
        <rFont val="Arial"/>
        <family val="2"/>
      </rPr>
      <t xml:space="preserve">Los procedimientos para la formalización de la matrícula son </t>
    </r>
    <r>
      <rPr>
        <b/>
        <sz val="10"/>
        <rFont val="Arial"/>
        <family val="2"/>
      </rPr>
      <t>adecuados</t>
    </r>
    <r>
      <rPr>
        <sz val="10"/>
        <rFont val="Arial"/>
        <family val="2"/>
      </rPr>
      <t xml:space="preserve"> y se siguen de manera </t>
    </r>
    <r>
      <rPr>
        <b/>
        <sz val="10"/>
        <rFont val="Arial"/>
        <family val="2"/>
      </rPr>
      <t>satisfactoria</t>
    </r>
    <r>
      <rPr>
        <sz val="10"/>
        <rFont val="Arial"/>
        <family val="2"/>
      </rPr>
      <t>.</t>
    </r>
  </si>
  <si>
    <r>
      <rPr>
        <sz val="10"/>
        <rFont val="Arial"/>
        <family val="2"/>
      </rPr>
      <t>F2 - C6 - C - I48</t>
    </r>
  </si>
  <si>
    <r>
      <rPr>
        <sz val="10"/>
        <rFont val="Arial"/>
        <family val="2"/>
      </rPr>
      <t xml:space="preserve">La Universidad Libre </t>
    </r>
    <r>
      <rPr>
        <b/>
        <sz val="10"/>
        <rFont val="Arial"/>
        <family val="2"/>
      </rPr>
      <t>divulga</t>
    </r>
    <r>
      <rPr>
        <sz val="10"/>
        <rFont val="Arial"/>
        <family val="2"/>
      </rPr>
      <t xml:space="preserve"> a la comunidad estudiantil los </t>
    </r>
    <r>
      <rPr>
        <b/>
        <sz val="10"/>
        <rFont val="Arial"/>
        <family val="2"/>
      </rPr>
      <t>sistemas de crédito, subsidios, becas y estímulos.</t>
    </r>
  </si>
  <si>
    <r>
      <rPr>
        <sz val="10"/>
        <rFont val="Arial"/>
        <family val="2"/>
      </rPr>
      <t>F3 -PROFESORES</t>
    </r>
  </si>
  <si>
    <r>
      <rPr>
        <sz val="10"/>
        <rFont val="Arial"/>
        <family val="2"/>
      </rPr>
      <t>F3 - C7 - C - I55</t>
    </r>
  </si>
  <si>
    <r>
      <rPr>
        <sz val="10"/>
        <rFont val="Arial"/>
        <family val="2"/>
      </rPr>
      <t xml:space="preserve">El </t>
    </r>
    <r>
      <rPr>
        <b/>
        <sz val="10"/>
        <rFont val="Arial"/>
        <family val="2"/>
      </rPr>
      <t>reglamento docente</t>
    </r>
    <r>
      <rPr>
        <sz val="10"/>
        <rFont val="Arial"/>
        <family val="2"/>
      </rPr>
      <t xml:space="preserve"> </t>
    </r>
    <r>
      <rPr>
        <b/>
        <sz val="10"/>
        <rFont val="Arial"/>
        <family val="2"/>
      </rPr>
      <t>atiende</t>
    </r>
    <r>
      <rPr>
        <sz val="10"/>
        <rFont val="Arial"/>
        <family val="2"/>
      </rPr>
      <t xml:space="preserve"> a las </t>
    </r>
    <r>
      <rPr>
        <b/>
        <sz val="10"/>
        <rFont val="Arial"/>
        <family val="2"/>
      </rPr>
      <t>funciones</t>
    </r>
    <r>
      <rPr>
        <sz val="10"/>
        <rFont val="Arial"/>
        <family val="2"/>
      </rPr>
      <t xml:space="preserve"> de docencia, </t>
    </r>
    <r>
      <rPr>
        <b/>
        <sz val="10"/>
        <rFont val="Arial"/>
        <family val="2"/>
      </rPr>
      <t>investigación</t>
    </r>
    <r>
      <rPr>
        <sz val="10"/>
        <rFont val="Arial"/>
        <family val="2"/>
      </rPr>
      <t xml:space="preserve"> y </t>
    </r>
    <r>
      <rPr>
        <b/>
        <sz val="10"/>
        <rFont val="Arial"/>
        <family val="2"/>
      </rPr>
      <t>proyección social</t>
    </r>
    <r>
      <rPr>
        <sz val="10"/>
        <rFont val="Arial"/>
        <family val="2"/>
      </rPr>
      <t>.</t>
    </r>
  </si>
  <si>
    <r>
      <rPr>
        <sz val="10"/>
        <rFont val="Arial"/>
        <family val="2"/>
      </rPr>
      <t xml:space="preserve">El </t>
    </r>
    <r>
      <rPr>
        <b/>
        <sz val="10"/>
        <rFont val="Arial"/>
        <family val="2"/>
      </rPr>
      <t>reglamento docente</t>
    </r>
    <r>
      <rPr>
        <sz val="10"/>
        <rFont val="Arial"/>
        <family val="2"/>
      </rPr>
      <t xml:space="preserve"> se </t>
    </r>
    <r>
      <rPr>
        <b/>
        <sz val="10"/>
        <rFont val="Arial"/>
        <family val="2"/>
      </rPr>
      <t>aplica</t>
    </r>
    <r>
      <rPr>
        <sz val="10"/>
        <rFont val="Arial"/>
        <family val="2"/>
      </rPr>
      <t xml:space="preserve"> y es </t>
    </r>
    <r>
      <rPr>
        <b/>
        <sz val="10"/>
        <rFont val="Arial"/>
        <family val="2"/>
      </rPr>
      <t>pertinente</t>
    </r>
    <r>
      <rPr>
        <sz val="10"/>
        <rFont val="Arial"/>
        <family val="2"/>
      </rPr>
      <t>.</t>
    </r>
  </si>
  <si>
    <r>
      <rPr>
        <sz val="10"/>
        <rFont val="Arial"/>
        <family val="2"/>
      </rPr>
      <t>F3 - C8 - A - I59</t>
    </r>
  </si>
  <si>
    <r>
      <rPr>
        <sz val="10"/>
        <rFont val="Arial"/>
        <family val="2"/>
      </rPr>
      <t xml:space="preserve">El </t>
    </r>
    <r>
      <rPr>
        <b/>
        <sz val="10"/>
        <rFont val="Arial"/>
        <family val="2"/>
      </rPr>
      <t>número de profesores</t>
    </r>
    <r>
      <rPr>
        <sz val="10"/>
        <rFont val="Arial"/>
        <family val="2"/>
      </rPr>
      <t xml:space="preserve"> dedicados a las actividades de </t>
    </r>
    <r>
      <rPr>
        <b/>
        <sz val="10"/>
        <rFont val="Arial"/>
        <family val="2"/>
      </rPr>
      <t>docencia</t>
    </r>
    <r>
      <rPr>
        <sz val="10"/>
        <rFont val="Arial"/>
        <family val="2"/>
      </rPr>
      <t xml:space="preserve">, </t>
    </r>
    <r>
      <rPr>
        <b/>
        <sz val="10"/>
        <rFont val="Arial"/>
        <family val="2"/>
      </rPr>
      <t>investigación</t>
    </r>
    <r>
      <rPr>
        <sz val="10"/>
        <rFont val="Arial"/>
        <family val="2"/>
      </rPr>
      <t xml:space="preserve"> y </t>
    </r>
    <r>
      <rPr>
        <b/>
        <sz val="10"/>
        <rFont val="Arial"/>
        <family val="2"/>
      </rPr>
      <t>proyección social</t>
    </r>
    <r>
      <rPr>
        <sz val="10"/>
        <rFont val="Arial"/>
        <family val="2"/>
      </rPr>
      <t xml:space="preserve"> del programa académico, es </t>
    </r>
    <r>
      <rPr>
        <b/>
        <sz val="10"/>
        <rFont val="Arial"/>
        <family val="2"/>
      </rPr>
      <t>suficiente</t>
    </r>
    <r>
      <rPr>
        <sz val="10"/>
        <rFont val="Arial"/>
        <family val="2"/>
      </rPr>
      <t xml:space="preserve"> en número y formación.</t>
    </r>
  </si>
  <si>
    <r>
      <rPr>
        <sz val="10"/>
        <rFont val="Arial"/>
        <family val="2"/>
      </rPr>
      <t>F3 - C8 - B - I64</t>
    </r>
  </si>
  <si>
    <r>
      <rPr>
        <sz val="10"/>
        <rFont val="Arial"/>
        <family val="2"/>
      </rPr>
      <t xml:space="preserve">La </t>
    </r>
    <r>
      <rPr>
        <b/>
        <sz val="10"/>
        <rFont val="Arial"/>
        <family val="2"/>
      </rPr>
      <t>formación</t>
    </r>
    <r>
      <rPr>
        <sz val="10"/>
        <rFont val="Arial"/>
        <family val="2"/>
      </rPr>
      <t xml:space="preserve"> y </t>
    </r>
    <r>
      <rPr>
        <b/>
        <sz val="10"/>
        <rFont val="Arial"/>
        <family val="2"/>
      </rPr>
      <t>desarrollo</t>
    </r>
    <r>
      <rPr>
        <sz val="10"/>
        <rFont val="Arial"/>
        <family val="2"/>
      </rPr>
      <t xml:space="preserve"> integral de los </t>
    </r>
    <r>
      <rPr>
        <b/>
        <sz val="10"/>
        <rFont val="Arial"/>
        <family val="2"/>
      </rPr>
      <t>docentes</t>
    </r>
    <r>
      <rPr>
        <sz val="10"/>
        <rFont val="Arial"/>
        <family val="2"/>
      </rPr>
      <t xml:space="preserve"> ha enriquecido la </t>
    </r>
    <r>
      <rPr>
        <b/>
        <sz val="10"/>
        <rFont val="Arial"/>
        <family val="2"/>
      </rPr>
      <t>calidad</t>
    </r>
    <r>
      <rPr>
        <sz val="10"/>
        <rFont val="Arial"/>
        <family val="2"/>
      </rPr>
      <t xml:space="preserve"> del programa.</t>
    </r>
  </si>
  <si>
    <r>
      <rPr>
        <sz val="10"/>
        <rFont val="Arial"/>
        <family val="2"/>
      </rPr>
      <t>F3 - C8 - G - I86</t>
    </r>
  </si>
  <si>
    <r>
      <rPr>
        <sz val="10"/>
        <rFont val="Arial"/>
        <family val="2"/>
      </rPr>
      <t xml:space="preserve">La </t>
    </r>
    <r>
      <rPr>
        <b/>
        <sz val="10"/>
        <rFont val="Arial"/>
        <family val="2"/>
      </rPr>
      <t>infraestructura física</t>
    </r>
    <r>
      <rPr>
        <sz val="10"/>
        <rFont val="Arial"/>
        <family val="2"/>
      </rPr>
      <t xml:space="preserve"> destinada a la práctica de la </t>
    </r>
    <r>
      <rPr>
        <b/>
        <sz val="10"/>
        <rFont val="Arial"/>
        <family val="2"/>
      </rPr>
      <t>docencia</t>
    </r>
    <r>
      <rPr>
        <sz val="10"/>
        <rFont val="Arial"/>
        <family val="2"/>
      </rPr>
      <t xml:space="preserve"> es </t>
    </r>
    <r>
      <rPr>
        <b/>
        <sz val="10"/>
        <rFont val="Arial"/>
        <family val="2"/>
      </rPr>
      <t>suficiente</t>
    </r>
    <r>
      <rPr>
        <sz val="10"/>
        <rFont val="Arial"/>
        <family val="2"/>
      </rPr>
      <t xml:space="preserve"> y de </t>
    </r>
    <r>
      <rPr>
        <b/>
        <sz val="10"/>
        <rFont val="Arial"/>
        <family val="2"/>
      </rPr>
      <t>calidad</t>
    </r>
    <r>
      <rPr>
        <sz val="10"/>
        <rFont val="Arial"/>
        <family val="2"/>
      </rPr>
      <t>.</t>
    </r>
  </si>
  <si>
    <r>
      <rPr>
        <sz val="10"/>
        <rFont val="Arial"/>
        <family val="2"/>
      </rPr>
      <t>F3 - C9 - A - I88</t>
    </r>
  </si>
  <si>
    <r>
      <rPr>
        <sz val="10"/>
        <rFont val="Arial"/>
        <family val="2"/>
      </rPr>
      <t xml:space="preserve">La </t>
    </r>
    <r>
      <rPr>
        <b/>
        <sz val="10"/>
        <rFont val="Arial"/>
        <family val="2"/>
      </rPr>
      <t>evaluación</t>
    </r>
    <r>
      <rPr>
        <sz val="10"/>
        <rFont val="Arial"/>
        <family val="2"/>
      </rPr>
      <t xml:space="preserve"> a </t>
    </r>
    <r>
      <rPr>
        <b/>
        <sz val="10"/>
        <rFont val="Arial"/>
        <family val="2"/>
      </rPr>
      <t>profesores</t>
    </r>
    <r>
      <rPr>
        <sz val="10"/>
        <rFont val="Arial"/>
        <family val="2"/>
      </rPr>
      <t xml:space="preserve"> proporciona información para </t>
    </r>
    <r>
      <rPr>
        <b/>
        <sz val="10"/>
        <rFont val="Arial"/>
        <family val="2"/>
      </rPr>
      <t>mejorar</t>
    </r>
    <r>
      <rPr>
        <sz val="10"/>
        <rFont val="Arial"/>
        <family val="2"/>
      </rPr>
      <t xml:space="preserve"> los </t>
    </r>
    <r>
      <rPr>
        <b/>
        <sz val="10"/>
        <rFont val="Arial"/>
        <family val="2"/>
      </rPr>
      <t>procesos</t>
    </r>
    <r>
      <rPr>
        <sz val="10"/>
        <rFont val="Arial"/>
        <family val="2"/>
      </rPr>
      <t xml:space="preserve"> de </t>
    </r>
    <r>
      <rPr>
        <b/>
        <sz val="10"/>
        <rFont val="Arial"/>
        <family val="2"/>
      </rPr>
      <t>docencia</t>
    </r>
    <r>
      <rPr>
        <sz val="10"/>
        <rFont val="Arial"/>
        <family val="2"/>
      </rPr>
      <t xml:space="preserve">, </t>
    </r>
    <r>
      <rPr>
        <b/>
        <sz val="10"/>
        <rFont val="Arial"/>
        <family val="2"/>
      </rPr>
      <t>investigación</t>
    </r>
    <r>
      <rPr>
        <sz val="10"/>
        <rFont val="Arial"/>
        <family val="2"/>
      </rPr>
      <t xml:space="preserve"> y </t>
    </r>
    <r>
      <rPr>
        <b/>
        <sz val="10"/>
        <rFont val="Arial"/>
        <family val="2"/>
      </rPr>
      <t>extensión</t>
    </r>
    <r>
      <rPr>
        <sz val="10"/>
        <rFont val="Arial"/>
        <family val="2"/>
      </rPr>
      <t>.</t>
    </r>
  </si>
  <si>
    <r>
      <rPr>
        <sz val="10"/>
        <rFont val="Arial"/>
        <family val="2"/>
      </rPr>
      <t>F3 - C11 - A - I109</t>
    </r>
  </si>
  <si>
    <r>
      <rPr>
        <sz val="10"/>
        <rFont val="Arial"/>
        <family val="2"/>
      </rPr>
      <t xml:space="preserve">Los </t>
    </r>
    <r>
      <rPr>
        <b/>
        <sz val="10"/>
        <rFont val="Arial"/>
        <family val="2"/>
      </rPr>
      <t>programas académicos</t>
    </r>
    <r>
      <rPr>
        <sz val="10"/>
        <rFont val="Arial"/>
        <family val="2"/>
      </rPr>
      <t xml:space="preserve"> se </t>
    </r>
    <r>
      <rPr>
        <b/>
        <sz val="10"/>
        <rFont val="Arial"/>
        <family val="2"/>
      </rPr>
      <t>enriquecen</t>
    </r>
    <r>
      <rPr>
        <sz val="10"/>
        <rFont val="Arial"/>
        <family val="2"/>
      </rPr>
      <t xml:space="preserve"> con las </t>
    </r>
    <r>
      <rPr>
        <b/>
        <sz val="10"/>
        <rFont val="Arial"/>
        <family val="2"/>
      </rPr>
      <t>políticas</t>
    </r>
    <r>
      <rPr>
        <sz val="10"/>
        <rFont val="Arial"/>
        <family val="2"/>
      </rPr>
      <t xml:space="preserve"> de </t>
    </r>
    <r>
      <rPr>
        <b/>
        <sz val="10"/>
        <rFont val="Arial"/>
        <family val="2"/>
      </rPr>
      <t>estímulos</t>
    </r>
    <r>
      <rPr>
        <sz val="10"/>
        <rFont val="Arial"/>
        <family val="2"/>
      </rPr>
      <t xml:space="preserve"> y </t>
    </r>
    <r>
      <rPr>
        <b/>
        <sz val="10"/>
        <rFont val="Arial"/>
        <family val="2"/>
      </rPr>
      <t>reconocimientos</t>
    </r>
    <r>
      <rPr>
        <sz val="10"/>
        <rFont val="Arial"/>
        <family val="2"/>
      </rPr>
      <t xml:space="preserve"> a los </t>
    </r>
    <r>
      <rPr>
        <b/>
        <sz val="10"/>
        <rFont val="Arial"/>
        <family val="2"/>
      </rPr>
      <t>profesores</t>
    </r>
    <r>
      <rPr>
        <sz val="10"/>
        <rFont val="Arial"/>
        <family val="2"/>
      </rPr>
      <t xml:space="preserve"> que se destaquen por el ejercicio calificado de la investigación, creación artística, docencia, extensión o proyección social y de la cooperación internacional.</t>
    </r>
  </si>
  <si>
    <r>
      <rPr>
        <sz val="10"/>
        <rFont val="Arial"/>
        <family val="2"/>
      </rPr>
      <t>F4 -PROCESOS ACADÉMICOS</t>
    </r>
  </si>
  <si>
    <r>
      <rPr>
        <sz val="10"/>
        <rFont val="Arial"/>
        <family val="2"/>
      </rPr>
      <t>F4 - C12 - B - I118</t>
    </r>
  </si>
  <si>
    <r>
      <rPr>
        <sz val="10"/>
        <rFont val="Arial"/>
        <family val="2"/>
      </rPr>
      <t xml:space="preserve">Tenga en cuenta los siguientes conceptos:
</t>
    </r>
    <r>
      <rPr>
        <b/>
        <sz val="10"/>
        <rFont val="Arial"/>
        <family val="2"/>
      </rPr>
      <t>- Flexibilidad Curricular: </t>
    </r>
    <r>
      <rPr>
        <sz val="10"/>
        <rFont val="Arial"/>
        <family val="2"/>
      </rPr>
      <t xml:space="preserve"> Actualización del saber, metodologías que correspondan a realidades personales y sociales. Brinda oportunidades de elección sobre alternativas de profundización, tiempos, ritmos de aprendizaje, fuentes de aprendizaje y facilidades para optar y acceder a ellas.
</t>
    </r>
    <r>
      <rPr>
        <b/>
        <sz val="10"/>
        <rFont val="Arial"/>
        <family val="2"/>
      </rPr>
      <t>- Formación Integral:</t>
    </r>
    <r>
      <rPr>
        <sz val="10"/>
        <rFont val="Arial"/>
        <family val="2"/>
      </rPr>
      <t xml:space="preserve"> Procura la armonía entre el conocimiento científico y tecnológico, la idoneidad ética, la formación en otras dimensiones del ser y el compromiso para liderar proyectos sociales, económicos y políticos.
</t>
    </r>
    <r>
      <rPr>
        <b/>
        <sz val="10"/>
        <rFont val="Arial"/>
        <family val="2"/>
      </rPr>
      <t>- Internacionalización:</t>
    </r>
    <r>
      <rPr>
        <sz val="10"/>
        <rFont val="Arial"/>
        <family val="2"/>
      </rPr>
      <t xml:space="preserve"> Proceso que media la incorporación de la dimensión internacional e intercultural en el desarrollo de las funciones sustantivas de docencia, investigación y proyección social. 
</t>
    </r>
    <r>
      <rPr>
        <b/>
        <sz val="10"/>
        <rFont val="Arial"/>
        <family val="2"/>
      </rPr>
      <t xml:space="preserve">
</t>
    </r>
    <r>
      <rPr>
        <sz val="10"/>
        <rFont val="Arial"/>
        <family val="2"/>
      </rPr>
      <t xml:space="preserve">
</t>
    </r>
    <r>
      <rPr>
        <b/>
        <sz val="10"/>
        <rFont val="Arial"/>
        <family val="2"/>
      </rPr>
      <t>- Interdisciplinariedad:</t>
    </r>
    <r>
      <rPr>
        <sz val="10"/>
        <rFont val="Arial"/>
        <family val="2"/>
      </rPr>
      <t xml:space="preserve"> Propicia el concurso de diversas disciplinas, para la puesta en común de los conocimientos y solución compartida de los problemas, mediante el trabajo colectivo y la conformación de grupos interdisciplinarios de estudio e investigación. 
De acuerdo a lo anterior, considero que las políticas y normas de flexibilidad curricular, formación integral,  internacionalización e interdisciplinariedad se </t>
    </r>
    <r>
      <rPr>
        <b/>
        <sz val="10"/>
        <rFont val="Arial"/>
        <family val="2"/>
      </rPr>
      <t>aplican</t>
    </r>
    <r>
      <rPr>
        <sz val="10"/>
        <rFont val="Arial"/>
        <family val="2"/>
      </rPr>
      <t xml:space="preserve"> de manera </t>
    </r>
    <r>
      <rPr>
        <b/>
        <sz val="10"/>
        <rFont val="Arial"/>
        <family val="2"/>
      </rPr>
      <t>adecuada</t>
    </r>
    <r>
      <rPr>
        <sz val="10"/>
        <rFont val="Arial"/>
        <family val="2"/>
      </rPr>
      <t xml:space="preserve"> en el programa. </t>
    </r>
  </si>
  <si>
    <r>
      <rPr>
        <sz val="10"/>
        <rFont val="Arial"/>
        <family val="2"/>
      </rPr>
      <t>F4 - C12 - B - I119</t>
    </r>
  </si>
  <si>
    <r>
      <rPr>
        <sz val="10"/>
        <rFont val="Arial"/>
        <family val="2"/>
      </rPr>
      <t xml:space="preserve">Considero que el </t>
    </r>
    <r>
      <rPr>
        <b/>
        <sz val="10"/>
        <rFont val="Arial"/>
        <family val="2"/>
      </rPr>
      <t>currículo del programa</t>
    </r>
    <r>
      <rPr>
        <sz val="10"/>
        <rFont val="Arial"/>
        <family val="2"/>
      </rPr>
      <t xml:space="preserve"> es </t>
    </r>
    <r>
      <rPr>
        <b/>
        <sz val="10"/>
        <rFont val="Arial"/>
        <family val="2"/>
      </rPr>
      <t>integral</t>
    </r>
    <r>
      <rPr>
        <sz val="10"/>
        <rFont val="Arial"/>
        <family val="2"/>
      </rPr>
      <t xml:space="preserve"> y de </t>
    </r>
    <r>
      <rPr>
        <b/>
        <sz val="10"/>
        <rFont val="Arial"/>
        <family val="2"/>
      </rPr>
      <t>calidad</t>
    </r>
    <r>
      <rPr>
        <sz val="10"/>
        <rFont val="Arial"/>
        <family val="2"/>
      </rPr>
      <t xml:space="preserve"> para el futuro </t>
    </r>
    <r>
      <rPr>
        <b/>
        <sz val="10"/>
        <rFont val="Arial"/>
        <family val="2"/>
      </rPr>
      <t>desempeño laboral</t>
    </r>
    <r>
      <rPr>
        <sz val="10"/>
        <rFont val="Arial"/>
        <family val="2"/>
      </rPr>
      <t>.</t>
    </r>
  </si>
  <si>
    <r>
      <rPr>
        <sz val="10"/>
        <rFont val="Arial"/>
        <family val="2"/>
      </rPr>
      <t>F5 -VISIBILIDAD NACIONAL E INTE</t>
    </r>
  </si>
  <si>
    <r>
      <rPr>
        <sz val="10"/>
        <rFont val="Arial"/>
        <family val="2"/>
      </rPr>
      <t>F5 - C15 - H - I145</t>
    </r>
  </si>
  <si>
    <r>
      <rPr>
        <sz val="10"/>
        <rFont val="Arial"/>
        <family val="2"/>
      </rPr>
      <t xml:space="preserve">La interacción con </t>
    </r>
    <r>
      <rPr>
        <b/>
        <sz val="10"/>
        <rFont val="Arial"/>
        <family val="2"/>
      </rPr>
      <t>comunidades académicas</t>
    </r>
    <r>
      <rPr>
        <sz val="10"/>
        <rFont val="Arial"/>
        <family val="2"/>
      </rPr>
      <t xml:space="preserve"> nacionales e internacionales ha incidido en el enriquecimiento de la </t>
    </r>
    <r>
      <rPr>
        <b/>
        <sz val="10"/>
        <rFont val="Arial"/>
        <family val="2"/>
      </rPr>
      <t>calidad</t>
    </r>
    <r>
      <rPr>
        <sz val="10"/>
        <rFont val="Arial"/>
        <family val="2"/>
      </rPr>
      <t xml:space="preserve"> del programa.</t>
    </r>
  </si>
  <si>
    <r>
      <rPr>
        <sz val="10"/>
        <rFont val="Arial"/>
        <family val="2"/>
      </rPr>
      <t>F6 -INVESTIGACIÓN Y CREACIÓN ARTÍ</t>
    </r>
  </si>
  <si>
    <r>
      <rPr>
        <sz val="10"/>
        <rFont val="Arial"/>
        <family val="2"/>
      </rPr>
      <t>F6 - C17 - C - I166</t>
    </r>
  </si>
  <si>
    <r>
      <rPr>
        <sz val="10"/>
        <rFont val="Arial"/>
        <family val="2"/>
      </rPr>
      <t xml:space="preserve">Las </t>
    </r>
    <r>
      <rPr>
        <b/>
        <sz val="10"/>
        <rFont val="Arial"/>
        <family val="2"/>
      </rPr>
      <t>políticas institucionales</t>
    </r>
    <r>
      <rPr>
        <sz val="10"/>
        <rFont val="Arial"/>
        <family val="2"/>
      </rPr>
      <t xml:space="preserve"> para el fomento de la investigación son debidamente </t>
    </r>
    <r>
      <rPr>
        <b/>
        <sz val="10"/>
        <rFont val="Arial"/>
        <family val="2"/>
      </rPr>
      <t>aplicadas</t>
    </r>
    <r>
      <rPr>
        <sz val="10"/>
        <rFont val="Arial"/>
        <family val="2"/>
      </rPr>
      <t>.</t>
    </r>
  </si>
  <si>
    <r>
      <rPr>
        <sz val="10"/>
        <rFont val="Arial"/>
        <family val="2"/>
      </rPr>
      <t>F6 - C17 - F - I172</t>
    </r>
  </si>
  <si>
    <r>
      <rPr>
        <sz val="10"/>
        <rFont val="Arial"/>
        <family val="2"/>
      </rPr>
      <t xml:space="preserve">En el proceso de </t>
    </r>
    <r>
      <rPr>
        <b/>
        <sz val="10"/>
        <rFont val="Arial"/>
        <family val="2"/>
      </rPr>
      <t>enseñanza-aprendizaje</t>
    </r>
    <r>
      <rPr>
        <sz val="10"/>
        <rFont val="Arial"/>
        <family val="2"/>
      </rPr>
      <t xml:space="preserve"> se aplican metodologías que permiten al estudiante formularse y resolver preguntas como partícipe </t>
    </r>
    <r>
      <rPr>
        <b/>
        <sz val="10"/>
        <rFont val="Arial"/>
        <family val="2"/>
      </rPr>
      <t>activo</t>
    </r>
    <r>
      <rPr>
        <sz val="10"/>
        <rFont val="Arial"/>
        <family val="2"/>
      </rPr>
      <t xml:space="preserve"> de su formación.</t>
    </r>
  </si>
  <si>
    <r>
      <rPr>
        <sz val="10"/>
        <rFont val="Arial"/>
        <family val="2"/>
      </rPr>
      <t>F6 - C18 - A - I174</t>
    </r>
  </si>
  <si>
    <r>
      <rPr>
        <sz val="10"/>
        <rFont val="Arial"/>
        <family val="2"/>
      </rPr>
      <t xml:space="preserve">Los laboratorios, talleres y salas de simulación están </t>
    </r>
    <r>
      <rPr>
        <b/>
        <sz val="10"/>
        <rFont val="Arial"/>
        <family val="2"/>
      </rPr>
      <t>actualizados</t>
    </r>
    <r>
      <rPr>
        <sz val="10"/>
        <rFont val="Arial"/>
        <family val="2"/>
      </rPr>
      <t xml:space="preserve"> y son </t>
    </r>
    <r>
      <rPr>
        <b/>
        <sz val="10"/>
        <rFont val="Arial"/>
        <family val="2"/>
      </rPr>
      <t>suficientes</t>
    </r>
    <r>
      <rPr>
        <sz val="10"/>
        <rFont val="Arial"/>
        <family val="2"/>
      </rPr>
      <t>.</t>
    </r>
  </si>
  <si>
    <r>
      <rPr>
        <sz val="10"/>
        <rFont val="Arial"/>
        <family val="2"/>
      </rPr>
      <t>F6 - C18 - A - I175</t>
    </r>
  </si>
  <si>
    <r>
      <rPr>
        <sz val="10"/>
        <rFont val="Arial"/>
        <family val="2"/>
      </rPr>
      <t xml:space="preserve">La </t>
    </r>
    <r>
      <rPr>
        <b/>
        <sz val="10"/>
        <rFont val="Arial"/>
        <family val="2"/>
      </rPr>
      <t>formación profesional</t>
    </r>
    <r>
      <rPr>
        <sz val="10"/>
        <rFont val="Arial"/>
        <family val="2"/>
      </rPr>
      <t xml:space="preserve"> se </t>
    </r>
    <r>
      <rPr>
        <b/>
        <sz val="10"/>
        <rFont val="Arial"/>
        <family val="2"/>
      </rPr>
      <t>fortalece</t>
    </r>
    <r>
      <rPr>
        <sz val="10"/>
        <rFont val="Arial"/>
        <family val="2"/>
      </rPr>
      <t xml:space="preserve"> con la investigación, interdisciplinariedad y participación en eventos académicos.</t>
    </r>
  </si>
  <si>
    <r>
      <rPr>
        <sz val="10"/>
        <rFont val="Arial"/>
        <family val="2"/>
      </rPr>
      <t>F7 -PERTINENCIA E IMPACTO SOCIAL</t>
    </r>
  </si>
  <si>
    <r>
      <rPr>
        <sz val="10"/>
        <rFont val="Arial"/>
        <family val="2"/>
      </rPr>
      <t>F7 - C19 - H - I250</t>
    </r>
  </si>
  <si>
    <r>
      <rPr>
        <sz val="10"/>
        <rFont val="Arial"/>
        <family val="2"/>
      </rPr>
      <t xml:space="preserve">Evalúe las </t>
    </r>
    <r>
      <rPr>
        <b/>
        <sz val="10"/>
        <rFont val="Arial"/>
        <family val="2"/>
      </rPr>
      <t>prácticas</t>
    </r>
    <r>
      <rPr>
        <sz val="10"/>
        <rFont val="Arial"/>
        <family val="2"/>
      </rPr>
      <t xml:space="preserve"> de los </t>
    </r>
    <r>
      <rPr>
        <b/>
        <sz val="10"/>
        <rFont val="Arial"/>
        <family val="2"/>
      </rPr>
      <t>estudiantes</t>
    </r>
    <r>
      <rPr>
        <sz val="10"/>
        <rFont val="Arial"/>
        <family val="2"/>
      </rPr>
      <t xml:space="preserve"> de la Universidad Libre.</t>
    </r>
  </si>
  <si>
    <r>
      <rPr>
        <sz val="10"/>
        <rFont val="Arial"/>
        <family val="2"/>
      </rPr>
      <t xml:space="preserve">Son </t>
    </r>
    <r>
      <rPr>
        <b/>
        <sz val="10"/>
        <rFont val="Arial"/>
        <family val="2"/>
      </rPr>
      <t>pertinentes</t>
    </r>
    <r>
      <rPr>
        <sz val="10"/>
        <rFont val="Arial"/>
        <family val="2"/>
      </rPr>
      <t xml:space="preserve"> los </t>
    </r>
    <r>
      <rPr>
        <b/>
        <sz val="10"/>
        <rFont val="Arial"/>
        <family val="2"/>
      </rPr>
      <t>proyectos de práctica</t>
    </r>
    <r>
      <rPr>
        <sz val="10"/>
        <rFont val="Arial"/>
        <family val="2"/>
      </rPr>
      <t xml:space="preserve"> o </t>
    </r>
    <r>
      <rPr>
        <b/>
        <sz val="10"/>
        <rFont val="Arial"/>
        <family val="2"/>
      </rPr>
      <t>actividades</t>
    </r>
    <r>
      <rPr>
        <sz val="10"/>
        <rFont val="Arial"/>
        <family val="2"/>
      </rPr>
      <t xml:space="preserve"> que realizan los practicantes en la organización a la que pertenece.</t>
    </r>
  </si>
  <si>
    <r>
      <rPr>
        <sz val="10"/>
        <rFont val="Arial"/>
        <family val="2"/>
      </rPr>
      <t xml:space="preserve">De acuerdo con su </t>
    </r>
    <r>
      <rPr>
        <b/>
        <sz val="10"/>
        <rFont val="Arial"/>
        <family val="2"/>
      </rPr>
      <t>experiencia</t>
    </r>
    <r>
      <rPr>
        <sz val="10"/>
        <rFont val="Arial"/>
        <family val="2"/>
      </rPr>
      <t xml:space="preserve">, cómo considera el </t>
    </r>
    <r>
      <rPr>
        <b/>
        <sz val="10"/>
        <rFont val="Arial"/>
        <family val="2"/>
      </rPr>
      <t>desempeño</t>
    </r>
    <r>
      <rPr>
        <sz val="10"/>
        <rFont val="Arial"/>
        <family val="2"/>
      </rPr>
      <t xml:space="preserve"> de nuestros </t>
    </r>
    <r>
      <rPr>
        <b/>
        <sz val="10"/>
        <rFont val="Arial"/>
        <family val="2"/>
      </rPr>
      <t>egresados</t>
    </r>
    <r>
      <rPr>
        <sz val="10"/>
        <rFont val="Arial"/>
        <family val="2"/>
      </rPr>
      <t xml:space="preserve"> o </t>
    </r>
    <r>
      <rPr>
        <b/>
        <sz val="10"/>
        <rFont val="Arial"/>
        <family val="2"/>
      </rPr>
      <t>estudiantes</t>
    </r>
    <r>
      <rPr>
        <sz val="10"/>
        <rFont val="Arial"/>
        <family val="2"/>
      </rPr>
      <t xml:space="preserve"> en práctica en los siguientes aspectos:
</t>
    </r>
    <r>
      <rPr>
        <b/>
        <sz val="10"/>
        <rFont val="Arial"/>
        <family val="2"/>
      </rPr>
      <t>Aplicación</t>
    </r>
    <r>
      <rPr>
        <sz val="10"/>
        <rFont val="Arial"/>
        <family val="2"/>
      </rPr>
      <t xml:space="preserve"> de metodologías y herramientas.</t>
    </r>
  </si>
  <si>
    <r>
      <rPr>
        <sz val="10"/>
        <rFont val="Arial"/>
        <family val="2"/>
      </rPr>
      <t xml:space="preserve">Habilidades </t>
    </r>
    <r>
      <rPr>
        <b/>
        <sz val="10"/>
        <rFont val="Arial"/>
        <family val="2"/>
      </rPr>
      <t>artísticas</t>
    </r>
    <r>
      <rPr>
        <sz val="10"/>
        <rFont val="Arial"/>
        <family val="2"/>
      </rPr>
      <t>.</t>
    </r>
  </si>
  <si>
    <r>
      <rPr>
        <sz val="10"/>
        <rFont val="Arial"/>
        <family val="2"/>
      </rPr>
      <t xml:space="preserve">Habilidades de </t>
    </r>
    <r>
      <rPr>
        <b/>
        <sz val="10"/>
        <rFont val="Arial"/>
        <family val="2"/>
      </rPr>
      <t>comunicación</t>
    </r>
    <r>
      <rPr>
        <sz val="10"/>
        <rFont val="Arial"/>
        <family val="2"/>
      </rPr>
      <t>.</t>
    </r>
  </si>
  <si>
    <r>
      <rPr>
        <sz val="10"/>
        <rFont val="Arial"/>
        <family val="2"/>
      </rPr>
      <t xml:space="preserve">Toma de </t>
    </r>
    <r>
      <rPr>
        <b/>
        <sz val="10"/>
        <rFont val="Arial"/>
        <family val="2"/>
      </rPr>
      <t>decisiones</t>
    </r>
    <r>
      <rPr>
        <sz val="10"/>
        <rFont val="Arial"/>
        <family val="2"/>
      </rPr>
      <t>.</t>
    </r>
  </si>
  <si>
    <r>
      <rPr>
        <sz val="10"/>
        <rFont val="Arial"/>
        <family val="2"/>
      </rPr>
      <t>F7 - C20 - A - I258</t>
    </r>
  </si>
  <si>
    <r>
      <rPr>
        <sz val="10"/>
        <rFont val="Arial"/>
        <family val="2"/>
      </rPr>
      <t xml:space="preserve">La Universidad mantiene una </t>
    </r>
    <r>
      <rPr>
        <b/>
        <sz val="10"/>
        <rFont val="Arial"/>
        <family val="2"/>
      </rPr>
      <t>oferta</t>
    </r>
    <r>
      <rPr>
        <sz val="10"/>
        <rFont val="Arial"/>
        <family val="2"/>
      </rPr>
      <t xml:space="preserve"> de servicios </t>
    </r>
    <r>
      <rPr>
        <b/>
        <sz val="10"/>
        <rFont val="Arial"/>
        <family val="2"/>
      </rPr>
      <t>amplia</t>
    </r>
    <r>
      <rPr>
        <sz val="10"/>
        <rFont val="Arial"/>
        <family val="2"/>
      </rPr>
      <t xml:space="preserve"> y de </t>
    </r>
    <r>
      <rPr>
        <b/>
        <sz val="10"/>
        <rFont val="Arial"/>
        <family val="2"/>
      </rPr>
      <t>calidad</t>
    </r>
    <r>
      <rPr>
        <sz val="10"/>
        <rFont val="Arial"/>
        <family val="2"/>
      </rPr>
      <t xml:space="preserve"> a sus egresados para </t>
    </r>
    <r>
      <rPr>
        <b/>
        <sz val="10"/>
        <rFont val="Arial"/>
        <family val="2"/>
      </rPr>
      <t>apoyar</t>
    </r>
    <r>
      <rPr>
        <sz val="10"/>
        <rFont val="Arial"/>
        <family val="2"/>
      </rPr>
      <t xml:space="preserve"> su </t>
    </r>
    <r>
      <rPr>
        <b/>
        <sz val="10"/>
        <rFont val="Arial"/>
        <family val="2"/>
      </rPr>
      <t>vinculación laboral</t>
    </r>
    <r>
      <rPr>
        <sz val="10"/>
        <rFont val="Arial"/>
        <family val="2"/>
      </rPr>
      <t>.</t>
    </r>
  </si>
  <si>
    <r>
      <rPr>
        <sz val="10"/>
        <rFont val="Arial"/>
        <family val="2"/>
      </rPr>
      <t>F7 - C20 - D - I264</t>
    </r>
  </si>
  <si>
    <r>
      <rPr>
        <sz val="10"/>
        <rFont val="Arial"/>
        <family val="2"/>
      </rPr>
      <t xml:space="preserve">La Universidad hace </t>
    </r>
    <r>
      <rPr>
        <b/>
        <sz val="10"/>
        <rFont val="Arial"/>
        <family val="2"/>
      </rPr>
      <t>partícipes</t>
    </r>
    <r>
      <rPr>
        <sz val="10"/>
        <rFont val="Arial"/>
        <family val="2"/>
      </rPr>
      <t xml:space="preserve"> a los </t>
    </r>
    <r>
      <rPr>
        <b/>
        <sz val="10"/>
        <rFont val="Arial"/>
        <family val="2"/>
      </rPr>
      <t>egresados</t>
    </r>
    <r>
      <rPr>
        <sz val="10"/>
        <rFont val="Arial"/>
        <family val="2"/>
      </rPr>
      <t xml:space="preserve"> en los órganos de </t>
    </r>
    <r>
      <rPr>
        <b/>
        <sz val="10"/>
        <rFont val="Arial"/>
        <family val="2"/>
      </rPr>
      <t>decisión institucional</t>
    </r>
    <r>
      <rPr>
        <sz val="10"/>
        <rFont val="Arial"/>
        <family val="2"/>
      </rPr>
      <t>.</t>
    </r>
  </si>
  <si>
    <r>
      <rPr>
        <sz val="10"/>
        <rFont val="Arial"/>
        <family val="2"/>
      </rPr>
      <t>F7 - C20 - D - I266</t>
    </r>
  </si>
  <si>
    <r>
      <rPr>
        <sz val="10"/>
        <rFont val="Arial"/>
        <family val="2"/>
      </rPr>
      <t xml:space="preserve">La Universidad mantiene </t>
    </r>
    <r>
      <rPr>
        <b/>
        <sz val="10"/>
        <rFont val="Arial"/>
        <family val="2"/>
      </rPr>
      <t>relaciones cercanas</t>
    </r>
    <r>
      <rPr>
        <sz val="10"/>
        <rFont val="Arial"/>
        <family val="2"/>
      </rPr>
      <t xml:space="preserve"> con </t>
    </r>
    <r>
      <rPr>
        <b/>
        <sz val="10"/>
        <rFont val="Arial"/>
        <family val="2"/>
      </rPr>
      <t>organizaciones</t>
    </r>
    <r>
      <rPr>
        <sz val="10"/>
        <rFont val="Arial"/>
        <family val="2"/>
      </rPr>
      <t xml:space="preserve"> de egresados.</t>
    </r>
  </si>
  <si>
    <r>
      <rPr>
        <sz val="10"/>
        <rFont val="Arial"/>
        <family val="2"/>
      </rPr>
      <t xml:space="preserve">F8 -PROCESOS DE AUTOEVALUACIÓN Y </t>
    </r>
  </si>
  <si>
    <r>
      <rPr>
        <sz val="10"/>
        <rFont val="Arial"/>
        <family val="2"/>
      </rPr>
      <t>F8 - C21 - A - I269</t>
    </r>
  </si>
  <si>
    <r>
      <rPr>
        <sz val="10"/>
        <rFont val="Arial"/>
        <family val="2"/>
      </rPr>
      <t xml:space="preserve">Los procesos de </t>
    </r>
    <r>
      <rPr>
        <b/>
        <sz val="10"/>
        <rFont val="Arial"/>
        <family val="2"/>
      </rPr>
      <t>autoevaluación</t>
    </r>
    <r>
      <rPr>
        <sz val="10"/>
        <rFont val="Arial"/>
        <family val="2"/>
      </rPr>
      <t xml:space="preserve"> y </t>
    </r>
    <r>
      <rPr>
        <b/>
        <sz val="10"/>
        <rFont val="Arial"/>
        <family val="2"/>
      </rPr>
      <t>autorregulación</t>
    </r>
    <r>
      <rPr>
        <sz val="10"/>
        <rFont val="Arial"/>
        <family val="2"/>
      </rPr>
      <t xml:space="preserve"> han contribuido a la </t>
    </r>
    <r>
      <rPr>
        <b/>
        <sz val="10"/>
        <rFont val="Arial"/>
        <family val="2"/>
      </rPr>
      <t>calidad</t>
    </r>
    <r>
      <rPr>
        <sz val="10"/>
        <rFont val="Arial"/>
        <family val="2"/>
      </rPr>
      <t xml:space="preserve"> del programa académico.</t>
    </r>
  </si>
  <si>
    <r>
      <rPr>
        <sz val="10"/>
        <rFont val="Arial"/>
        <family val="2"/>
      </rPr>
      <t>F8 - C22 - A - I277</t>
    </r>
  </si>
  <si>
    <r>
      <rPr>
        <sz val="10"/>
        <rFont val="Arial"/>
        <family val="2"/>
      </rPr>
      <t xml:space="preserve">Los </t>
    </r>
    <r>
      <rPr>
        <b/>
        <sz val="10"/>
        <rFont val="Arial"/>
        <family val="2"/>
      </rPr>
      <t>sistemas de información</t>
    </r>
    <r>
      <rPr>
        <sz val="10"/>
        <rFont val="Arial"/>
        <family val="2"/>
      </rPr>
      <t xml:space="preserve"> de la Universidad que </t>
    </r>
    <r>
      <rPr>
        <b/>
        <sz val="10"/>
        <rFont val="Arial"/>
        <family val="2"/>
      </rPr>
      <t>apoyan</t>
    </r>
    <r>
      <rPr>
        <sz val="10"/>
        <rFont val="Arial"/>
        <family val="2"/>
      </rPr>
      <t xml:space="preserve"> los </t>
    </r>
    <r>
      <rPr>
        <b/>
        <sz val="10"/>
        <rFont val="Arial"/>
        <family val="2"/>
      </rPr>
      <t>procesos</t>
    </r>
    <r>
      <rPr>
        <sz val="10"/>
        <rFont val="Arial"/>
        <family val="2"/>
      </rPr>
      <t xml:space="preserve"> que adelanto como docente, estudiante, directivo, administrativo o egresado son </t>
    </r>
    <r>
      <rPr>
        <b/>
        <sz val="10"/>
        <rFont val="Arial"/>
        <family val="2"/>
      </rPr>
      <t>confiables</t>
    </r>
    <r>
      <rPr>
        <sz val="10"/>
        <rFont val="Arial"/>
        <family val="2"/>
      </rPr>
      <t xml:space="preserve">, </t>
    </r>
    <r>
      <rPr>
        <b/>
        <sz val="10"/>
        <rFont val="Arial"/>
        <family val="2"/>
      </rPr>
      <t>accesibles</t>
    </r>
    <r>
      <rPr>
        <sz val="10"/>
        <rFont val="Arial"/>
        <family val="2"/>
      </rPr>
      <t xml:space="preserve"> y </t>
    </r>
    <r>
      <rPr>
        <b/>
        <sz val="10"/>
        <rFont val="Arial"/>
        <family val="2"/>
      </rPr>
      <t>eficaces</t>
    </r>
    <r>
      <rPr>
        <sz val="10"/>
        <rFont val="Arial"/>
        <family val="2"/>
      </rPr>
      <t>. (SINU, SEVEN, KACTUS, sistema para consulta de libros: Biblioteca, otros).</t>
    </r>
  </si>
  <si>
    <r>
      <rPr>
        <sz val="10"/>
        <rFont val="Arial"/>
        <family val="2"/>
      </rPr>
      <t>F9 -BIENESTAR INSTITUCIONAL</t>
    </r>
  </si>
  <si>
    <r>
      <rPr>
        <sz val="10"/>
        <rFont val="Arial"/>
        <family val="2"/>
      </rPr>
      <t>F9 - C24 - D - I297</t>
    </r>
  </si>
  <si>
    <r>
      <rPr>
        <sz val="10"/>
        <rFont val="Arial"/>
        <family val="2"/>
      </rPr>
      <t xml:space="preserve">Es </t>
    </r>
    <r>
      <rPr>
        <b/>
        <sz val="10"/>
        <rFont val="Arial"/>
        <family val="2"/>
      </rPr>
      <t>adecuada</t>
    </r>
    <r>
      <rPr>
        <sz val="10"/>
        <rFont val="Arial"/>
        <family val="2"/>
      </rPr>
      <t xml:space="preserve"> la </t>
    </r>
    <r>
      <rPr>
        <b/>
        <sz val="10"/>
        <rFont val="Arial"/>
        <family val="2"/>
      </rPr>
      <t>divulgación</t>
    </r>
    <r>
      <rPr>
        <sz val="10"/>
        <rFont val="Arial"/>
        <family val="2"/>
      </rPr>
      <t xml:space="preserve"> de los servicios de </t>
    </r>
    <r>
      <rPr>
        <b/>
        <sz val="10"/>
        <rFont val="Arial"/>
        <family val="2"/>
      </rPr>
      <t>bienestar</t>
    </r>
    <r>
      <rPr>
        <sz val="10"/>
        <rFont val="Arial"/>
        <family val="2"/>
      </rPr>
      <t xml:space="preserve"> través de los </t>
    </r>
    <r>
      <rPr>
        <b/>
        <sz val="10"/>
        <rFont val="Arial"/>
        <family val="2"/>
      </rPr>
      <t>medios de comunicación</t>
    </r>
    <r>
      <rPr>
        <sz val="10"/>
        <rFont val="Arial"/>
        <family val="2"/>
      </rPr>
      <t xml:space="preserve"> establecidos por la Universidad.</t>
    </r>
  </si>
  <si>
    <r>
      <rPr>
        <sz val="10"/>
        <rFont val="Arial"/>
        <family val="2"/>
      </rPr>
      <t>F9 - C24 - F - I302</t>
    </r>
  </si>
  <si>
    <r>
      <rPr>
        <sz val="10"/>
        <rFont val="Arial"/>
        <family val="2"/>
      </rPr>
      <t xml:space="preserve">La Universidad brinda a la comunidad universitaria </t>
    </r>
    <r>
      <rPr>
        <b/>
        <sz val="10"/>
        <rFont val="Arial"/>
        <family val="2"/>
      </rPr>
      <t>suficientes</t>
    </r>
    <r>
      <rPr>
        <sz val="10"/>
        <rFont val="Arial"/>
        <family val="2"/>
      </rPr>
      <t xml:space="preserve"> y </t>
    </r>
    <r>
      <rPr>
        <b/>
        <sz val="10"/>
        <rFont val="Arial"/>
        <family val="2"/>
      </rPr>
      <t>adecuadas</t>
    </r>
    <r>
      <rPr>
        <sz val="10"/>
        <rFont val="Arial"/>
        <family val="2"/>
      </rPr>
      <t xml:space="preserve"> actividades académicas, culturales, artísticas y deportivas.</t>
    </r>
  </si>
  <si>
    <r>
      <rPr>
        <sz val="10"/>
        <rFont val="Arial"/>
        <family val="2"/>
      </rPr>
      <t xml:space="preserve">Los </t>
    </r>
    <r>
      <rPr>
        <b/>
        <sz val="10"/>
        <rFont val="Arial"/>
        <family val="2"/>
      </rPr>
      <t>servicios institucionales</t>
    </r>
    <r>
      <rPr>
        <sz val="10"/>
        <rFont val="Arial"/>
        <family val="2"/>
      </rPr>
      <t xml:space="preserve"> en materia de bienestar </t>
    </r>
    <r>
      <rPr>
        <b/>
        <sz val="10"/>
        <rFont val="Arial"/>
        <family val="2"/>
      </rPr>
      <t>contribuyen</t>
    </r>
    <r>
      <rPr>
        <sz val="10"/>
        <rFont val="Arial"/>
        <family val="2"/>
      </rPr>
      <t xml:space="preserve"> a la </t>
    </r>
    <r>
      <rPr>
        <b/>
        <sz val="10"/>
        <rFont val="Arial"/>
        <family val="2"/>
      </rPr>
      <t>calidad</t>
    </r>
    <r>
      <rPr>
        <sz val="10"/>
        <rFont val="Arial"/>
        <family val="2"/>
      </rPr>
      <t xml:space="preserve"> de la docencia.</t>
    </r>
  </si>
  <si>
    <r>
      <rPr>
        <sz val="10"/>
        <rFont val="Arial"/>
        <family val="2"/>
      </rPr>
      <t xml:space="preserve">Las </t>
    </r>
    <r>
      <rPr>
        <b/>
        <sz val="10"/>
        <rFont val="Arial"/>
        <family val="2"/>
      </rPr>
      <t>políticas</t>
    </r>
    <r>
      <rPr>
        <sz val="10"/>
        <rFont val="Arial"/>
        <family val="2"/>
      </rPr>
      <t xml:space="preserve"> de bienestar universitario </t>
    </r>
    <r>
      <rPr>
        <b/>
        <sz val="10"/>
        <rFont val="Arial"/>
        <family val="2"/>
      </rPr>
      <t>contribuyen</t>
    </r>
    <r>
      <rPr>
        <sz val="10"/>
        <rFont val="Arial"/>
        <family val="2"/>
      </rPr>
      <t xml:space="preserve"> al </t>
    </r>
    <r>
      <rPr>
        <b/>
        <sz val="10"/>
        <rFont val="Arial"/>
        <family val="2"/>
      </rPr>
      <t>desarrollo personal</t>
    </r>
    <r>
      <rPr>
        <sz val="10"/>
        <rFont val="Arial"/>
        <family val="2"/>
      </rPr>
      <t>.</t>
    </r>
  </si>
  <si>
    <r>
      <rPr>
        <sz val="10"/>
        <rFont val="Arial"/>
        <family val="2"/>
      </rPr>
      <t xml:space="preserve">Los servicios  de </t>
    </r>
    <r>
      <rPr>
        <b/>
        <sz val="10"/>
        <rFont val="Arial"/>
        <family val="2"/>
      </rPr>
      <t>bienestar</t>
    </r>
    <r>
      <rPr>
        <sz val="10"/>
        <rFont val="Arial"/>
        <family val="2"/>
      </rPr>
      <t xml:space="preserve"> universitario </t>
    </r>
    <r>
      <rPr>
        <b/>
        <sz val="10"/>
        <rFont val="Arial"/>
        <family val="2"/>
      </rPr>
      <t>contribuyen</t>
    </r>
    <r>
      <rPr>
        <sz val="10"/>
        <rFont val="Arial"/>
        <family val="2"/>
      </rPr>
      <t xml:space="preserve"> a aspectos de </t>
    </r>
    <r>
      <rPr>
        <b/>
        <sz val="10"/>
        <rFont val="Arial"/>
        <family val="2"/>
      </rPr>
      <t>extensión</t>
    </r>
    <r>
      <rPr>
        <sz val="10"/>
        <rFont val="Arial"/>
        <family val="2"/>
      </rPr>
      <t xml:space="preserve"> y </t>
    </r>
    <r>
      <rPr>
        <b/>
        <sz val="10"/>
        <rFont val="Arial"/>
        <family val="2"/>
      </rPr>
      <t>proyección social</t>
    </r>
    <r>
      <rPr>
        <sz val="10"/>
        <rFont val="Arial"/>
        <family val="2"/>
      </rPr>
      <t>.</t>
    </r>
  </si>
  <si>
    <r>
      <rPr>
        <sz val="10"/>
        <rFont val="Arial"/>
        <family val="2"/>
      </rPr>
      <t xml:space="preserve">Los </t>
    </r>
    <r>
      <rPr>
        <b/>
        <sz val="10"/>
        <rFont val="Arial"/>
        <family val="2"/>
      </rPr>
      <t>servicios</t>
    </r>
    <r>
      <rPr>
        <sz val="10"/>
        <rFont val="Arial"/>
        <family val="2"/>
      </rPr>
      <t xml:space="preserve"> de </t>
    </r>
    <r>
      <rPr>
        <b/>
        <sz val="10"/>
        <rFont val="Arial"/>
        <family val="2"/>
      </rPr>
      <t>bienestar</t>
    </r>
    <r>
      <rPr>
        <sz val="10"/>
        <rFont val="Arial"/>
        <family val="2"/>
      </rPr>
      <t xml:space="preserve"> de la universidad son de </t>
    </r>
    <r>
      <rPr>
        <b/>
        <sz val="10"/>
        <rFont val="Arial"/>
        <family val="2"/>
      </rPr>
      <t>calidad</t>
    </r>
    <r>
      <rPr>
        <sz val="10"/>
        <rFont val="Arial"/>
        <family val="2"/>
      </rPr>
      <t>.</t>
    </r>
  </si>
  <si>
    <r>
      <rPr>
        <sz val="10"/>
        <rFont val="Arial"/>
        <family val="2"/>
      </rPr>
      <t xml:space="preserve">Los </t>
    </r>
    <r>
      <rPr>
        <b/>
        <sz val="10"/>
        <rFont val="Arial"/>
        <family val="2"/>
      </rPr>
      <t>servicios</t>
    </r>
    <r>
      <rPr>
        <sz val="10"/>
        <rFont val="Arial"/>
        <family val="2"/>
      </rPr>
      <t xml:space="preserve"> ofertados por </t>
    </r>
    <r>
      <rPr>
        <b/>
        <sz val="10"/>
        <rFont val="Arial"/>
        <family val="2"/>
      </rPr>
      <t>bienestar</t>
    </r>
    <r>
      <rPr>
        <sz val="10"/>
        <rFont val="Arial"/>
        <family val="2"/>
      </rPr>
      <t xml:space="preserve"> universitario son </t>
    </r>
    <r>
      <rPr>
        <b/>
        <sz val="10"/>
        <rFont val="Arial"/>
        <family val="2"/>
      </rPr>
      <t>pertinentes</t>
    </r>
    <r>
      <rPr>
        <sz val="10"/>
        <rFont val="Arial"/>
        <family val="2"/>
      </rPr>
      <t xml:space="preserve"> para la comunidad académica.</t>
    </r>
  </si>
  <si>
    <r>
      <rPr>
        <sz val="10"/>
        <rFont val="Arial"/>
        <family val="2"/>
      </rPr>
      <t xml:space="preserve">La </t>
    </r>
    <r>
      <rPr>
        <b/>
        <sz val="10"/>
        <rFont val="Arial"/>
        <family val="2"/>
      </rPr>
      <t>atención</t>
    </r>
    <r>
      <rPr>
        <sz val="10"/>
        <rFont val="Arial"/>
        <family val="2"/>
      </rPr>
      <t xml:space="preserve"> brindada por el </t>
    </r>
    <r>
      <rPr>
        <b/>
        <sz val="10"/>
        <rFont val="Arial"/>
        <family val="2"/>
      </rPr>
      <t>personal</t>
    </r>
    <r>
      <rPr>
        <sz val="10"/>
        <rFont val="Arial"/>
        <family val="2"/>
      </rPr>
      <t xml:space="preserve"> de </t>
    </r>
    <r>
      <rPr>
        <b/>
        <sz val="10"/>
        <rFont val="Arial"/>
        <family val="2"/>
      </rPr>
      <t>bienestar</t>
    </r>
    <r>
      <rPr>
        <sz val="10"/>
        <rFont val="Arial"/>
        <family val="2"/>
      </rPr>
      <t xml:space="preserve"> universitario para la prestación de los diferentes </t>
    </r>
    <r>
      <rPr>
        <b/>
        <sz val="10"/>
        <rFont val="Arial"/>
        <family val="2"/>
      </rPr>
      <t>servicios</t>
    </r>
    <r>
      <rPr>
        <sz val="10"/>
        <rFont val="Arial"/>
        <family val="2"/>
      </rPr>
      <t xml:space="preserve"> es </t>
    </r>
    <r>
      <rPr>
        <b/>
        <sz val="10"/>
        <rFont val="Arial"/>
        <family val="2"/>
      </rPr>
      <t>excelente</t>
    </r>
    <r>
      <rPr>
        <sz val="10"/>
        <rFont val="Arial"/>
        <family val="2"/>
      </rPr>
      <t>.</t>
    </r>
  </si>
  <si>
    <r>
      <rPr>
        <sz val="10"/>
        <rFont val="Arial"/>
        <family val="2"/>
      </rPr>
      <t>F10 -ORGANIZACIÓN, GESTIÓN Y ADMI</t>
    </r>
  </si>
  <si>
    <r>
      <rPr>
        <sz val="10"/>
        <rFont val="Arial"/>
        <family val="2"/>
      </rPr>
      <t>F10 - C25 - D - I316</t>
    </r>
  </si>
  <si>
    <r>
      <rPr>
        <sz val="10"/>
        <rFont val="Arial"/>
        <family val="2"/>
      </rPr>
      <t xml:space="preserve">La </t>
    </r>
    <r>
      <rPr>
        <b/>
        <sz val="10"/>
        <rFont val="Arial"/>
        <family val="2"/>
      </rPr>
      <t>estructura</t>
    </r>
    <r>
      <rPr>
        <sz val="10"/>
        <rFont val="Arial"/>
        <family val="2"/>
      </rPr>
      <t xml:space="preserve"> y </t>
    </r>
    <r>
      <rPr>
        <b/>
        <sz val="10"/>
        <rFont val="Arial"/>
        <family val="2"/>
      </rPr>
      <t>función administrativa</t>
    </r>
    <r>
      <rPr>
        <sz val="10"/>
        <rFont val="Arial"/>
        <family val="2"/>
      </rPr>
      <t xml:space="preserve"> Institucional es </t>
    </r>
    <r>
      <rPr>
        <b/>
        <sz val="10"/>
        <rFont val="Arial"/>
        <family val="2"/>
      </rPr>
      <t>coherente</t>
    </r>
    <r>
      <rPr>
        <sz val="10"/>
        <rFont val="Arial"/>
        <family val="2"/>
      </rPr>
      <t xml:space="preserve"> con la naturaleza y complejidad de la misma.</t>
    </r>
  </si>
  <si>
    <r>
      <rPr>
        <sz val="10"/>
        <rFont val="Arial"/>
        <family val="2"/>
      </rPr>
      <t>F10 - C25 - F - I321</t>
    </r>
  </si>
  <si>
    <r>
      <rPr>
        <sz val="10"/>
        <rFont val="Arial"/>
        <family val="2"/>
      </rPr>
      <t xml:space="preserve">Evalúe la </t>
    </r>
    <r>
      <rPr>
        <b/>
        <sz val="10"/>
        <rFont val="Arial"/>
        <family val="2"/>
      </rPr>
      <t>atención</t>
    </r>
    <r>
      <rPr>
        <sz val="10"/>
        <rFont val="Arial"/>
        <family val="2"/>
      </rPr>
      <t xml:space="preserve"> brindada por el </t>
    </r>
    <r>
      <rPr>
        <b/>
        <sz val="10"/>
        <rFont val="Arial"/>
        <family val="2"/>
      </rPr>
      <t>personal administrativo</t>
    </r>
    <r>
      <rPr>
        <sz val="10"/>
        <rFont val="Arial"/>
        <family val="2"/>
      </rPr>
      <t xml:space="preserve"> de la universidad.</t>
    </r>
  </si>
  <si>
    <r>
      <rPr>
        <sz val="10"/>
        <rFont val="Arial"/>
        <family val="2"/>
      </rPr>
      <t xml:space="preserve">La </t>
    </r>
    <r>
      <rPr>
        <b/>
        <sz val="10"/>
        <rFont val="Arial"/>
        <family val="2"/>
      </rPr>
      <t>atención</t>
    </r>
    <r>
      <rPr>
        <sz val="10"/>
        <rFont val="Arial"/>
        <family val="2"/>
      </rPr>
      <t xml:space="preserve">, el </t>
    </r>
    <r>
      <rPr>
        <b/>
        <sz val="10"/>
        <rFont val="Arial"/>
        <family val="2"/>
      </rPr>
      <t>horario</t>
    </r>
    <r>
      <rPr>
        <sz val="10"/>
        <rFont val="Arial"/>
        <family val="2"/>
      </rPr>
      <t xml:space="preserve"> de servicio y los </t>
    </r>
    <r>
      <rPr>
        <b/>
        <sz val="10"/>
        <rFont val="Arial"/>
        <family val="2"/>
      </rPr>
      <t>plazos</t>
    </r>
    <r>
      <rPr>
        <sz val="10"/>
        <rFont val="Arial"/>
        <family val="2"/>
      </rPr>
      <t xml:space="preserve"> de </t>
    </r>
    <r>
      <rPr>
        <b/>
        <sz val="10"/>
        <rFont val="Arial"/>
        <family val="2"/>
      </rPr>
      <t>préstamos</t>
    </r>
    <r>
      <rPr>
        <sz val="10"/>
        <rFont val="Arial"/>
        <family val="2"/>
      </rPr>
      <t xml:space="preserve"> de material de consulta que ofrece la biblioteca son </t>
    </r>
    <r>
      <rPr>
        <b/>
        <sz val="10"/>
        <rFont val="Arial"/>
        <family val="2"/>
      </rPr>
      <t>adecuados</t>
    </r>
    <r>
      <rPr>
        <sz val="10"/>
        <rFont val="Arial"/>
        <family val="2"/>
      </rPr>
      <t xml:space="preserve"> a sus necesidades.</t>
    </r>
  </si>
  <si>
    <r>
      <rPr>
        <sz val="10"/>
        <rFont val="Arial"/>
        <family val="2"/>
      </rPr>
      <t xml:space="preserve">La </t>
    </r>
    <r>
      <rPr>
        <b/>
        <sz val="10"/>
        <rFont val="Arial"/>
        <family val="2"/>
      </rPr>
      <t>actitud</t>
    </r>
    <r>
      <rPr>
        <sz val="10"/>
        <rFont val="Arial"/>
        <family val="2"/>
      </rPr>
      <t xml:space="preserve"> del personal para </t>
    </r>
    <r>
      <rPr>
        <b/>
        <sz val="10"/>
        <rFont val="Arial"/>
        <family val="2"/>
      </rPr>
      <t>atender</t>
    </r>
    <r>
      <rPr>
        <sz val="10"/>
        <rFont val="Arial"/>
        <family val="2"/>
      </rPr>
      <t xml:space="preserve"> los servicios de referencia y recursos de información de la </t>
    </r>
    <r>
      <rPr>
        <b/>
        <sz val="10"/>
        <rFont val="Arial"/>
        <family val="2"/>
      </rPr>
      <t>biblioteca</t>
    </r>
    <r>
      <rPr>
        <sz val="10"/>
        <rFont val="Arial"/>
        <family val="2"/>
      </rPr>
      <t xml:space="preserve"> es de servicio.</t>
    </r>
  </si>
  <si>
    <r>
      <rPr>
        <sz val="10"/>
        <rFont val="Arial"/>
        <family val="2"/>
      </rPr>
      <t>F10 - C26 - F - I334</t>
    </r>
  </si>
  <si>
    <r>
      <rPr>
        <sz val="10"/>
        <rFont val="Arial"/>
        <family val="2"/>
      </rPr>
      <t xml:space="preserve">Evalúe la </t>
    </r>
    <r>
      <rPr>
        <b/>
        <sz val="10"/>
        <rFont val="Arial"/>
        <family val="2"/>
      </rPr>
      <t>efectividad</t>
    </r>
    <r>
      <rPr>
        <sz val="10"/>
        <rFont val="Arial"/>
        <family val="2"/>
      </rPr>
      <t xml:space="preserve"> de los </t>
    </r>
    <r>
      <rPr>
        <b/>
        <sz val="10"/>
        <rFont val="Arial"/>
        <family val="2"/>
      </rPr>
      <t>sistemas de información</t>
    </r>
    <r>
      <rPr>
        <sz val="10"/>
        <rFont val="Arial"/>
        <family val="2"/>
      </rPr>
      <t xml:space="preserve"> establecidos por la institución.</t>
    </r>
  </si>
  <si>
    <r>
      <rPr>
        <sz val="10"/>
        <rFont val="Arial"/>
        <family val="2"/>
      </rPr>
      <t xml:space="preserve">Los mecanismos de </t>
    </r>
    <r>
      <rPr>
        <b/>
        <sz val="10"/>
        <rFont val="Arial"/>
        <family val="2"/>
      </rPr>
      <t>comunicación</t>
    </r>
    <r>
      <rPr>
        <sz val="10"/>
        <rFont val="Arial"/>
        <family val="2"/>
      </rPr>
      <t xml:space="preserve"> horizontal y entre los diferentes </t>
    </r>
    <r>
      <rPr>
        <b/>
        <sz val="10"/>
        <rFont val="Arial"/>
        <family val="2"/>
      </rPr>
      <t>niveles jerárquicos</t>
    </r>
    <r>
      <rPr>
        <sz val="10"/>
        <rFont val="Arial"/>
        <family val="2"/>
      </rPr>
      <t xml:space="preserve"> de la organización son </t>
    </r>
    <r>
      <rPr>
        <b/>
        <sz val="10"/>
        <rFont val="Arial"/>
        <family val="2"/>
      </rPr>
      <t>adecuados</t>
    </r>
    <r>
      <rPr>
        <sz val="10"/>
        <rFont val="Arial"/>
        <family val="2"/>
      </rPr>
      <t>.</t>
    </r>
  </si>
  <si>
    <r>
      <rPr>
        <sz val="10"/>
        <rFont val="Arial"/>
        <family val="2"/>
      </rPr>
      <t xml:space="preserve">Hay </t>
    </r>
    <r>
      <rPr>
        <b/>
        <sz val="10"/>
        <rFont val="Arial"/>
        <family val="2"/>
      </rPr>
      <t>efectividad</t>
    </r>
    <r>
      <rPr>
        <sz val="10"/>
        <rFont val="Arial"/>
        <family val="2"/>
      </rPr>
      <t xml:space="preserve"> en los </t>
    </r>
    <r>
      <rPr>
        <b/>
        <sz val="10"/>
        <rFont val="Arial"/>
        <family val="2"/>
      </rPr>
      <t>canales</t>
    </r>
    <r>
      <rPr>
        <sz val="10"/>
        <rFont val="Arial"/>
        <family val="2"/>
      </rPr>
      <t xml:space="preserve"> y </t>
    </r>
    <r>
      <rPr>
        <b/>
        <sz val="10"/>
        <rFont val="Arial"/>
        <family val="2"/>
      </rPr>
      <t>medios</t>
    </r>
    <r>
      <rPr>
        <sz val="10"/>
        <rFont val="Arial"/>
        <family val="2"/>
      </rPr>
      <t xml:space="preserve"> de </t>
    </r>
    <r>
      <rPr>
        <b/>
        <sz val="10"/>
        <rFont val="Arial"/>
        <family val="2"/>
      </rPr>
      <t>comunicación</t>
    </r>
    <r>
      <rPr>
        <sz val="10"/>
        <rFont val="Arial"/>
        <family val="2"/>
      </rPr>
      <t xml:space="preserve"> establecidos por la institución.</t>
    </r>
  </si>
  <si>
    <r>
      <rPr>
        <sz val="10"/>
        <rFont val="Arial"/>
        <family val="2"/>
      </rPr>
      <t xml:space="preserve">Evalúe el </t>
    </r>
    <r>
      <rPr>
        <b/>
        <sz val="10"/>
        <rFont val="Arial"/>
        <family val="2"/>
      </rPr>
      <t>acceso a Internet</t>
    </r>
    <r>
      <rPr>
        <sz val="10"/>
        <rFont val="Arial"/>
        <family val="2"/>
      </rPr>
      <t xml:space="preserve"> en la Universidad.</t>
    </r>
  </si>
  <si>
    <r>
      <rPr>
        <sz val="10"/>
        <rFont val="Arial"/>
        <family val="2"/>
      </rPr>
      <t>F10 - C27 - A - I337</t>
    </r>
  </si>
  <si>
    <r>
      <rPr>
        <sz val="10"/>
        <rFont val="Arial"/>
        <family val="2"/>
      </rPr>
      <t xml:space="preserve">Los </t>
    </r>
    <r>
      <rPr>
        <b/>
        <sz val="10"/>
        <rFont val="Arial"/>
        <family val="2"/>
      </rPr>
      <t>directivos</t>
    </r>
    <r>
      <rPr>
        <sz val="10"/>
        <rFont val="Arial"/>
        <family val="2"/>
      </rPr>
      <t xml:space="preserve"> de la institución ejercen </t>
    </r>
    <r>
      <rPr>
        <b/>
        <sz val="10"/>
        <rFont val="Arial"/>
        <family val="2"/>
      </rPr>
      <t>liderazgo</t>
    </r>
    <r>
      <rPr>
        <sz val="10"/>
        <rFont val="Arial"/>
        <family val="2"/>
      </rPr>
      <t xml:space="preserve"> e </t>
    </r>
    <r>
      <rPr>
        <b/>
        <sz val="10"/>
        <rFont val="Arial"/>
        <family val="2"/>
      </rPr>
      <t>inspiran</t>
    </r>
    <r>
      <rPr>
        <sz val="10"/>
        <rFont val="Arial"/>
        <family val="2"/>
      </rPr>
      <t xml:space="preserve"> a los demás miembros para alcanzar mayores niveles en la </t>
    </r>
    <r>
      <rPr>
        <b/>
        <sz val="10"/>
        <rFont val="Arial"/>
        <family val="2"/>
      </rPr>
      <t>gestión académica</t>
    </r>
    <r>
      <rPr>
        <sz val="10"/>
        <rFont val="Arial"/>
        <family val="2"/>
      </rPr>
      <t xml:space="preserve"> y </t>
    </r>
    <r>
      <rPr>
        <b/>
        <sz val="10"/>
        <rFont val="Arial"/>
        <family val="2"/>
      </rPr>
      <t>administrativa</t>
    </r>
    <r>
      <rPr>
        <sz val="10"/>
        <rFont val="Arial"/>
        <family val="2"/>
      </rPr>
      <t>.  </t>
    </r>
  </si>
  <si>
    <r>
      <rPr>
        <sz val="10"/>
        <rFont val="Arial"/>
        <family val="2"/>
      </rPr>
      <t>F11 -RECURSOS DE APOYO ACADÉMIC</t>
    </r>
  </si>
  <si>
    <r>
      <rPr>
        <sz val="10"/>
        <rFont val="Arial"/>
        <family val="2"/>
      </rPr>
      <t>F11 - C28 - A - I359</t>
    </r>
  </si>
  <si>
    <r>
      <rPr>
        <sz val="10"/>
        <rFont val="Arial"/>
        <family val="2"/>
      </rPr>
      <t xml:space="preserve">Las </t>
    </r>
    <r>
      <rPr>
        <b/>
        <sz val="10"/>
        <rFont val="Arial"/>
        <family val="2"/>
      </rPr>
      <t>bases de datos</t>
    </r>
    <r>
      <rPr>
        <sz val="10"/>
        <rFont val="Arial"/>
        <family val="2"/>
      </rPr>
      <t xml:space="preserve"> disponibles para el programa son suficientes, pertinentes y de calidad.</t>
    </r>
  </si>
  <si>
    <r>
      <rPr>
        <sz val="10"/>
        <rFont val="Arial"/>
        <family val="2"/>
      </rPr>
      <t>F11 - C28 - A - I360</t>
    </r>
  </si>
  <si>
    <r>
      <rPr>
        <sz val="10"/>
        <rFont val="Arial"/>
        <family val="2"/>
      </rPr>
      <t xml:space="preserve">Las </t>
    </r>
    <r>
      <rPr>
        <b/>
        <sz val="10"/>
        <rFont val="Arial"/>
        <family val="2"/>
      </rPr>
      <t>revistas</t>
    </r>
    <r>
      <rPr>
        <sz val="10"/>
        <rFont val="Arial"/>
        <family val="2"/>
      </rPr>
      <t xml:space="preserve"> con que cuenta la biblioteca para </t>
    </r>
    <r>
      <rPr>
        <b/>
        <sz val="10"/>
        <rFont val="Arial"/>
        <family val="2"/>
      </rPr>
      <t>apoyo al programa</t>
    </r>
    <r>
      <rPr>
        <sz val="10"/>
        <rFont val="Arial"/>
        <family val="2"/>
      </rPr>
      <t xml:space="preserve"> son suficientes, pertinentes y de calidad.</t>
    </r>
  </si>
  <si>
    <r>
      <rPr>
        <sz val="10"/>
        <rFont val="Arial"/>
        <family val="2"/>
      </rPr>
      <t>F11 - C28 - A - I361</t>
    </r>
  </si>
  <si>
    <r>
      <rPr>
        <sz val="10"/>
        <rFont val="Arial"/>
        <family val="2"/>
      </rPr>
      <t xml:space="preserve">Los </t>
    </r>
    <r>
      <rPr>
        <b/>
        <sz val="10"/>
        <rFont val="Arial"/>
        <family val="2"/>
      </rPr>
      <t>libros</t>
    </r>
    <r>
      <rPr>
        <sz val="10"/>
        <rFont val="Arial"/>
        <family val="2"/>
      </rPr>
      <t xml:space="preserve"> disponibles en la biblioteca para </t>
    </r>
    <r>
      <rPr>
        <b/>
        <sz val="10"/>
        <rFont val="Arial"/>
        <family val="2"/>
      </rPr>
      <t>apoyo al programa</t>
    </r>
    <r>
      <rPr>
        <sz val="10"/>
        <rFont val="Arial"/>
        <family val="2"/>
      </rPr>
      <t xml:space="preserve"> son suficientes, pertinentes y de calidad.</t>
    </r>
  </si>
  <si>
    <r>
      <rPr>
        <sz val="10"/>
        <rFont val="Arial"/>
        <family val="2"/>
      </rPr>
      <t>F11 - C28 - B - I369</t>
    </r>
  </si>
  <si>
    <r>
      <rPr>
        <sz val="10"/>
        <rFont val="Arial"/>
        <family val="2"/>
      </rPr>
      <t xml:space="preserve">Los </t>
    </r>
    <r>
      <rPr>
        <b/>
        <sz val="10"/>
        <rFont val="Arial"/>
        <family val="2"/>
      </rPr>
      <t>sistemas de consulta bibliográfica</t>
    </r>
    <r>
      <rPr>
        <sz val="10"/>
        <rFont val="Arial"/>
        <family val="2"/>
      </rPr>
      <t xml:space="preserve"> son de fácil acceso, eficientes y se encuentran </t>
    </r>
    <r>
      <rPr>
        <b/>
        <sz val="10"/>
        <rFont val="Arial"/>
        <family val="2"/>
      </rPr>
      <t>actualizados</t>
    </r>
    <r>
      <rPr>
        <sz val="10"/>
        <rFont val="Arial"/>
        <family val="2"/>
      </rPr>
      <t>.</t>
    </r>
  </si>
  <si>
    <r>
      <rPr>
        <sz val="10"/>
        <rFont val="Arial"/>
        <family val="2"/>
      </rPr>
      <t>F11 - C28 - C - I373</t>
    </r>
  </si>
  <si>
    <r>
      <rPr>
        <sz val="10"/>
        <rFont val="Arial"/>
        <family val="2"/>
      </rPr>
      <t xml:space="preserve">La </t>
    </r>
    <r>
      <rPr>
        <b/>
        <sz val="10"/>
        <rFont val="Arial"/>
        <family val="2"/>
      </rPr>
      <t>capacidad</t>
    </r>
    <r>
      <rPr>
        <sz val="10"/>
        <rFont val="Arial"/>
        <family val="2"/>
      </rPr>
      <t xml:space="preserve"> de los laboratorios o talleres y el número de equipos están </t>
    </r>
    <r>
      <rPr>
        <b/>
        <sz val="10"/>
        <rFont val="Arial"/>
        <family val="2"/>
      </rPr>
      <t>actualizados</t>
    </r>
    <r>
      <rPr>
        <sz val="10"/>
        <rFont val="Arial"/>
        <family val="2"/>
      </rPr>
      <t xml:space="preserve"> y permiten desarrollar las actividades programadas con </t>
    </r>
    <r>
      <rPr>
        <b/>
        <sz val="10"/>
        <rFont val="Arial"/>
        <family val="2"/>
      </rPr>
      <t>suficiencia</t>
    </r>
    <r>
      <rPr>
        <sz val="10"/>
        <rFont val="Arial"/>
        <family val="2"/>
      </rPr>
      <t>.</t>
    </r>
  </si>
  <si>
    <r>
      <rPr>
        <sz val="10"/>
        <rFont val="Arial"/>
        <family val="2"/>
      </rPr>
      <t>F11 - C28 - D - I376</t>
    </r>
  </si>
  <si>
    <r>
      <rPr>
        <sz val="10"/>
        <rFont val="Arial"/>
        <family val="2"/>
      </rPr>
      <t xml:space="preserve">La capacidad, el número de equipos (y su funcionamiento) de las salas de informática son </t>
    </r>
    <r>
      <rPr>
        <b/>
        <sz val="10"/>
        <rFont val="Arial"/>
        <family val="2"/>
      </rPr>
      <t>suficientes</t>
    </r>
    <r>
      <rPr>
        <sz val="10"/>
        <rFont val="Arial"/>
        <family val="2"/>
      </rPr>
      <t xml:space="preserve"> y </t>
    </r>
    <r>
      <rPr>
        <b/>
        <sz val="10"/>
        <rFont val="Arial"/>
        <family val="2"/>
      </rPr>
      <t>adecuados</t>
    </r>
    <r>
      <rPr>
        <sz val="10"/>
        <rFont val="Arial"/>
        <family val="2"/>
      </rPr>
      <t>.</t>
    </r>
  </si>
  <si>
    <r>
      <rPr>
        <sz val="10"/>
        <rFont val="Arial"/>
        <family val="2"/>
      </rPr>
      <t>F11 - C28 - F - I388</t>
    </r>
  </si>
  <si>
    <r>
      <rPr>
        <sz val="10"/>
        <rFont val="Arial"/>
        <family val="2"/>
      </rPr>
      <t xml:space="preserve">Las </t>
    </r>
    <r>
      <rPr>
        <b/>
        <sz val="10"/>
        <rFont val="Arial"/>
        <family val="2"/>
      </rPr>
      <t>tecnologías</t>
    </r>
    <r>
      <rPr>
        <sz val="10"/>
        <rFont val="Arial"/>
        <family val="2"/>
      </rPr>
      <t xml:space="preserve"> de información y comunicación, tales como aulas virtuales, se utilizan para </t>
    </r>
    <r>
      <rPr>
        <b/>
        <sz val="10"/>
        <rFont val="Arial"/>
        <family val="2"/>
      </rPr>
      <t>procesos de interacción</t>
    </r>
    <r>
      <rPr>
        <sz val="10"/>
        <rFont val="Arial"/>
        <family val="2"/>
      </rPr>
      <t xml:space="preserve"> docentes – estudiantes.</t>
    </r>
  </si>
  <si>
    <r>
      <rPr>
        <sz val="10"/>
        <rFont val="Arial"/>
        <family val="2"/>
      </rPr>
      <t>F11 - C28 - F - I389</t>
    </r>
  </si>
  <si>
    <r>
      <rPr>
        <sz val="10"/>
        <rFont val="Arial"/>
        <family val="2"/>
      </rPr>
      <t xml:space="preserve">La disponibilidad, el funcionamiento y cantidad de </t>
    </r>
    <r>
      <rPr>
        <b/>
        <sz val="10"/>
        <rFont val="Arial"/>
        <family val="2"/>
      </rPr>
      <t>equipos audiovisuales</t>
    </r>
    <r>
      <rPr>
        <sz val="10"/>
        <rFont val="Arial"/>
        <family val="2"/>
      </rPr>
      <t xml:space="preserve"> para el apoyo a la docencia e investigación en el aula son </t>
    </r>
    <r>
      <rPr>
        <b/>
        <sz val="10"/>
        <rFont val="Arial"/>
        <family val="2"/>
      </rPr>
      <t>suficientes</t>
    </r>
    <r>
      <rPr>
        <sz val="10"/>
        <rFont val="Arial"/>
        <family val="2"/>
      </rPr>
      <t>.</t>
    </r>
  </si>
  <si>
    <r>
      <rPr>
        <sz val="10"/>
        <rFont val="Arial"/>
        <family val="2"/>
      </rPr>
      <t>F11 - C28 - F - I390</t>
    </r>
  </si>
  <si>
    <r>
      <rPr>
        <sz val="10"/>
        <rFont val="Arial"/>
        <family val="2"/>
      </rPr>
      <t xml:space="preserve">La oportunidad y calidad del servicio de las </t>
    </r>
    <r>
      <rPr>
        <b/>
        <sz val="10"/>
        <rFont val="Arial"/>
        <family val="2"/>
      </rPr>
      <t>salas de computo</t>
    </r>
    <r>
      <rPr>
        <sz val="10"/>
        <rFont val="Arial"/>
        <family val="2"/>
      </rPr>
      <t xml:space="preserve"> se adecúa a sus </t>
    </r>
    <r>
      <rPr>
        <b/>
        <sz val="10"/>
        <rFont val="Arial"/>
        <family val="2"/>
      </rPr>
      <t>necesidades</t>
    </r>
    <r>
      <rPr>
        <sz val="10"/>
        <rFont val="Arial"/>
        <family val="2"/>
      </rPr>
      <t>.</t>
    </r>
  </si>
  <si>
    <r>
      <rPr>
        <sz val="10"/>
        <rFont val="Arial"/>
        <family val="2"/>
      </rPr>
      <t>F11 - C28 - F - I391</t>
    </r>
  </si>
  <si>
    <r>
      <rPr>
        <sz val="10"/>
        <rFont val="Arial"/>
        <family val="2"/>
      </rPr>
      <t>F11 - C28 - F - I392</t>
    </r>
  </si>
  <si>
    <r>
      <rPr>
        <sz val="10"/>
        <rFont val="Arial"/>
        <family val="2"/>
      </rPr>
      <t>F11 - C29 - A - I417</t>
    </r>
  </si>
  <si>
    <r>
      <rPr>
        <sz val="10"/>
        <rFont val="Arial"/>
        <family val="2"/>
      </rPr>
      <t xml:space="preserve">Evalúe la </t>
    </r>
    <r>
      <rPr>
        <b/>
        <sz val="10"/>
        <rFont val="Arial"/>
        <family val="2"/>
      </rPr>
      <t>Infraestructura física</t>
    </r>
    <r>
      <rPr>
        <sz val="10"/>
        <rFont val="Arial"/>
        <family val="2"/>
      </rPr>
      <t xml:space="preserve"> y </t>
    </r>
    <r>
      <rPr>
        <b/>
        <sz val="10"/>
        <rFont val="Arial"/>
        <family val="2"/>
      </rPr>
      <t>tecnológica</t>
    </r>
    <r>
      <rPr>
        <sz val="10"/>
        <rFont val="Arial"/>
        <family val="2"/>
      </rPr>
      <t xml:space="preserve"> de la biblioteca de acuerdo a las necesidades institucionales, respecto a Salas de lectura grupal e individual.</t>
    </r>
  </si>
  <si>
    <r>
      <rPr>
        <sz val="10"/>
        <rFont val="Arial"/>
        <family val="2"/>
      </rPr>
      <t xml:space="preserve">La </t>
    </r>
    <r>
      <rPr>
        <b/>
        <sz val="10"/>
        <rFont val="Arial"/>
        <family val="2"/>
      </rPr>
      <t>Infraestructura física</t>
    </r>
    <r>
      <rPr>
        <sz val="10"/>
        <rFont val="Arial"/>
        <family val="2"/>
      </rPr>
      <t xml:space="preserve"> y </t>
    </r>
    <r>
      <rPr>
        <b/>
        <sz val="10"/>
        <rFont val="Arial"/>
        <family val="2"/>
      </rPr>
      <t>tecnológica</t>
    </r>
    <r>
      <rPr>
        <sz val="10"/>
        <rFont val="Arial"/>
        <family val="2"/>
      </rPr>
      <t xml:space="preserve"> de la biblioteca es adecuada y suficiente respecto a Terminales de consulta (Puntos de red y acceso a Internet).</t>
    </r>
  </si>
  <si>
    <r>
      <rPr>
        <sz val="10"/>
        <rFont val="Arial"/>
        <family val="2"/>
      </rPr>
      <t xml:space="preserve">La </t>
    </r>
    <r>
      <rPr>
        <b/>
        <sz val="10"/>
        <rFont val="Arial"/>
        <family val="2"/>
      </rPr>
      <t>Infraestructura física</t>
    </r>
    <r>
      <rPr>
        <sz val="10"/>
        <rFont val="Arial"/>
        <family val="2"/>
      </rPr>
      <t xml:space="preserve"> y </t>
    </r>
    <r>
      <rPr>
        <b/>
        <sz val="10"/>
        <rFont val="Arial"/>
        <family val="2"/>
      </rPr>
      <t>tecnológica</t>
    </r>
    <r>
      <rPr>
        <sz val="10"/>
        <rFont val="Arial"/>
        <family val="2"/>
      </rPr>
      <t xml:space="preserve"> de la biblioteca es adecuada y suficiente respecto a Catálogo en línea para consulta de libros.</t>
    </r>
  </si>
  <si>
    <r>
      <rPr>
        <sz val="10"/>
        <rFont val="Arial"/>
        <family val="2"/>
      </rPr>
      <t>F11 - C29 - A - I418</t>
    </r>
  </si>
  <si>
    <r>
      <rPr>
        <sz val="10"/>
        <rFont val="Arial"/>
        <family val="2"/>
      </rPr>
      <t xml:space="preserve">La </t>
    </r>
    <r>
      <rPr>
        <b/>
        <sz val="10"/>
        <rFont val="Arial"/>
        <family val="2"/>
      </rPr>
      <t>adecuación</t>
    </r>
    <r>
      <rPr>
        <sz val="10"/>
        <rFont val="Arial"/>
        <family val="2"/>
      </rPr>
      <t xml:space="preserve"> y </t>
    </r>
    <r>
      <rPr>
        <b/>
        <sz val="10"/>
        <rFont val="Arial"/>
        <family val="2"/>
      </rPr>
      <t>dotación</t>
    </r>
    <r>
      <rPr>
        <sz val="10"/>
        <rFont val="Arial"/>
        <family val="2"/>
      </rPr>
      <t xml:space="preserve"> de su puestos de trabajo se adecúa a las necesidades para el </t>
    </r>
    <r>
      <rPr>
        <b/>
        <sz val="10"/>
        <rFont val="Arial"/>
        <family val="2"/>
      </rPr>
      <t>desarrollo</t>
    </r>
    <r>
      <rPr>
        <sz val="10"/>
        <rFont val="Arial"/>
        <family val="2"/>
      </rPr>
      <t xml:space="preserve"> del mismo.</t>
    </r>
  </si>
  <si>
    <r>
      <rPr>
        <sz val="10"/>
        <rFont val="Arial"/>
        <family val="2"/>
      </rPr>
      <t>F11 - C29 - B - I427</t>
    </r>
  </si>
  <si>
    <r>
      <rPr>
        <sz val="10"/>
        <rFont val="Arial"/>
        <family val="2"/>
      </rPr>
      <t xml:space="preserve">La </t>
    </r>
    <r>
      <rPr>
        <b/>
        <sz val="10"/>
        <rFont val="Arial"/>
        <family val="2"/>
      </rPr>
      <t>planta física</t>
    </r>
    <r>
      <rPr>
        <sz val="10"/>
        <rFont val="Arial"/>
        <family val="2"/>
      </rPr>
      <t xml:space="preserve"> de la Universidad se adapta a las </t>
    </r>
    <r>
      <rPr>
        <b/>
        <sz val="10"/>
        <rFont val="Arial"/>
        <family val="2"/>
      </rPr>
      <t>necesidades</t>
    </r>
    <r>
      <rPr>
        <sz val="10"/>
        <rFont val="Arial"/>
        <family val="2"/>
      </rPr>
      <t xml:space="preserve"> de las personas que presentan alguna </t>
    </r>
    <r>
      <rPr>
        <b/>
        <sz val="10"/>
        <rFont val="Arial"/>
        <family val="2"/>
      </rPr>
      <t>limitación física</t>
    </r>
    <r>
      <rPr>
        <sz val="10"/>
        <rFont val="Arial"/>
        <family val="2"/>
      </rPr>
      <t>.</t>
    </r>
  </si>
  <si>
    <r>
      <rPr>
        <sz val="10"/>
        <rFont val="Arial"/>
        <family val="2"/>
      </rPr>
      <t>F11 - C29 - C - I429</t>
    </r>
  </si>
  <si>
    <r>
      <rPr>
        <sz val="10"/>
        <rFont val="Arial"/>
        <family val="2"/>
      </rPr>
      <t xml:space="preserve">Los </t>
    </r>
    <r>
      <rPr>
        <b/>
        <sz val="10"/>
        <rFont val="Arial"/>
        <family val="2"/>
      </rPr>
      <t>espacios</t>
    </r>
    <r>
      <rPr>
        <sz val="10"/>
        <rFont val="Arial"/>
        <family val="2"/>
      </rPr>
      <t xml:space="preserve"> de la planta física se encuentran </t>
    </r>
    <r>
      <rPr>
        <b/>
        <sz val="10"/>
        <rFont val="Arial"/>
        <family val="2"/>
      </rPr>
      <t>dotados adecuadamente</t>
    </r>
    <r>
      <rPr>
        <sz val="10"/>
        <rFont val="Arial"/>
        <family val="2"/>
      </rPr>
      <t>: puestos de trabajo, baños, aulas de clase, áreas para bienestar.</t>
    </r>
  </si>
  <si>
    <r>
      <rPr>
        <sz val="10"/>
        <rFont val="Arial"/>
        <family val="2"/>
      </rPr>
      <t>F12 -RECURSOS FINANCIEROS</t>
    </r>
  </si>
  <si>
    <r>
      <rPr>
        <sz val="10"/>
        <rFont val="Arial"/>
        <family val="2"/>
      </rPr>
      <t>F12 - C30 - C - I448</t>
    </r>
  </si>
  <si>
    <r>
      <rPr>
        <sz val="10"/>
        <rFont val="Arial"/>
        <family val="2"/>
      </rPr>
      <t xml:space="preserve">El programa académico cuenta con los </t>
    </r>
    <r>
      <rPr>
        <b/>
        <sz val="10"/>
        <rFont val="Arial"/>
        <family val="2"/>
      </rPr>
      <t>recursos financieros</t>
    </r>
    <r>
      <rPr>
        <sz val="10"/>
        <rFont val="Arial"/>
        <family val="2"/>
      </rPr>
      <t xml:space="preserve"> que se requieren para </t>
    </r>
    <r>
      <rPr>
        <b/>
        <sz val="10"/>
        <rFont val="Arial"/>
        <family val="2"/>
      </rPr>
      <t>atender adecuadamente</t>
    </r>
    <r>
      <rPr>
        <sz val="10"/>
        <rFont val="Arial"/>
        <family val="2"/>
      </rPr>
      <t xml:space="preserve"> las </t>
    </r>
    <r>
      <rPr>
        <b/>
        <sz val="10"/>
        <rFont val="Arial"/>
        <family val="2"/>
      </rPr>
      <t xml:space="preserve">necesidades </t>
    </r>
    <r>
      <rPr>
        <sz val="10"/>
        <rFont val="Arial"/>
        <family val="2"/>
      </rPr>
      <t>de formación, investigación, proyección social y administrativas.</t>
    </r>
  </si>
  <si>
    <r>
      <rPr>
        <sz val="10"/>
        <rFont val="Arial"/>
        <family val="2"/>
      </rPr>
      <t xml:space="preserve">Los </t>
    </r>
    <r>
      <rPr>
        <b/>
        <sz val="10"/>
        <rFont val="Arial"/>
        <family val="2"/>
      </rPr>
      <t>procedimientos</t>
    </r>
    <r>
      <rPr>
        <sz val="10"/>
        <rFont val="Arial"/>
        <family val="2"/>
      </rPr>
      <t xml:space="preserve"> y </t>
    </r>
    <r>
      <rPr>
        <b/>
        <sz val="10"/>
        <rFont val="Arial"/>
        <family val="2"/>
      </rPr>
      <t>trámites</t>
    </r>
    <r>
      <rPr>
        <sz val="10"/>
        <rFont val="Arial"/>
        <family val="2"/>
      </rPr>
      <t xml:space="preserve"> financieros que conciernen al funcionamiento del programa son </t>
    </r>
    <r>
      <rPr>
        <b/>
        <sz val="10"/>
        <rFont val="Arial"/>
        <family val="2"/>
      </rPr>
      <t>efectivos</t>
    </r>
    <r>
      <rPr>
        <sz val="10"/>
        <rFont val="Arial"/>
        <family val="2"/>
      </rPr>
      <t xml:space="preserve"> y de </t>
    </r>
    <r>
      <rPr>
        <b/>
        <sz val="10"/>
        <rFont val="Arial"/>
        <family val="2"/>
      </rPr>
      <t>calidad</t>
    </r>
    <r>
      <rPr>
        <sz val="10"/>
        <rFont val="Arial"/>
        <family val="2"/>
      </rPr>
      <t>.</t>
    </r>
  </si>
  <si>
    <t>No.Preguntas-Nota / Actor</t>
  </si>
  <si>
    <t>DIRECTIVO ADMINISTRATIVO</t>
  </si>
  <si>
    <t>No. Preguntas</t>
  </si>
  <si>
    <t>Nota por promedio simple Pereira</t>
  </si>
  <si>
    <t>Nota: ESTE ES UN RESULTADO POR PROMEDIO SIMPLE. SIN EMBARGO TENGA EN CUENTA QUE  PARA EFECTOS DEL REPORTE FINAL, EL RESULTADO QUE SE CONSIDERA ES EL CALCULO DE PONDERACIÓN DE LA CARACTERÍSTICA Y FACTOR</t>
  </si>
  <si>
    <r>
      <rPr>
        <b/>
        <sz val="10"/>
        <color theme="1"/>
        <rFont val="Arial"/>
        <family val="2"/>
      </rPr>
      <t xml:space="preserve">APLICACIÓN ENCUESTAS AÑO 2019
PROCESO: </t>
    </r>
    <r>
      <rPr>
        <b/>
        <sz val="10"/>
        <color rgb="FFFF0000"/>
        <rFont val="Arial"/>
        <family val="2"/>
      </rPr>
      <t>INVESTIGACIÓN</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 xml:space="preserve">RESULTADO DEL PROCESO: </t>
    </r>
    <r>
      <rPr>
        <b/>
        <sz val="14"/>
        <rFont val="Arial"/>
        <family val="2"/>
      </rPr>
      <t>81,28%</t>
    </r>
    <r>
      <rPr>
        <sz val="14"/>
        <rFont val="Arial"/>
        <family val="2"/>
      </rPr>
      <t xml:space="preserve">
</t>
    </r>
    <r>
      <rPr>
        <sz val="10"/>
        <color theme="1"/>
        <rFont val="Arial"/>
        <family val="2"/>
      </rPr>
      <t xml:space="preserve">
</t>
    </r>
    <r>
      <rPr>
        <b/>
        <sz val="10"/>
        <color theme="1"/>
        <rFont val="Arial"/>
        <family val="2"/>
      </rPr>
      <t>Encuestas aplicadas al Proceso: 2659</t>
    </r>
    <r>
      <rPr>
        <sz val="10"/>
        <color theme="1"/>
        <rFont val="Arial"/>
        <family val="2"/>
      </rPr>
      <t xml:space="preserve">
   (Estudiantes:  1.975, Docentes: 311 y Egresados: 373 )
REQUIERE ACCIÓN CORRECTIVA</t>
    </r>
  </si>
  <si>
    <t>En el proceso de enseñanza-aprendizaje se aplican metodologías que permiten al estudiante formularse y resolver preguntas como partícipe activo de su formación.</t>
  </si>
  <si>
    <r>
      <rPr>
        <b/>
        <sz val="10"/>
        <color theme="1"/>
        <rFont val="Arial"/>
        <family val="2"/>
      </rPr>
      <t xml:space="preserve">APLICACIÓN ENCUESTAS AÑO 2019
PROCESO:  </t>
    </r>
    <r>
      <rPr>
        <b/>
        <sz val="10"/>
        <color rgb="FFFF0000"/>
        <rFont val="Arial"/>
        <family val="2"/>
      </rPr>
      <t>GESTIÓN FINANCIERA</t>
    </r>
    <r>
      <rPr>
        <sz val="10"/>
        <color rgb="FFFF0000"/>
        <rFont val="Arial"/>
        <family val="2"/>
      </rPr>
      <t xml:space="preserve">
</t>
    </r>
    <r>
      <rPr>
        <sz val="10"/>
        <color theme="1"/>
        <rFont val="Arial"/>
        <family val="2"/>
      </rPr>
      <t xml:space="preserve">
</t>
    </r>
    <r>
      <rPr>
        <b/>
        <sz val="10"/>
        <color theme="1"/>
        <rFont val="Arial"/>
        <family val="2"/>
      </rPr>
      <t xml:space="preserve">Objetivo 1 de calidad: </t>
    </r>
    <r>
      <rPr>
        <sz val="10"/>
        <color theme="1"/>
        <rFont val="Arial"/>
        <family val="2"/>
      </rPr>
      <t xml:space="preserve"> Garantizar que el nivel de satisfacción de la comunidad Unilibrista frente a la calidad de los servicios prestados por la universidad se encuentre </t>
    </r>
    <r>
      <rPr>
        <b/>
        <sz val="10"/>
        <color theme="1"/>
        <rFont val="Arial"/>
        <family val="2"/>
      </rPr>
      <t xml:space="preserve">como mínimo en un 80%. </t>
    </r>
    <r>
      <rPr>
        <sz val="10"/>
        <color theme="1"/>
        <rFont val="Arial"/>
        <family val="2"/>
      </rPr>
      <t xml:space="preserve">
</t>
    </r>
    <r>
      <rPr>
        <b/>
        <sz val="10"/>
        <rFont val="Arial"/>
        <family val="2"/>
      </rPr>
      <t xml:space="preserve">RESULTADO DEL PROCESO:  </t>
    </r>
    <r>
      <rPr>
        <b/>
        <sz val="12"/>
        <rFont val="Arial"/>
        <family val="2"/>
      </rPr>
      <t>80,94%</t>
    </r>
    <r>
      <rPr>
        <sz val="12"/>
        <rFont val="Arial"/>
        <family val="2"/>
      </rPr>
      <t xml:space="preserve">
</t>
    </r>
    <r>
      <rPr>
        <sz val="10"/>
        <color theme="1"/>
        <rFont val="Arial"/>
        <family val="2"/>
      </rPr>
      <t xml:space="preserve">
</t>
    </r>
    <r>
      <rPr>
        <b/>
        <sz val="10"/>
        <color theme="1"/>
        <rFont val="Arial"/>
        <family val="2"/>
      </rPr>
      <t xml:space="preserve">Encuestas aplicadas al Proceso: 2.810
</t>
    </r>
    <r>
      <rPr>
        <sz val="10"/>
        <color theme="1"/>
        <rFont val="Arial"/>
        <family val="2"/>
      </rPr>
      <t xml:space="preserve">   (Estudiantes:  1.975, Docentes: 311, Administrativos: 151 y Egresados:373)
REQUIERE ACCIÓN CORRECTIVA</t>
    </r>
  </si>
  <si>
    <t xml:space="preserve">UNIVERSIDAD LIBRE - SECCIONAL PEREIRA 
RESULTADO DE  ENCUESTAS 
PERIODO DE APLICACIÓN:  9 de mayo de 2019 a 30 de septiembre de 2019 </t>
  </si>
  <si>
    <r>
      <t xml:space="preserve">Los mecanismos de </t>
    </r>
    <r>
      <rPr>
        <b/>
        <sz val="12"/>
        <rFont val="Arial"/>
        <family val="2"/>
      </rPr>
      <t>comunicación</t>
    </r>
    <r>
      <rPr>
        <sz val="12"/>
        <rFont val="Arial"/>
        <family val="2"/>
      </rPr>
      <t xml:space="preserve"> horizontal y entre los diferentes </t>
    </r>
    <r>
      <rPr>
        <b/>
        <sz val="12"/>
        <rFont val="Arial"/>
        <family val="2"/>
      </rPr>
      <t>niveles jerárquicos</t>
    </r>
    <r>
      <rPr>
        <sz val="12"/>
        <rFont val="Arial"/>
        <family val="2"/>
      </rPr>
      <t xml:space="preserve"> de la organización son </t>
    </r>
    <r>
      <rPr>
        <b/>
        <sz val="12"/>
        <rFont val="Arial"/>
        <family val="2"/>
      </rPr>
      <t>adecuados</t>
    </r>
    <r>
      <rPr>
        <sz val="12"/>
        <rFont val="Arial"/>
        <family val="2"/>
      </rPr>
      <t>.</t>
    </r>
  </si>
  <si>
    <r>
      <t xml:space="preserve">Los </t>
    </r>
    <r>
      <rPr>
        <b/>
        <sz val="12"/>
        <rFont val="Arial"/>
        <family val="2"/>
      </rPr>
      <t>directivos</t>
    </r>
    <r>
      <rPr>
        <sz val="12"/>
        <rFont val="Arial"/>
        <family val="2"/>
      </rPr>
      <t xml:space="preserve"> de la institución ejercen </t>
    </r>
    <r>
      <rPr>
        <b/>
        <sz val="12"/>
        <rFont val="Arial"/>
        <family val="2"/>
      </rPr>
      <t>liderazgo</t>
    </r>
    <r>
      <rPr>
        <sz val="12"/>
        <rFont val="Arial"/>
        <family val="2"/>
      </rPr>
      <t xml:space="preserve"> e </t>
    </r>
    <r>
      <rPr>
        <b/>
        <sz val="12"/>
        <rFont val="Arial"/>
        <family val="2"/>
      </rPr>
      <t>inspiran</t>
    </r>
    <r>
      <rPr>
        <sz val="12"/>
        <rFont val="Arial"/>
        <family val="2"/>
      </rPr>
      <t xml:space="preserve"> a los demás miembros para alcanzar mayores niveles en la </t>
    </r>
    <r>
      <rPr>
        <b/>
        <sz val="12"/>
        <rFont val="Arial"/>
        <family val="2"/>
      </rPr>
      <t>gestión académica</t>
    </r>
    <r>
      <rPr>
        <sz val="12"/>
        <rFont val="Arial"/>
        <family val="2"/>
      </rPr>
      <t xml:space="preserve"> y </t>
    </r>
    <r>
      <rPr>
        <b/>
        <sz val="12"/>
        <rFont val="Arial"/>
        <family val="2"/>
      </rPr>
      <t>administrativa</t>
    </r>
    <r>
      <rPr>
        <sz val="12"/>
        <rFont val="Arial"/>
        <family val="2"/>
      </rPr>
      <t>.  </t>
    </r>
  </si>
  <si>
    <r>
      <t xml:space="preserve">Evalúe la </t>
    </r>
    <r>
      <rPr>
        <b/>
        <sz val="12"/>
        <rFont val="Arial"/>
        <family val="2"/>
      </rPr>
      <t>atención</t>
    </r>
    <r>
      <rPr>
        <sz val="12"/>
        <rFont val="Arial"/>
        <family val="2"/>
      </rPr>
      <t xml:space="preserve"> brindada por el </t>
    </r>
    <r>
      <rPr>
        <b/>
        <sz val="12"/>
        <rFont val="Arial"/>
        <family val="2"/>
      </rPr>
      <t>personal administrativo</t>
    </r>
    <r>
      <rPr>
        <sz val="12"/>
        <rFont val="Arial"/>
        <family val="2"/>
      </rPr>
      <t xml:space="preserve"> de la universidad.</t>
    </r>
  </si>
  <si>
    <r>
      <t xml:space="preserve">La </t>
    </r>
    <r>
      <rPr>
        <b/>
        <sz val="12"/>
        <rFont val="Arial"/>
        <family val="2"/>
      </rPr>
      <t>atención</t>
    </r>
    <r>
      <rPr>
        <sz val="12"/>
        <rFont val="Arial"/>
        <family val="2"/>
      </rPr>
      <t xml:space="preserve"> prestada por el </t>
    </r>
    <r>
      <rPr>
        <b/>
        <sz val="12"/>
        <rFont val="Arial"/>
        <family val="2"/>
      </rPr>
      <t>personal</t>
    </r>
    <r>
      <rPr>
        <sz val="12"/>
        <rFont val="Arial"/>
        <family val="2"/>
      </rPr>
      <t xml:space="preserve"> de atención al usuario al momento de </t>
    </r>
    <r>
      <rPr>
        <b/>
        <sz val="12"/>
        <rFont val="Arial"/>
        <family val="2"/>
      </rPr>
      <t>brindar</t>
    </r>
    <r>
      <rPr>
        <sz val="12"/>
        <rFont val="Arial"/>
        <family val="2"/>
      </rPr>
      <t xml:space="preserve"> la </t>
    </r>
    <r>
      <rPr>
        <b/>
        <sz val="12"/>
        <rFont val="Arial"/>
        <family val="2"/>
      </rPr>
      <t>información</t>
    </r>
    <r>
      <rPr>
        <sz val="12"/>
        <rFont val="Arial"/>
        <family val="2"/>
      </rPr>
      <t xml:space="preserve"> es muy </t>
    </r>
    <r>
      <rPr>
        <b/>
        <sz val="12"/>
        <rFont val="Arial"/>
        <family val="2"/>
      </rPr>
      <t>oportuna</t>
    </r>
    <r>
      <rPr>
        <sz val="12"/>
        <rFont val="Arial"/>
        <family val="2"/>
      </rPr>
      <t>.</t>
    </r>
  </si>
  <si>
    <r>
      <t xml:space="preserve">Es </t>
    </r>
    <r>
      <rPr>
        <b/>
        <sz val="12"/>
        <rFont val="Arial"/>
        <family val="2"/>
      </rPr>
      <t>adecuada</t>
    </r>
    <r>
      <rPr>
        <sz val="12"/>
        <rFont val="Arial"/>
        <family val="2"/>
      </rPr>
      <t xml:space="preserve"> la </t>
    </r>
    <r>
      <rPr>
        <b/>
        <sz val="12"/>
        <rFont val="Arial"/>
        <family val="2"/>
      </rPr>
      <t>divulgación</t>
    </r>
    <r>
      <rPr>
        <sz val="12"/>
        <rFont val="Arial"/>
        <family val="2"/>
      </rPr>
      <t xml:space="preserve"> de los servicios de </t>
    </r>
    <r>
      <rPr>
        <b/>
        <sz val="12"/>
        <rFont val="Arial"/>
        <family val="2"/>
      </rPr>
      <t>bienestar</t>
    </r>
    <r>
      <rPr>
        <sz val="12"/>
        <rFont val="Arial"/>
        <family val="2"/>
      </rPr>
      <t xml:space="preserve"> través de los </t>
    </r>
    <r>
      <rPr>
        <b/>
        <sz val="12"/>
        <rFont val="Arial"/>
        <family val="2"/>
      </rPr>
      <t>medios de comunicación</t>
    </r>
    <r>
      <rPr>
        <sz val="12"/>
        <rFont val="Arial"/>
        <family val="2"/>
      </rPr>
      <t xml:space="preserve"> establecidos por la Universidad.</t>
    </r>
  </si>
  <si>
    <r>
      <t xml:space="preserve">La Universidad brinda a la comunidad universitaria </t>
    </r>
    <r>
      <rPr>
        <b/>
        <sz val="12"/>
        <rFont val="Arial"/>
        <family val="2"/>
      </rPr>
      <t>suficientes</t>
    </r>
    <r>
      <rPr>
        <sz val="12"/>
        <rFont val="Arial"/>
        <family val="2"/>
      </rPr>
      <t xml:space="preserve"> y </t>
    </r>
    <r>
      <rPr>
        <b/>
        <sz val="12"/>
        <rFont val="Arial"/>
        <family val="2"/>
      </rPr>
      <t>adecuadas</t>
    </r>
    <r>
      <rPr>
        <sz val="12"/>
        <rFont val="Arial"/>
        <family val="2"/>
      </rPr>
      <t xml:space="preserve"> actividades académicas, culturales, artísticas y deportivas.</t>
    </r>
  </si>
  <si>
    <r>
      <t xml:space="preserve">Los </t>
    </r>
    <r>
      <rPr>
        <b/>
        <sz val="12"/>
        <rFont val="Arial"/>
        <family val="2"/>
      </rPr>
      <t>servicios institucionales</t>
    </r>
    <r>
      <rPr>
        <sz val="12"/>
        <rFont val="Arial"/>
        <family val="2"/>
      </rPr>
      <t xml:space="preserve"> en materia de bienestar </t>
    </r>
    <r>
      <rPr>
        <b/>
        <sz val="12"/>
        <rFont val="Arial"/>
        <family val="2"/>
      </rPr>
      <t>contribuyen</t>
    </r>
    <r>
      <rPr>
        <sz val="12"/>
        <rFont val="Arial"/>
        <family val="2"/>
      </rPr>
      <t xml:space="preserve"> a la </t>
    </r>
    <r>
      <rPr>
        <b/>
        <sz val="12"/>
        <rFont val="Arial"/>
        <family val="2"/>
      </rPr>
      <t>calidad</t>
    </r>
    <r>
      <rPr>
        <sz val="12"/>
        <rFont val="Arial"/>
        <family val="2"/>
      </rPr>
      <t xml:space="preserve"> de la docencia.</t>
    </r>
  </si>
  <si>
    <r>
      <t xml:space="preserve">Las </t>
    </r>
    <r>
      <rPr>
        <b/>
        <sz val="12"/>
        <rFont val="Arial"/>
        <family val="2"/>
      </rPr>
      <t>políticas</t>
    </r>
    <r>
      <rPr>
        <sz val="12"/>
        <rFont val="Arial"/>
        <family val="2"/>
      </rPr>
      <t xml:space="preserve"> de bienestar universitario </t>
    </r>
    <r>
      <rPr>
        <b/>
        <sz val="12"/>
        <rFont val="Arial"/>
        <family val="2"/>
      </rPr>
      <t>contribuyen</t>
    </r>
    <r>
      <rPr>
        <sz val="12"/>
        <rFont val="Arial"/>
        <family val="2"/>
      </rPr>
      <t xml:space="preserve"> al </t>
    </r>
    <r>
      <rPr>
        <b/>
        <sz val="12"/>
        <rFont val="Arial"/>
        <family val="2"/>
      </rPr>
      <t>desarrollo personal</t>
    </r>
    <r>
      <rPr>
        <sz val="12"/>
        <rFont val="Arial"/>
        <family val="2"/>
      </rPr>
      <t>.</t>
    </r>
  </si>
  <si>
    <r>
      <t xml:space="preserve">Los servicios  de </t>
    </r>
    <r>
      <rPr>
        <b/>
        <sz val="12"/>
        <rFont val="Arial"/>
        <family val="2"/>
      </rPr>
      <t>bienestar</t>
    </r>
    <r>
      <rPr>
        <sz val="12"/>
        <rFont val="Arial"/>
        <family val="2"/>
      </rPr>
      <t xml:space="preserve"> universitario </t>
    </r>
    <r>
      <rPr>
        <b/>
        <sz val="12"/>
        <rFont val="Arial"/>
        <family val="2"/>
      </rPr>
      <t>contribuyen</t>
    </r>
    <r>
      <rPr>
        <sz val="12"/>
        <rFont val="Arial"/>
        <family val="2"/>
      </rPr>
      <t xml:space="preserve"> a aspectos de </t>
    </r>
    <r>
      <rPr>
        <b/>
        <sz val="12"/>
        <rFont val="Arial"/>
        <family val="2"/>
      </rPr>
      <t>extensión</t>
    </r>
    <r>
      <rPr>
        <sz val="12"/>
        <rFont val="Arial"/>
        <family val="2"/>
      </rPr>
      <t xml:space="preserve"> y </t>
    </r>
    <r>
      <rPr>
        <b/>
        <sz val="12"/>
        <rFont val="Arial"/>
        <family val="2"/>
      </rPr>
      <t>proyección social</t>
    </r>
    <r>
      <rPr>
        <sz val="12"/>
        <rFont val="Arial"/>
        <family val="2"/>
      </rPr>
      <t>.</t>
    </r>
  </si>
  <si>
    <r>
      <t xml:space="preserve">Los </t>
    </r>
    <r>
      <rPr>
        <b/>
        <sz val="12"/>
        <rFont val="Arial"/>
        <family val="2"/>
      </rPr>
      <t>servicios</t>
    </r>
    <r>
      <rPr>
        <sz val="12"/>
        <rFont val="Arial"/>
        <family val="2"/>
      </rPr>
      <t xml:space="preserve"> de </t>
    </r>
    <r>
      <rPr>
        <b/>
        <sz val="12"/>
        <rFont val="Arial"/>
        <family val="2"/>
      </rPr>
      <t>bienestar</t>
    </r>
    <r>
      <rPr>
        <sz val="12"/>
        <rFont val="Arial"/>
        <family val="2"/>
      </rPr>
      <t xml:space="preserve"> de la universidad son de </t>
    </r>
    <r>
      <rPr>
        <b/>
        <sz val="12"/>
        <rFont val="Arial"/>
        <family val="2"/>
      </rPr>
      <t>calidad</t>
    </r>
    <r>
      <rPr>
        <sz val="12"/>
        <rFont val="Arial"/>
        <family val="2"/>
      </rPr>
      <t>.</t>
    </r>
  </si>
  <si>
    <r>
      <t xml:space="preserve">Los </t>
    </r>
    <r>
      <rPr>
        <b/>
        <sz val="12"/>
        <rFont val="Arial"/>
        <family val="2"/>
      </rPr>
      <t>servicios</t>
    </r>
    <r>
      <rPr>
        <sz val="12"/>
        <rFont val="Arial"/>
        <family val="2"/>
      </rPr>
      <t xml:space="preserve"> ofertados por </t>
    </r>
    <r>
      <rPr>
        <b/>
        <sz val="12"/>
        <rFont val="Arial"/>
        <family val="2"/>
      </rPr>
      <t>bienestar</t>
    </r>
    <r>
      <rPr>
        <sz val="12"/>
        <rFont val="Arial"/>
        <family val="2"/>
      </rPr>
      <t xml:space="preserve"> universitario son </t>
    </r>
    <r>
      <rPr>
        <b/>
        <sz val="12"/>
        <rFont val="Arial"/>
        <family val="2"/>
      </rPr>
      <t>pertinentes</t>
    </r>
    <r>
      <rPr>
        <sz val="12"/>
        <rFont val="Arial"/>
        <family val="2"/>
      </rPr>
      <t xml:space="preserve"> para la comunidad académica.</t>
    </r>
  </si>
  <si>
    <r>
      <t xml:space="preserve">La </t>
    </r>
    <r>
      <rPr>
        <b/>
        <sz val="12"/>
        <rFont val="Arial"/>
        <family val="2"/>
      </rPr>
      <t>atención</t>
    </r>
    <r>
      <rPr>
        <sz val="12"/>
        <rFont val="Arial"/>
        <family val="2"/>
      </rPr>
      <t xml:space="preserve"> brindada por el </t>
    </r>
    <r>
      <rPr>
        <b/>
        <sz val="12"/>
        <rFont val="Arial"/>
        <family val="2"/>
      </rPr>
      <t>personal</t>
    </r>
    <r>
      <rPr>
        <sz val="12"/>
        <rFont val="Arial"/>
        <family val="2"/>
      </rPr>
      <t xml:space="preserve"> de </t>
    </r>
    <r>
      <rPr>
        <b/>
        <sz val="12"/>
        <rFont val="Arial"/>
        <family val="2"/>
      </rPr>
      <t>bienestar</t>
    </r>
    <r>
      <rPr>
        <sz val="12"/>
        <rFont val="Arial"/>
        <family val="2"/>
      </rPr>
      <t xml:space="preserve"> universitario para la prestación de los diferentes </t>
    </r>
    <r>
      <rPr>
        <b/>
        <sz val="12"/>
        <rFont val="Arial"/>
        <family val="2"/>
      </rPr>
      <t>servicios</t>
    </r>
    <r>
      <rPr>
        <sz val="12"/>
        <rFont val="Arial"/>
        <family val="2"/>
      </rPr>
      <t xml:space="preserve"> es </t>
    </r>
    <r>
      <rPr>
        <b/>
        <sz val="12"/>
        <rFont val="Arial"/>
        <family val="2"/>
      </rPr>
      <t>excelente</t>
    </r>
    <r>
      <rPr>
        <sz val="12"/>
        <rFont val="Arial"/>
        <family val="2"/>
      </rPr>
      <t>.</t>
    </r>
  </si>
  <si>
    <r>
      <t xml:space="preserve">El </t>
    </r>
    <r>
      <rPr>
        <b/>
        <sz val="12"/>
        <rFont val="Arial"/>
        <family val="2"/>
      </rPr>
      <t>número de profesores</t>
    </r>
    <r>
      <rPr>
        <sz val="12"/>
        <rFont val="Arial"/>
        <family val="2"/>
      </rPr>
      <t xml:space="preserve"> dedicados a las actividades de </t>
    </r>
    <r>
      <rPr>
        <b/>
        <sz val="12"/>
        <rFont val="Arial"/>
        <family val="2"/>
      </rPr>
      <t>docencia</t>
    </r>
    <r>
      <rPr>
        <sz val="12"/>
        <rFont val="Arial"/>
        <family val="2"/>
      </rPr>
      <t xml:space="preserve">, </t>
    </r>
    <r>
      <rPr>
        <b/>
        <sz val="12"/>
        <rFont val="Arial"/>
        <family val="2"/>
      </rPr>
      <t>investigación</t>
    </r>
    <r>
      <rPr>
        <sz val="12"/>
        <rFont val="Arial"/>
        <family val="2"/>
      </rPr>
      <t xml:space="preserve"> y </t>
    </r>
    <r>
      <rPr>
        <b/>
        <sz val="12"/>
        <rFont val="Arial"/>
        <family val="2"/>
      </rPr>
      <t>proyección social</t>
    </r>
    <r>
      <rPr>
        <sz val="12"/>
        <rFont val="Arial"/>
        <family val="2"/>
      </rPr>
      <t xml:space="preserve"> del programa académico, es </t>
    </r>
    <r>
      <rPr>
        <b/>
        <sz val="12"/>
        <rFont val="Arial"/>
        <family val="2"/>
      </rPr>
      <t>suficiente</t>
    </r>
    <r>
      <rPr>
        <sz val="12"/>
        <rFont val="Arial"/>
        <family val="2"/>
      </rPr>
      <t xml:space="preserve"> en número y formación.</t>
    </r>
  </si>
  <si>
    <r>
      <t xml:space="preserve">La </t>
    </r>
    <r>
      <rPr>
        <b/>
        <sz val="12"/>
        <rFont val="Arial"/>
        <family val="2"/>
      </rPr>
      <t>formación</t>
    </r>
    <r>
      <rPr>
        <sz val="12"/>
        <rFont val="Arial"/>
        <family val="2"/>
      </rPr>
      <t xml:space="preserve"> y </t>
    </r>
    <r>
      <rPr>
        <b/>
        <sz val="12"/>
        <rFont val="Arial"/>
        <family val="2"/>
      </rPr>
      <t>desarrollo</t>
    </r>
    <r>
      <rPr>
        <sz val="12"/>
        <rFont val="Arial"/>
        <family val="2"/>
      </rPr>
      <t xml:space="preserve"> integral de los </t>
    </r>
    <r>
      <rPr>
        <b/>
        <sz val="12"/>
        <rFont val="Arial"/>
        <family val="2"/>
      </rPr>
      <t>docentes</t>
    </r>
    <r>
      <rPr>
        <sz val="12"/>
        <rFont val="Arial"/>
        <family val="2"/>
      </rPr>
      <t xml:space="preserve"> ha enriquecido la </t>
    </r>
    <r>
      <rPr>
        <b/>
        <sz val="12"/>
        <rFont val="Arial"/>
        <family val="2"/>
      </rPr>
      <t>calidad</t>
    </r>
    <r>
      <rPr>
        <sz val="12"/>
        <rFont val="Arial"/>
        <family val="2"/>
      </rPr>
      <t xml:space="preserve"> del programa.</t>
    </r>
  </si>
  <si>
    <r>
      <t xml:space="preserve">La </t>
    </r>
    <r>
      <rPr>
        <b/>
        <sz val="12"/>
        <rFont val="Arial"/>
        <family val="2"/>
      </rPr>
      <t>evaluación</t>
    </r>
    <r>
      <rPr>
        <sz val="12"/>
        <rFont val="Arial"/>
        <family val="2"/>
      </rPr>
      <t xml:space="preserve"> a </t>
    </r>
    <r>
      <rPr>
        <b/>
        <sz val="12"/>
        <rFont val="Arial"/>
        <family val="2"/>
      </rPr>
      <t>profesores</t>
    </r>
    <r>
      <rPr>
        <sz val="12"/>
        <rFont val="Arial"/>
        <family val="2"/>
      </rPr>
      <t xml:space="preserve"> proporciona información para </t>
    </r>
    <r>
      <rPr>
        <b/>
        <sz val="12"/>
        <rFont val="Arial"/>
        <family val="2"/>
      </rPr>
      <t>mejorar</t>
    </r>
    <r>
      <rPr>
        <sz val="12"/>
        <rFont val="Arial"/>
        <family val="2"/>
      </rPr>
      <t xml:space="preserve"> los </t>
    </r>
    <r>
      <rPr>
        <b/>
        <sz val="12"/>
        <rFont val="Arial"/>
        <family val="2"/>
      </rPr>
      <t>procesos</t>
    </r>
    <r>
      <rPr>
        <sz val="12"/>
        <rFont val="Arial"/>
        <family val="2"/>
      </rPr>
      <t xml:space="preserve"> de </t>
    </r>
    <r>
      <rPr>
        <b/>
        <sz val="12"/>
        <rFont val="Arial"/>
        <family val="2"/>
      </rPr>
      <t>docencia</t>
    </r>
    <r>
      <rPr>
        <sz val="12"/>
        <rFont val="Arial"/>
        <family val="2"/>
      </rPr>
      <t xml:space="preserve">, </t>
    </r>
    <r>
      <rPr>
        <b/>
        <sz val="12"/>
        <rFont val="Arial"/>
        <family val="2"/>
      </rPr>
      <t>investigación</t>
    </r>
    <r>
      <rPr>
        <sz val="12"/>
        <rFont val="Arial"/>
        <family val="2"/>
      </rPr>
      <t xml:space="preserve"> y </t>
    </r>
    <r>
      <rPr>
        <b/>
        <sz val="12"/>
        <rFont val="Arial"/>
        <family val="2"/>
      </rPr>
      <t>extensión</t>
    </r>
    <r>
      <rPr>
        <sz val="12"/>
        <rFont val="Arial"/>
        <family val="2"/>
      </rPr>
      <t>.</t>
    </r>
  </si>
  <si>
    <r>
      <t xml:space="preserve">Los </t>
    </r>
    <r>
      <rPr>
        <b/>
        <sz val="12"/>
        <rFont val="Arial"/>
        <family val="2"/>
      </rPr>
      <t>programas académicos</t>
    </r>
    <r>
      <rPr>
        <sz val="12"/>
        <rFont val="Arial"/>
        <family val="2"/>
      </rPr>
      <t xml:space="preserve"> se </t>
    </r>
    <r>
      <rPr>
        <b/>
        <sz val="12"/>
        <rFont val="Arial"/>
        <family val="2"/>
      </rPr>
      <t>enriquecen</t>
    </r>
    <r>
      <rPr>
        <sz val="12"/>
        <rFont val="Arial"/>
        <family val="2"/>
      </rPr>
      <t xml:space="preserve"> con las </t>
    </r>
    <r>
      <rPr>
        <b/>
        <sz val="12"/>
        <rFont val="Arial"/>
        <family val="2"/>
      </rPr>
      <t>políticas</t>
    </r>
    <r>
      <rPr>
        <sz val="12"/>
        <rFont val="Arial"/>
        <family val="2"/>
      </rPr>
      <t xml:space="preserve"> de </t>
    </r>
    <r>
      <rPr>
        <b/>
        <sz val="12"/>
        <rFont val="Arial"/>
        <family val="2"/>
      </rPr>
      <t>estímulos</t>
    </r>
    <r>
      <rPr>
        <sz val="12"/>
        <rFont val="Arial"/>
        <family val="2"/>
      </rPr>
      <t xml:space="preserve"> y </t>
    </r>
    <r>
      <rPr>
        <b/>
        <sz val="12"/>
        <rFont val="Arial"/>
        <family val="2"/>
      </rPr>
      <t>reconocimientos</t>
    </r>
    <r>
      <rPr>
        <sz val="12"/>
        <rFont val="Arial"/>
        <family val="2"/>
      </rPr>
      <t xml:space="preserve"> a los </t>
    </r>
    <r>
      <rPr>
        <b/>
        <sz val="12"/>
        <rFont val="Arial"/>
        <family val="2"/>
      </rPr>
      <t>profesores</t>
    </r>
    <r>
      <rPr>
        <sz val="12"/>
        <rFont val="Arial"/>
        <family val="2"/>
      </rPr>
      <t xml:space="preserve"> que se destaquen por el ejercicio calificado de la investigación, creación artística, docencia, extensión o proyección social y de la cooperación internacional.</t>
    </r>
  </si>
  <si>
    <r>
      <t xml:space="preserve">Considero que el </t>
    </r>
    <r>
      <rPr>
        <b/>
        <sz val="12"/>
        <rFont val="Arial"/>
        <family val="2"/>
      </rPr>
      <t>currículo del programa</t>
    </r>
    <r>
      <rPr>
        <sz val="12"/>
        <rFont val="Arial"/>
        <family val="2"/>
      </rPr>
      <t xml:space="preserve"> es </t>
    </r>
    <r>
      <rPr>
        <b/>
        <sz val="12"/>
        <rFont val="Arial"/>
        <family val="2"/>
      </rPr>
      <t>integral</t>
    </r>
    <r>
      <rPr>
        <sz val="12"/>
        <rFont val="Arial"/>
        <family val="2"/>
      </rPr>
      <t xml:space="preserve"> y de </t>
    </r>
    <r>
      <rPr>
        <b/>
        <sz val="12"/>
        <rFont val="Arial"/>
        <family val="2"/>
      </rPr>
      <t>calidad</t>
    </r>
    <r>
      <rPr>
        <sz val="12"/>
        <rFont val="Arial"/>
        <family val="2"/>
      </rPr>
      <t xml:space="preserve"> para el futuro </t>
    </r>
    <r>
      <rPr>
        <b/>
        <sz val="12"/>
        <rFont val="Arial"/>
        <family val="2"/>
      </rPr>
      <t>desempeño laboral</t>
    </r>
    <r>
      <rPr>
        <sz val="12"/>
        <rFont val="Arial"/>
        <family val="2"/>
      </rPr>
      <t>.</t>
    </r>
  </si>
  <si>
    <r>
      <t xml:space="preserve">La </t>
    </r>
    <r>
      <rPr>
        <b/>
        <sz val="12"/>
        <rFont val="Arial"/>
        <family val="2"/>
      </rPr>
      <t>capacidad</t>
    </r>
    <r>
      <rPr>
        <sz val="12"/>
        <rFont val="Arial"/>
        <family val="2"/>
      </rPr>
      <t xml:space="preserve"> de los laboratorios o talleres y el número de equipos están </t>
    </r>
    <r>
      <rPr>
        <b/>
        <sz val="12"/>
        <rFont val="Arial"/>
        <family val="2"/>
      </rPr>
      <t>actualizados</t>
    </r>
    <r>
      <rPr>
        <sz val="12"/>
        <rFont val="Arial"/>
        <family val="2"/>
      </rPr>
      <t xml:space="preserve"> y permiten desarrollar las actividades programadas con </t>
    </r>
    <r>
      <rPr>
        <b/>
        <sz val="12"/>
        <rFont val="Arial"/>
        <family val="2"/>
      </rPr>
      <t>suficiencia</t>
    </r>
    <r>
      <rPr>
        <sz val="12"/>
        <rFont val="Arial"/>
        <family val="2"/>
      </rPr>
      <t>.</t>
    </r>
  </si>
  <si>
    <r>
      <rPr>
        <sz val="12"/>
        <rFont val="Arial"/>
        <family val="2"/>
      </rPr>
      <t xml:space="preserve">El </t>
    </r>
    <r>
      <rPr>
        <b/>
        <sz val="12"/>
        <rFont val="Arial"/>
        <family val="2"/>
      </rPr>
      <t>reglamento docente</t>
    </r>
    <r>
      <rPr>
        <sz val="12"/>
        <rFont val="Arial"/>
        <family val="2"/>
      </rPr>
      <t xml:space="preserve"> </t>
    </r>
    <r>
      <rPr>
        <b/>
        <sz val="12"/>
        <rFont val="Arial"/>
        <family val="2"/>
      </rPr>
      <t>atiende</t>
    </r>
    <r>
      <rPr>
        <sz val="12"/>
        <rFont val="Arial"/>
        <family val="2"/>
      </rPr>
      <t xml:space="preserve"> a las </t>
    </r>
    <r>
      <rPr>
        <b/>
        <sz val="12"/>
        <rFont val="Arial"/>
        <family val="2"/>
      </rPr>
      <t>funciones</t>
    </r>
    <r>
      <rPr>
        <sz val="12"/>
        <rFont val="Arial"/>
        <family val="2"/>
      </rPr>
      <t xml:space="preserve"> de docencia, </t>
    </r>
    <r>
      <rPr>
        <b/>
        <sz val="12"/>
        <rFont val="Arial"/>
        <family val="2"/>
      </rPr>
      <t>investigación</t>
    </r>
    <r>
      <rPr>
        <sz val="12"/>
        <rFont val="Arial"/>
        <family val="2"/>
      </rPr>
      <t xml:space="preserve"> y </t>
    </r>
    <r>
      <rPr>
        <b/>
        <sz val="12"/>
        <rFont val="Arial"/>
        <family val="2"/>
      </rPr>
      <t>proyección social</t>
    </r>
    <r>
      <rPr>
        <sz val="12"/>
        <rFont val="Arial"/>
        <family val="2"/>
      </rPr>
      <t>.</t>
    </r>
  </si>
  <si>
    <r>
      <rPr>
        <sz val="12"/>
        <rFont val="Arial"/>
        <family val="2"/>
      </rPr>
      <t xml:space="preserve">El </t>
    </r>
    <r>
      <rPr>
        <b/>
        <sz val="12"/>
        <rFont val="Arial"/>
        <family val="2"/>
      </rPr>
      <t>reglamento docente</t>
    </r>
    <r>
      <rPr>
        <sz val="12"/>
        <rFont val="Arial"/>
        <family val="2"/>
      </rPr>
      <t xml:space="preserve"> se </t>
    </r>
    <r>
      <rPr>
        <b/>
        <sz val="12"/>
        <rFont val="Arial"/>
        <family val="2"/>
      </rPr>
      <t>aplica</t>
    </r>
    <r>
      <rPr>
        <sz val="12"/>
        <rFont val="Arial"/>
        <family val="2"/>
      </rPr>
      <t xml:space="preserve"> y es </t>
    </r>
    <r>
      <rPr>
        <b/>
        <sz val="12"/>
        <rFont val="Arial"/>
        <family val="2"/>
      </rPr>
      <t>pertinente</t>
    </r>
    <r>
      <rPr>
        <sz val="12"/>
        <rFont val="Arial"/>
        <family val="2"/>
      </rPr>
      <t>.</t>
    </r>
  </si>
  <si>
    <r>
      <t xml:space="preserve">Las </t>
    </r>
    <r>
      <rPr>
        <b/>
        <sz val="12"/>
        <rFont val="Arial"/>
        <family val="2"/>
      </rPr>
      <t>políticas institucionales</t>
    </r>
    <r>
      <rPr>
        <sz val="12"/>
        <rFont val="Arial"/>
        <family val="2"/>
      </rPr>
      <t xml:space="preserve"> para el fomento de la investigación son debidamente </t>
    </r>
    <r>
      <rPr>
        <b/>
        <sz val="12"/>
        <rFont val="Arial"/>
        <family val="2"/>
      </rPr>
      <t>aplicadas</t>
    </r>
    <r>
      <rPr>
        <sz val="12"/>
        <rFont val="Arial"/>
        <family val="2"/>
      </rPr>
      <t>.</t>
    </r>
  </si>
  <si>
    <r>
      <t xml:space="preserve">Los laboratorios, talleres y salas de simulación están </t>
    </r>
    <r>
      <rPr>
        <b/>
        <sz val="12"/>
        <rFont val="Arial"/>
        <family val="2"/>
      </rPr>
      <t>actualizados</t>
    </r>
    <r>
      <rPr>
        <sz val="12"/>
        <rFont val="Arial"/>
        <family val="2"/>
      </rPr>
      <t xml:space="preserve"> y son </t>
    </r>
    <r>
      <rPr>
        <b/>
        <sz val="12"/>
        <rFont val="Arial"/>
        <family val="2"/>
      </rPr>
      <t>suficientes</t>
    </r>
    <r>
      <rPr>
        <sz val="12"/>
        <rFont val="Arial"/>
        <family val="2"/>
      </rPr>
      <t>.</t>
    </r>
  </si>
  <si>
    <r>
      <t xml:space="preserve">En el proceso de </t>
    </r>
    <r>
      <rPr>
        <b/>
        <sz val="12"/>
        <rFont val="Arial"/>
        <family val="2"/>
      </rPr>
      <t>enseñanza-aprendizaje</t>
    </r>
    <r>
      <rPr>
        <sz val="12"/>
        <rFont val="Arial"/>
        <family val="2"/>
      </rPr>
      <t xml:space="preserve"> se aplican metodologías que permiten al estudiante formularse y resolver preguntas como partícipe </t>
    </r>
    <r>
      <rPr>
        <b/>
        <sz val="12"/>
        <rFont val="Arial"/>
        <family val="2"/>
      </rPr>
      <t>activo</t>
    </r>
    <r>
      <rPr>
        <sz val="12"/>
        <rFont val="Arial"/>
        <family val="2"/>
      </rPr>
      <t xml:space="preserve"> de su formación.</t>
    </r>
  </si>
  <si>
    <r>
      <rPr>
        <sz val="12"/>
        <rFont val="Arial"/>
        <family val="2"/>
      </rPr>
      <t xml:space="preserve">La </t>
    </r>
    <r>
      <rPr>
        <b/>
        <sz val="12"/>
        <rFont val="Arial"/>
        <family val="2"/>
      </rPr>
      <t>formación profesional</t>
    </r>
    <r>
      <rPr>
        <sz val="12"/>
        <rFont val="Arial"/>
        <family val="2"/>
      </rPr>
      <t xml:space="preserve"> se </t>
    </r>
    <r>
      <rPr>
        <b/>
        <sz val="12"/>
        <rFont val="Arial"/>
        <family val="2"/>
      </rPr>
      <t>fortalece</t>
    </r>
    <r>
      <rPr>
        <sz val="12"/>
        <rFont val="Arial"/>
        <family val="2"/>
      </rPr>
      <t xml:space="preserve"> con la investigación, interdisciplinariedad y participación en eventos académicos.</t>
    </r>
  </si>
  <si>
    <r>
      <t xml:space="preserve">Evalúe las </t>
    </r>
    <r>
      <rPr>
        <b/>
        <sz val="12"/>
        <rFont val="Arial"/>
        <family val="2"/>
      </rPr>
      <t>prácticas</t>
    </r>
    <r>
      <rPr>
        <sz val="12"/>
        <rFont val="Arial"/>
        <family val="2"/>
      </rPr>
      <t xml:space="preserve"> de los </t>
    </r>
    <r>
      <rPr>
        <b/>
        <sz val="12"/>
        <rFont val="Arial"/>
        <family val="2"/>
      </rPr>
      <t>estudiantes</t>
    </r>
    <r>
      <rPr>
        <sz val="12"/>
        <rFont val="Arial"/>
        <family val="2"/>
      </rPr>
      <t xml:space="preserve"> de la Universidad Libre.</t>
    </r>
  </si>
  <si>
    <r>
      <t xml:space="preserve">Son </t>
    </r>
    <r>
      <rPr>
        <b/>
        <sz val="12"/>
        <rFont val="Arial"/>
        <family val="2"/>
      </rPr>
      <t>pertinentes</t>
    </r>
    <r>
      <rPr>
        <sz val="12"/>
        <rFont val="Arial"/>
        <family val="2"/>
      </rPr>
      <t xml:space="preserve"> los </t>
    </r>
    <r>
      <rPr>
        <b/>
        <sz val="12"/>
        <rFont val="Arial"/>
        <family val="2"/>
      </rPr>
      <t>proyectos de práctica</t>
    </r>
    <r>
      <rPr>
        <sz val="12"/>
        <rFont val="Arial"/>
        <family val="2"/>
      </rPr>
      <t xml:space="preserve"> o </t>
    </r>
    <r>
      <rPr>
        <b/>
        <sz val="12"/>
        <rFont val="Arial"/>
        <family val="2"/>
      </rPr>
      <t>actividades</t>
    </r>
    <r>
      <rPr>
        <sz val="12"/>
        <rFont val="Arial"/>
        <family val="2"/>
      </rPr>
      <t xml:space="preserve"> que realizan los practicantes en la organización a la que pertenece.</t>
    </r>
  </si>
  <si>
    <r>
      <rPr>
        <b/>
        <sz val="12"/>
        <rFont val="Arial"/>
        <family val="2"/>
      </rPr>
      <t>Dominio</t>
    </r>
    <r>
      <rPr>
        <sz val="12"/>
        <rFont val="Arial"/>
        <family val="2"/>
      </rPr>
      <t xml:space="preserve"> de teorías y conceptos.</t>
    </r>
  </si>
  <si>
    <r>
      <t xml:space="preserve">Habilidades de </t>
    </r>
    <r>
      <rPr>
        <b/>
        <sz val="12"/>
        <rFont val="Arial"/>
        <family val="2"/>
      </rPr>
      <t>comunicación</t>
    </r>
    <r>
      <rPr>
        <sz val="12"/>
        <rFont val="Arial"/>
        <family val="2"/>
      </rPr>
      <t>.</t>
    </r>
  </si>
  <si>
    <r>
      <rPr>
        <b/>
        <sz val="12"/>
        <rFont val="Arial"/>
        <family val="2"/>
      </rPr>
      <t>Liderazgo</t>
    </r>
    <r>
      <rPr>
        <sz val="12"/>
        <rFont val="Arial"/>
        <family val="2"/>
      </rPr>
      <t>.</t>
    </r>
  </si>
  <si>
    <r>
      <rPr>
        <b/>
        <sz val="12"/>
        <rFont val="Arial"/>
        <family val="2"/>
      </rPr>
      <t>Relaciones</t>
    </r>
    <r>
      <rPr>
        <sz val="12"/>
        <rFont val="Arial"/>
        <family val="2"/>
      </rPr>
      <t xml:space="preserve"> interpersonales.</t>
    </r>
  </si>
  <si>
    <r>
      <t xml:space="preserve">Toma de </t>
    </r>
    <r>
      <rPr>
        <b/>
        <sz val="12"/>
        <rFont val="Arial"/>
        <family val="2"/>
      </rPr>
      <t>decisiones</t>
    </r>
    <r>
      <rPr>
        <sz val="12"/>
        <rFont val="Arial"/>
        <family val="2"/>
      </rPr>
      <t>.</t>
    </r>
  </si>
  <si>
    <r>
      <t xml:space="preserve">La Universidad mantiene una </t>
    </r>
    <r>
      <rPr>
        <b/>
        <sz val="12"/>
        <rFont val="Arial"/>
        <family val="2"/>
      </rPr>
      <t>oferta</t>
    </r>
    <r>
      <rPr>
        <sz val="12"/>
        <rFont val="Arial"/>
        <family val="2"/>
      </rPr>
      <t xml:space="preserve"> de servicios </t>
    </r>
    <r>
      <rPr>
        <b/>
        <sz val="12"/>
        <rFont val="Arial"/>
        <family val="2"/>
      </rPr>
      <t>amplia</t>
    </r>
    <r>
      <rPr>
        <sz val="12"/>
        <rFont val="Arial"/>
        <family val="2"/>
      </rPr>
      <t xml:space="preserve"> y de </t>
    </r>
    <r>
      <rPr>
        <b/>
        <sz val="12"/>
        <rFont val="Arial"/>
        <family val="2"/>
      </rPr>
      <t>calidad</t>
    </r>
    <r>
      <rPr>
        <sz val="12"/>
        <rFont val="Arial"/>
        <family val="2"/>
      </rPr>
      <t xml:space="preserve"> a sus egresados para </t>
    </r>
    <r>
      <rPr>
        <b/>
        <sz val="12"/>
        <rFont val="Arial"/>
        <family val="2"/>
      </rPr>
      <t>apoyar</t>
    </r>
    <r>
      <rPr>
        <sz val="12"/>
        <rFont val="Arial"/>
        <family val="2"/>
      </rPr>
      <t xml:space="preserve"> su </t>
    </r>
    <r>
      <rPr>
        <b/>
        <sz val="12"/>
        <rFont val="Arial"/>
        <family val="2"/>
      </rPr>
      <t>vinculación laboral</t>
    </r>
    <r>
      <rPr>
        <sz val="12"/>
        <rFont val="Arial"/>
        <family val="2"/>
      </rPr>
      <t>.</t>
    </r>
  </si>
  <si>
    <r>
      <t xml:space="preserve">La Universidad hace </t>
    </r>
    <r>
      <rPr>
        <b/>
        <sz val="12"/>
        <rFont val="Arial"/>
        <family val="2"/>
      </rPr>
      <t>partícipes</t>
    </r>
    <r>
      <rPr>
        <sz val="12"/>
        <rFont val="Arial"/>
        <family val="2"/>
      </rPr>
      <t xml:space="preserve"> a los </t>
    </r>
    <r>
      <rPr>
        <b/>
        <sz val="12"/>
        <rFont val="Arial"/>
        <family val="2"/>
      </rPr>
      <t>egresados</t>
    </r>
    <r>
      <rPr>
        <sz val="12"/>
        <rFont val="Arial"/>
        <family val="2"/>
      </rPr>
      <t xml:space="preserve"> en los órganos de </t>
    </r>
    <r>
      <rPr>
        <b/>
        <sz val="12"/>
        <rFont val="Arial"/>
        <family val="2"/>
      </rPr>
      <t>decisión institucional</t>
    </r>
    <r>
      <rPr>
        <sz val="12"/>
        <rFont val="Arial"/>
        <family val="2"/>
      </rPr>
      <t>.</t>
    </r>
  </si>
  <si>
    <r>
      <t xml:space="preserve">La Universidad mantiene </t>
    </r>
    <r>
      <rPr>
        <b/>
        <sz val="12"/>
        <rFont val="Arial"/>
        <family val="2"/>
      </rPr>
      <t>relaciones cercanas</t>
    </r>
    <r>
      <rPr>
        <sz val="12"/>
        <rFont val="Arial"/>
        <family val="2"/>
      </rPr>
      <t xml:space="preserve"> con </t>
    </r>
    <r>
      <rPr>
        <b/>
        <sz val="12"/>
        <rFont val="Arial"/>
        <family val="2"/>
      </rPr>
      <t>organizaciones</t>
    </r>
    <r>
      <rPr>
        <sz val="12"/>
        <rFont val="Arial"/>
        <family val="2"/>
      </rPr>
      <t xml:space="preserve"> de egresados.</t>
    </r>
  </si>
  <si>
    <r>
      <t xml:space="preserve">La interacción con </t>
    </r>
    <r>
      <rPr>
        <b/>
        <sz val="12"/>
        <rFont val="Arial"/>
        <family val="2"/>
      </rPr>
      <t>comunidades académicas</t>
    </r>
    <r>
      <rPr>
        <sz val="12"/>
        <rFont val="Arial"/>
        <family val="2"/>
      </rPr>
      <t xml:space="preserve"> nacionales e internacionales ha incidido en el enriquecimiento de la </t>
    </r>
    <r>
      <rPr>
        <b/>
        <sz val="12"/>
        <rFont val="Arial"/>
        <family val="2"/>
      </rPr>
      <t>calidad</t>
    </r>
    <r>
      <rPr>
        <sz val="12"/>
        <rFont val="Arial"/>
        <family val="2"/>
      </rPr>
      <t xml:space="preserve"> del programa.</t>
    </r>
  </si>
  <si>
    <r>
      <t xml:space="preserve">Los </t>
    </r>
    <r>
      <rPr>
        <b/>
        <sz val="12"/>
        <rFont val="Arial"/>
        <family val="2"/>
      </rPr>
      <t>sistemas de información</t>
    </r>
    <r>
      <rPr>
        <sz val="12"/>
        <rFont val="Arial"/>
        <family val="2"/>
      </rPr>
      <t xml:space="preserve"> de la Universidad que </t>
    </r>
    <r>
      <rPr>
        <b/>
        <sz val="12"/>
        <rFont val="Arial"/>
        <family val="2"/>
      </rPr>
      <t>apoyan</t>
    </r>
    <r>
      <rPr>
        <sz val="12"/>
        <rFont val="Arial"/>
        <family val="2"/>
      </rPr>
      <t xml:space="preserve"> los </t>
    </r>
    <r>
      <rPr>
        <b/>
        <sz val="12"/>
        <rFont val="Arial"/>
        <family val="2"/>
      </rPr>
      <t>procesos</t>
    </r>
    <r>
      <rPr>
        <sz val="12"/>
        <rFont val="Arial"/>
        <family val="2"/>
      </rPr>
      <t xml:space="preserve"> que adelanto como docente, estudiante, directivo, administrativo o egresado son </t>
    </r>
    <r>
      <rPr>
        <b/>
        <sz val="12"/>
        <rFont val="Arial"/>
        <family val="2"/>
      </rPr>
      <t>confiables</t>
    </r>
    <r>
      <rPr>
        <sz val="12"/>
        <rFont val="Arial"/>
        <family val="2"/>
      </rPr>
      <t xml:space="preserve">, </t>
    </r>
    <r>
      <rPr>
        <b/>
        <sz val="12"/>
        <rFont val="Arial"/>
        <family val="2"/>
      </rPr>
      <t>accesibles</t>
    </r>
    <r>
      <rPr>
        <sz val="12"/>
        <rFont val="Arial"/>
        <family val="2"/>
      </rPr>
      <t xml:space="preserve"> y </t>
    </r>
    <r>
      <rPr>
        <b/>
        <sz val="12"/>
        <rFont val="Arial"/>
        <family val="2"/>
      </rPr>
      <t>eficaces</t>
    </r>
    <r>
      <rPr>
        <sz val="12"/>
        <rFont val="Arial"/>
        <family val="2"/>
      </rPr>
      <t>. (SINU, SEVEN, KACTUS, sistema para consulta de libros: Biblioteca, otros).</t>
    </r>
  </si>
  <si>
    <r>
      <t xml:space="preserve">La </t>
    </r>
    <r>
      <rPr>
        <b/>
        <sz val="12"/>
        <rFont val="Arial"/>
        <family val="2"/>
      </rPr>
      <t>atención</t>
    </r>
    <r>
      <rPr>
        <sz val="12"/>
        <rFont val="Arial"/>
        <family val="2"/>
      </rPr>
      <t xml:space="preserve">, el </t>
    </r>
    <r>
      <rPr>
        <b/>
        <sz val="12"/>
        <rFont val="Arial"/>
        <family val="2"/>
      </rPr>
      <t>horario</t>
    </r>
    <r>
      <rPr>
        <sz val="12"/>
        <rFont val="Arial"/>
        <family val="2"/>
      </rPr>
      <t xml:space="preserve"> de servicio y los </t>
    </r>
    <r>
      <rPr>
        <b/>
        <sz val="12"/>
        <rFont val="Arial"/>
        <family val="2"/>
      </rPr>
      <t>plazos</t>
    </r>
    <r>
      <rPr>
        <sz val="12"/>
        <rFont val="Arial"/>
        <family val="2"/>
      </rPr>
      <t xml:space="preserve"> de </t>
    </r>
    <r>
      <rPr>
        <b/>
        <sz val="12"/>
        <rFont val="Arial"/>
        <family val="2"/>
      </rPr>
      <t>préstamos</t>
    </r>
    <r>
      <rPr>
        <sz val="12"/>
        <rFont val="Arial"/>
        <family val="2"/>
      </rPr>
      <t xml:space="preserve"> de material de consulta que ofrece la biblioteca son </t>
    </r>
    <r>
      <rPr>
        <b/>
        <sz val="12"/>
        <rFont val="Arial"/>
        <family val="2"/>
      </rPr>
      <t>adecuados</t>
    </r>
    <r>
      <rPr>
        <sz val="12"/>
        <rFont val="Arial"/>
        <family val="2"/>
      </rPr>
      <t xml:space="preserve"> a sus necesidades.</t>
    </r>
  </si>
  <si>
    <r>
      <t xml:space="preserve">La </t>
    </r>
    <r>
      <rPr>
        <b/>
        <sz val="12"/>
        <rFont val="Arial"/>
        <family val="2"/>
      </rPr>
      <t>actitud</t>
    </r>
    <r>
      <rPr>
        <sz val="12"/>
        <rFont val="Arial"/>
        <family val="2"/>
      </rPr>
      <t xml:space="preserve"> del personal para </t>
    </r>
    <r>
      <rPr>
        <b/>
        <sz val="12"/>
        <rFont val="Arial"/>
        <family val="2"/>
      </rPr>
      <t>atender</t>
    </r>
    <r>
      <rPr>
        <sz val="12"/>
        <rFont val="Arial"/>
        <family val="2"/>
      </rPr>
      <t xml:space="preserve"> los servicios de referencia y recursos de información de la </t>
    </r>
    <r>
      <rPr>
        <b/>
        <sz val="12"/>
        <rFont val="Arial"/>
        <family val="2"/>
      </rPr>
      <t>biblioteca</t>
    </r>
    <r>
      <rPr>
        <sz val="12"/>
        <rFont val="Arial"/>
        <family val="2"/>
      </rPr>
      <t xml:space="preserve"> es de servicio.</t>
    </r>
  </si>
  <si>
    <r>
      <t xml:space="preserve">Las </t>
    </r>
    <r>
      <rPr>
        <b/>
        <sz val="12"/>
        <rFont val="Arial"/>
        <family val="2"/>
      </rPr>
      <t>bases de datos</t>
    </r>
    <r>
      <rPr>
        <sz val="12"/>
        <rFont val="Arial"/>
        <family val="2"/>
      </rPr>
      <t xml:space="preserve"> disponibles para el programa son suficientes, pertinentes y de calidad.</t>
    </r>
  </si>
  <si>
    <r>
      <t xml:space="preserve">Las </t>
    </r>
    <r>
      <rPr>
        <b/>
        <sz val="12"/>
        <rFont val="Arial"/>
        <family val="2"/>
      </rPr>
      <t>revistas</t>
    </r>
    <r>
      <rPr>
        <sz val="12"/>
        <rFont val="Arial"/>
        <family val="2"/>
      </rPr>
      <t xml:space="preserve"> con que cuenta la biblioteca para </t>
    </r>
    <r>
      <rPr>
        <b/>
        <sz val="12"/>
        <rFont val="Arial"/>
        <family val="2"/>
      </rPr>
      <t>apoyo al programa</t>
    </r>
    <r>
      <rPr>
        <sz val="12"/>
        <rFont val="Arial"/>
        <family val="2"/>
      </rPr>
      <t xml:space="preserve"> son suficientes, pertinentes y de calidad.</t>
    </r>
  </si>
  <si>
    <r>
      <t xml:space="preserve">Los </t>
    </r>
    <r>
      <rPr>
        <b/>
        <sz val="12"/>
        <rFont val="Arial"/>
        <family val="2"/>
      </rPr>
      <t>libros</t>
    </r>
    <r>
      <rPr>
        <sz val="12"/>
        <rFont val="Arial"/>
        <family val="2"/>
      </rPr>
      <t xml:space="preserve"> disponibles en la biblioteca para </t>
    </r>
    <r>
      <rPr>
        <b/>
        <sz val="12"/>
        <rFont val="Arial"/>
        <family val="2"/>
      </rPr>
      <t>apoyo al programa</t>
    </r>
    <r>
      <rPr>
        <sz val="12"/>
        <rFont val="Arial"/>
        <family val="2"/>
      </rPr>
      <t xml:space="preserve"> son suficientes, pertinentes y de calidad.</t>
    </r>
  </si>
  <si>
    <r>
      <t xml:space="preserve">Los </t>
    </r>
    <r>
      <rPr>
        <b/>
        <sz val="12"/>
        <rFont val="Arial"/>
        <family val="2"/>
      </rPr>
      <t>sistemas de consulta bibliográfica</t>
    </r>
    <r>
      <rPr>
        <sz val="12"/>
        <rFont val="Arial"/>
        <family val="2"/>
      </rPr>
      <t xml:space="preserve"> son de fácil acceso, eficientes y se encuentran </t>
    </r>
    <r>
      <rPr>
        <b/>
        <sz val="12"/>
        <rFont val="Arial"/>
        <family val="2"/>
      </rPr>
      <t>actualizados</t>
    </r>
    <r>
      <rPr>
        <sz val="12"/>
        <rFont val="Arial"/>
        <family val="2"/>
      </rPr>
      <t>.</t>
    </r>
  </si>
  <si>
    <r>
      <t xml:space="preserve">Evalúe la </t>
    </r>
    <r>
      <rPr>
        <b/>
        <sz val="12"/>
        <rFont val="Arial"/>
        <family val="2"/>
      </rPr>
      <t>Infraestructura física</t>
    </r>
    <r>
      <rPr>
        <sz val="12"/>
        <rFont val="Arial"/>
        <family val="2"/>
      </rPr>
      <t xml:space="preserve"> y </t>
    </r>
    <r>
      <rPr>
        <b/>
        <sz val="12"/>
        <rFont val="Arial"/>
        <family val="2"/>
      </rPr>
      <t>tecnológica</t>
    </r>
    <r>
      <rPr>
        <sz val="12"/>
        <rFont val="Arial"/>
        <family val="2"/>
      </rPr>
      <t xml:space="preserve"> de la biblioteca de acuerdo a las necesidades institucionales, respecto a Salas de lectura grupal e individual.</t>
    </r>
  </si>
  <si>
    <r>
      <t xml:space="preserve">La </t>
    </r>
    <r>
      <rPr>
        <b/>
        <sz val="12"/>
        <rFont val="Arial"/>
        <family val="2"/>
      </rPr>
      <t>Infraestructura física</t>
    </r>
    <r>
      <rPr>
        <sz val="12"/>
        <rFont val="Arial"/>
        <family val="2"/>
      </rPr>
      <t xml:space="preserve"> y </t>
    </r>
    <r>
      <rPr>
        <b/>
        <sz val="12"/>
        <rFont val="Arial"/>
        <family val="2"/>
      </rPr>
      <t>tecnológica</t>
    </r>
    <r>
      <rPr>
        <sz val="12"/>
        <rFont val="Arial"/>
        <family val="2"/>
      </rPr>
      <t xml:space="preserve"> de la biblioteca es adecuada y suficiente respecto a Terminales de consulta (Puntos de red y acceso a Internet).</t>
    </r>
  </si>
  <si>
    <r>
      <t xml:space="preserve">La </t>
    </r>
    <r>
      <rPr>
        <b/>
        <sz val="12"/>
        <rFont val="Arial"/>
        <family val="2"/>
      </rPr>
      <t>Infraestructura física</t>
    </r>
    <r>
      <rPr>
        <sz val="12"/>
        <rFont val="Arial"/>
        <family val="2"/>
      </rPr>
      <t xml:space="preserve"> y </t>
    </r>
    <r>
      <rPr>
        <b/>
        <sz val="12"/>
        <rFont val="Arial"/>
        <family val="2"/>
      </rPr>
      <t>tecnológica</t>
    </r>
    <r>
      <rPr>
        <sz val="12"/>
        <rFont val="Arial"/>
        <family val="2"/>
      </rPr>
      <t xml:space="preserve"> de la biblioteca es adecuada y suficiente respecto a Catálogo en línea para consulta de libros.</t>
    </r>
  </si>
  <si>
    <r>
      <t xml:space="preserve">La Universidad Libre </t>
    </r>
    <r>
      <rPr>
        <b/>
        <sz val="12"/>
        <rFont val="Arial"/>
        <family val="2"/>
      </rPr>
      <t>divulga</t>
    </r>
    <r>
      <rPr>
        <sz val="12"/>
        <rFont val="Arial"/>
        <family val="2"/>
      </rPr>
      <t xml:space="preserve"> a la comunidad estudiantil los </t>
    </r>
    <r>
      <rPr>
        <b/>
        <sz val="12"/>
        <rFont val="Arial"/>
        <family val="2"/>
      </rPr>
      <t>sistemas de crédito, subsidios, becas y estímulos.</t>
    </r>
  </si>
  <si>
    <r>
      <t xml:space="preserve">El programa académico cuenta con los </t>
    </r>
    <r>
      <rPr>
        <b/>
        <sz val="12"/>
        <rFont val="Arial"/>
        <family val="2"/>
      </rPr>
      <t>recursos financieros</t>
    </r>
    <r>
      <rPr>
        <sz val="12"/>
        <rFont val="Arial"/>
        <family val="2"/>
      </rPr>
      <t xml:space="preserve"> que se requieren para </t>
    </r>
    <r>
      <rPr>
        <b/>
        <sz val="12"/>
        <rFont val="Arial"/>
        <family val="2"/>
      </rPr>
      <t>atender adecuadamente</t>
    </r>
    <r>
      <rPr>
        <sz val="12"/>
        <rFont val="Arial"/>
        <family val="2"/>
      </rPr>
      <t xml:space="preserve"> las </t>
    </r>
    <r>
      <rPr>
        <b/>
        <sz val="12"/>
        <rFont val="Arial"/>
        <family val="2"/>
      </rPr>
      <t xml:space="preserve">necesidades </t>
    </r>
    <r>
      <rPr>
        <sz val="12"/>
        <rFont val="Arial"/>
        <family val="2"/>
      </rPr>
      <t>de formación, investigación, proyección social y administrativas.</t>
    </r>
  </si>
  <si>
    <r>
      <t xml:space="preserve">Los </t>
    </r>
    <r>
      <rPr>
        <b/>
        <sz val="12"/>
        <rFont val="Arial"/>
        <family val="2"/>
      </rPr>
      <t>procedimientos</t>
    </r>
    <r>
      <rPr>
        <sz val="12"/>
        <rFont val="Arial"/>
        <family val="2"/>
      </rPr>
      <t xml:space="preserve"> y </t>
    </r>
    <r>
      <rPr>
        <b/>
        <sz val="12"/>
        <rFont val="Arial"/>
        <family val="2"/>
      </rPr>
      <t>trámites</t>
    </r>
    <r>
      <rPr>
        <sz val="12"/>
        <rFont val="Arial"/>
        <family val="2"/>
      </rPr>
      <t xml:space="preserve"> financieros que conciernen al funcionamiento del programa son </t>
    </r>
    <r>
      <rPr>
        <b/>
        <sz val="12"/>
        <rFont val="Arial"/>
        <family val="2"/>
      </rPr>
      <t>efectivos</t>
    </r>
    <r>
      <rPr>
        <sz val="12"/>
        <rFont val="Arial"/>
        <family val="2"/>
      </rPr>
      <t xml:space="preserve"> y de </t>
    </r>
    <r>
      <rPr>
        <b/>
        <sz val="12"/>
        <rFont val="Arial"/>
        <family val="2"/>
      </rPr>
      <t>calidad</t>
    </r>
    <r>
      <rPr>
        <sz val="12"/>
        <rFont val="Arial"/>
        <family val="2"/>
      </rPr>
      <t>.</t>
    </r>
  </si>
  <si>
    <r>
      <t xml:space="preserve">La </t>
    </r>
    <r>
      <rPr>
        <b/>
        <sz val="12"/>
        <rFont val="Arial"/>
        <family val="2"/>
      </rPr>
      <t>adecuación</t>
    </r>
    <r>
      <rPr>
        <sz val="12"/>
        <rFont val="Arial"/>
        <family val="2"/>
      </rPr>
      <t xml:space="preserve"> y </t>
    </r>
    <r>
      <rPr>
        <b/>
        <sz val="12"/>
        <rFont val="Arial"/>
        <family val="2"/>
      </rPr>
      <t>dotación</t>
    </r>
    <r>
      <rPr>
        <sz val="12"/>
        <rFont val="Arial"/>
        <family val="2"/>
      </rPr>
      <t xml:space="preserve"> de su puestos de trabajo se adecúa a las necesidades para el </t>
    </r>
    <r>
      <rPr>
        <b/>
        <sz val="12"/>
        <rFont val="Arial"/>
        <family val="2"/>
      </rPr>
      <t>desarrollo</t>
    </r>
    <r>
      <rPr>
        <sz val="12"/>
        <rFont val="Arial"/>
        <family val="2"/>
      </rPr>
      <t xml:space="preserve"> del mismo.</t>
    </r>
  </si>
  <si>
    <r>
      <t xml:space="preserve">Los </t>
    </r>
    <r>
      <rPr>
        <b/>
        <sz val="12"/>
        <rFont val="Arial"/>
        <family val="2"/>
      </rPr>
      <t>procesos de ingreso</t>
    </r>
    <r>
      <rPr>
        <sz val="12"/>
        <rFont val="Arial"/>
        <family val="2"/>
      </rPr>
      <t xml:space="preserve"> a la Universidad Libre se hacen con </t>
    </r>
    <r>
      <rPr>
        <b/>
        <sz val="12"/>
        <rFont val="Arial"/>
        <family val="2"/>
      </rPr>
      <t>equidad</t>
    </r>
    <r>
      <rPr>
        <sz val="12"/>
        <rFont val="Arial"/>
        <family val="2"/>
      </rPr>
      <t xml:space="preserve"> e </t>
    </r>
    <r>
      <rPr>
        <b/>
        <sz val="12"/>
        <rFont val="Arial"/>
        <family val="2"/>
      </rPr>
      <t>igualdad</t>
    </r>
    <r>
      <rPr>
        <sz val="12"/>
        <rFont val="Arial"/>
        <family val="2"/>
      </rPr>
      <t xml:space="preserve"> de oportunidades.</t>
    </r>
  </si>
  <si>
    <r>
      <t xml:space="preserve">Los procedimientos para la formalización de la matrícula son </t>
    </r>
    <r>
      <rPr>
        <b/>
        <sz val="12"/>
        <rFont val="Arial"/>
        <family val="2"/>
      </rPr>
      <t>adecuados</t>
    </r>
    <r>
      <rPr>
        <sz val="12"/>
        <rFont val="Arial"/>
        <family val="2"/>
      </rPr>
      <t xml:space="preserve"> y se siguen de manera </t>
    </r>
    <r>
      <rPr>
        <b/>
        <sz val="12"/>
        <rFont val="Arial"/>
        <family val="2"/>
      </rPr>
      <t>satisfactoria</t>
    </r>
    <r>
      <rPr>
        <sz val="12"/>
        <rFont val="Arial"/>
        <family val="2"/>
      </rPr>
      <t>.</t>
    </r>
  </si>
  <si>
    <r>
      <t xml:space="preserve">Evalúe la </t>
    </r>
    <r>
      <rPr>
        <b/>
        <sz val="12"/>
        <rFont val="Arial"/>
        <family val="2"/>
      </rPr>
      <t>efectividad</t>
    </r>
    <r>
      <rPr>
        <sz val="12"/>
        <rFont val="Arial"/>
        <family val="2"/>
      </rPr>
      <t xml:space="preserve"> de los </t>
    </r>
    <r>
      <rPr>
        <b/>
        <sz val="12"/>
        <rFont val="Arial"/>
        <family val="2"/>
      </rPr>
      <t>sistemas de información</t>
    </r>
    <r>
      <rPr>
        <sz val="12"/>
        <rFont val="Arial"/>
        <family val="2"/>
      </rPr>
      <t xml:space="preserve"> establecidos por la institución.</t>
    </r>
  </si>
  <si>
    <r>
      <t xml:space="preserve">Hay </t>
    </r>
    <r>
      <rPr>
        <b/>
        <sz val="12"/>
        <rFont val="Arial"/>
        <family val="2"/>
      </rPr>
      <t>efectividad</t>
    </r>
    <r>
      <rPr>
        <sz val="12"/>
        <rFont val="Arial"/>
        <family val="2"/>
      </rPr>
      <t xml:space="preserve"> en los </t>
    </r>
    <r>
      <rPr>
        <b/>
        <sz val="12"/>
        <rFont val="Arial"/>
        <family val="2"/>
      </rPr>
      <t>canales</t>
    </r>
    <r>
      <rPr>
        <sz val="12"/>
        <rFont val="Arial"/>
        <family val="2"/>
      </rPr>
      <t xml:space="preserve"> y </t>
    </r>
    <r>
      <rPr>
        <b/>
        <sz val="12"/>
        <rFont val="Arial"/>
        <family val="2"/>
      </rPr>
      <t>medios</t>
    </r>
    <r>
      <rPr>
        <sz val="12"/>
        <rFont val="Arial"/>
        <family val="2"/>
      </rPr>
      <t xml:space="preserve"> de </t>
    </r>
    <r>
      <rPr>
        <b/>
        <sz val="12"/>
        <rFont val="Arial"/>
        <family val="2"/>
      </rPr>
      <t>comunicación</t>
    </r>
    <r>
      <rPr>
        <sz val="12"/>
        <rFont val="Arial"/>
        <family val="2"/>
      </rPr>
      <t xml:space="preserve"> establecidos por la institución.</t>
    </r>
  </si>
  <si>
    <r>
      <t xml:space="preserve">Evalúe la </t>
    </r>
    <r>
      <rPr>
        <b/>
        <sz val="12"/>
        <rFont val="Arial"/>
        <family val="2"/>
      </rPr>
      <t>comunicación</t>
    </r>
    <r>
      <rPr>
        <sz val="12"/>
        <rFont val="Arial"/>
        <family val="2"/>
      </rPr>
      <t xml:space="preserve"> que establece la institución por medio del </t>
    </r>
    <r>
      <rPr>
        <b/>
        <sz val="12"/>
        <rFont val="Arial"/>
        <family val="2"/>
      </rPr>
      <t>correo electrónico</t>
    </r>
    <r>
      <rPr>
        <sz val="12"/>
        <rFont val="Arial"/>
        <family val="2"/>
      </rPr>
      <t>.</t>
    </r>
  </si>
  <si>
    <r>
      <t xml:space="preserve">Evalúe el </t>
    </r>
    <r>
      <rPr>
        <b/>
        <sz val="12"/>
        <rFont val="Arial"/>
        <family val="2"/>
      </rPr>
      <t>acceso a Internet</t>
    </r>
    <r>
      <rPr>
        <sz val="12"/>
        <rFont val="Arial"/>
        <family val="2"/>
      </rPr>
      <t xml:space="preserve"> en la Universidad.</t>
    </r>
  </si>
  <si>
    <r>
      <t xml:space="preserve">El </t>
    </r>
    <r>
      <rPr>
        <b/>
        <sz val="12"/>
        <rFont val="Arial"/>
        <family val="2"/>
      </rPr>
      <t>sitio WEB</t>
    </r>
    <r>
      <rPr>
        <sz val="12"/>
        <rFont val="Arial"/>
        <family val="2"/>
      </rPr>
      <t xml:space="preserve"> institucional se mantiene </t>
    </r>
    <r>
      <rPr>
        <b/>
        <sz val="12"/>
        <rFont val="Arial"/>
        <family val="2"/>
      </rPr>
      <t>actualizado</t>
    </r>
    <r>
      <rPr>
        <sz val="12"/>
        <rFont val="Arial"/>
        <family val="2"/>
      </rPr>
      <t>.</t>
    </r>
  </si>
  <si>
    <r>
      <t xml:space="preserve">El </t>
    </r>
    <r>
      <rPr>
        <b/>
        <sz val="12"/>
        <rFont val="Arial"/>
        <family val="2"/>
      </rPr>
      <t>sitio WEB</t>
    </r>
    <r>
      <rPr>
        <sz val="12"/>
        <rFont val="Arial"/>
        <family val="2"/>
      </rPr>
      <t xml:space="preserve"> institucional es </t>
    </r>
    <r>
      <rPr>
        <b/>
        <sz val="12"/>
        <rFont val="Arial"/>
        <family val="2"/>
      </rPr>
      <t>funcional</t>
    </r>
    <r>
      <rPr>
        <sz val="12"/>
        <rFont val="Arial"/>
        <family val="2"/>
      </rPr>
      <t>.</t>
    </r>
  </si>
  <si>
    <r>
      <t xml:space="preserve">La capacidad, el número de equipos (y su funcionamiento) de las salas de informática son </t>
    </r>
    <r>
      <rPr>
        <b/>
        <sz val="12"/>
        <rFont val="Arial"/>
        <family val="2"/>
      </rPr>
      <t>suficientes</t>
    </r>
    <r>
      <rPr>
        <sz val="12"/>
        <rFont val="Arial"/>
        <family val="2"/>
      </rPr>
      <t xml:space="preserve"> y </t>
    </r>
    <r>
      <rPr>
        <b/>
        <sz val="12"/>
        <rFont val="Arial"/>
        <family val="2"/>
      </rPr>
      <t>adecuados</t>
    </r>
    <r>
      <rPr>
        <sz val="12"/>
        <rFont val="Arial"/>
        <family val="2"/>
      </rPr>
      <t>.</t>
    </r>
  </si>
  <si>
    <r>
      <t xml:space="preserve">Las </t>
    </r>
    <r>
      <rPr>
        <b/>
        <sz val="12"/>
        <rFont val="Arial"/>
        <family val="2"/>
      </rPr>
      <t>tecnologías</t>
    </r>
    <r>
      <rPr>
        <sz val="12"/>
        <rFont val="Arial"/>
        <family val="2"/>
      </rPr>
      <t xml:space="preserve"> de información y comunicación, tales como aulas virtuales, se utilizan para </t>
    </r>
    <r>
      <rPr>
        <b/>
        <sz val="12"/>
        <rFont val="Arial"/>
        <family val="2"/>
      </rPr>
      <t>procesos de interacción</t>
    </r>
    <r>
      <rPr>
        <sz val="12"/>
        <rFont val="Arial"/>
        <family val="2"/>
      </rPr>
      <t xml:space="preserve"> docentes – estudiantes.</t>
    </r>
  </si>
  <si>
    <r>
      <t xml:space="preserve">La disponibilidad, el funcionamiento y cantidad de </t>
    </r>
    <r>
      <rPr>
        <b/>
        <sz val="12"/>
        <rFont val="Arial"/>
        <family val="2"/>
      </rPr>
      <t>equipos audiovisuales</t>
    </r>
    <r>
      <rPr>
        <sz val="12"/>
        <rFont val="Arial"/>
        <family val="2"/>
      </rPr>
      <t xml:space="preserve"> para el apoyo a la docencia e investigación en el aula son </t>
    </r>
    <r>
      <rPr>
        <b/>
        <sz val="12"/>
        <rFont val="Arial"/>
        <family val="2"/>
      </rPr>
      <t>suficientes</t>
    </r>
    <r>
      <rPr>
        <sz val="12"/>
        <rFont val="Arial"/>
        <family val="2"/>
      </rPr>
      <t>.</t>
    </r>
  </si>
  <si>
    <r>
      <t xml:space="preserve">La oportunidad y calidad del servicio de las </t>
    </r>
    <r>
      <rPr>
        <b/>
        <sz val="12"/>
        <rFont val="Arial"/>
        <family val="2"/>
      </rPr>
      <t>salas de computo</t>
    </r>
    <r>
      <rPr>
        <sz val="12"/>
        <rFont val="Arial"/>
        <family val="2"/>
      </rPr>
      <t xml:space="preserve"> se adecúa a sus </t>
    </r>
    <r>
      <rPr>
        <b/>
        <sz val="12"/>
        <rFont val="Arial"/>
        <family val="2"/>
      </rPr>
      <t>necesidades</t>
    </r>
    <r>
      <rPr>
        <sz val="12"/>
        <rFont val="Arial"/>
        <family val="2"/>
      </rPr>
      <t>.</t>
    </r>
  </si>
  <si>
    <r>
      <t xml:space="preserve">Evalúe los </t>
    </r>
    <r>
      <rPr>
        <b/>
        <sz val="12"/>
        <rFont val="Arial"/>
        <family val="2"/>
      </rPr>
      <t>servicios</t>
    </r>
    <r>
      <rPr>
        <sz val="12"/>
        <rFont val="Arial"/>
        <family val="2"/>
      </rPr>
      <t xml:space="preserve"> de correo electrónico.</t>
    </r>
  </si>
  <si>
    <r>
      <t xml:space="preserve">La </t>
    </r>
    <r>
      <rPr>
        <b/>
        <sz val="12"/>
        <rFont val="Arial"/>
        <family val="2"/>
      </rPr>
      <t>infraestructura física</t>
    </r>
    <r>
      <rPr>
        <sz val="12"/>
        <rFont val="Arial"/>
        <family val="2"/>
      </rPr>
      <t xml:space="preserve"> destinada a la práctica de la </t>
    </r>
    <r>
      <rPr>
        <b/>
        <sz val="12"/>
        <rFont val="Arial"/>
        <family val="2"/>
      </rPr>
      <t>docencia</t>
    </r>
    <r>
      <rPr>
        <sz val="12"/>
        <rFont val="Arial"/>
        <family val="2"/>
      </rPr>
      <t xml:space="preserve"> es </t>
    </r>
    <r>
      <rPr>
        <b/>
        <sz val="12"/>
        <rFont val="Arial"/>
        <family val="2"/>
      </rPr>
      <t>suficiente</t>
    </r>
    <r>
      <rPr>
        <sz val="12"/>
        <rFont val="Arial"/>
        <family val="2"/>
      </rPr>
      <t xml:space="preserve"> y de </t>
    </r>
    <r>
      <rPr>
        <b/>
        <sz val="12"/>
        <rFont val="Arial"/>
        <family val="2"/>
      </rPr>
      <t>calidad</t>
    </r>
    <r>
      <rPr>
        <sz val="12"/>
        <rFont val="Arial"/>
        <family val="2"/>
      </rPr>
      <t>.</t>
    </r>
  </si>
  <si>
    <r>
      <t xml:space="preserve">La </t>
    </r>
    <r>
      <rPr>
        <b/>
        <sz val="12"/>
        <rFont val="Arial"/>
        <family val="2"/>
      </rPr>
      <t>planta física</t>
    </r>
    <r>
      <rPr>
        <sz val="12"/>
        <rFont val="Arial"/>
        <family val="2"/>
      </rPr>
      <t xml:space="preserve"> de la Universidad se adapta a las </t>
    </r>
    <r>
      <rPr>
        <b/>
        <sz val="12"/>
        <rFont val="Arial"/>
        <family val="2"/>
      </rPr>
      <t>necesidades</t>
    </r>
    <r>
      <rPr>
        <sz val="12"/>
        <rFont val="Arial"/>
        <family val="2"/>
      </rPr>
      <t xml:space="preserve"> de las personas que presentan alguna </t>
    </r>
    <r>
      <rPr>
        <b/>
        <sz val="12"/>
        <rFont val="Arial"/>
        <family val="2"/>
      </rPr>
      <t>limitación física</t>
    </r>
    <r>
      <rPr>
        <sz val="12"/>
        <rFont val="Arial"/>
        <family val="2"/>
      </rPr>
      <t>.</t>
    </r>
  </si>
  <si>
    <r>
      <t xml:space="preserve">Los </t>
    </r>
    <r>
      <rPr>
        <b/>
        <sz val="12"/>
        <rFont val="Arial"/>
        <family val="2"/>
      </rPr>
      <t>espacios</t>
    </r>
    <r>
      <rPr>
        <sz val="12"/>
        <rFont val="Arial"/>
        <family val="2"/>
      </rPr>
      <t xml:space="preserve"> de la planta física se encuentran </t>
    </r>
    <r>
      <rPr>
        <b/>
        <sz val="12"/>
        <rFont val="Arial"/>
        <family val="2"/>
      </rPr>
      <t>dotados adecuadamente</t>
    </r>
    <r>
      <rPr>
        <sz val="12"/>
        <rFont val="Arial"/>
        <family val="2"/>
      </rPr>
      <t>: puestos de trabajo, baños, aulas de clase, áreas para bienestar.</t>
    </r>
  </si>
  <si>
    <r>
      <t xml:space="preserve">Tenga en cuenta los siguientes conceptos:
</t>
    </r>
    <r>
      <rPr>
        <b/>
        <sz val="10"/>
        <rFont val="Arial"/>
        <family val="2"/>
      </rPr>
      <t>- Flexibilidad Curricular: </t>
    </r>
    <r>
      <rPr>
        <sz val="10"/>
        <rFont val="Arial"/>
        <family val="2"/>
      </rPr>
      <t xml:space="preserve"> Actualización del saber, metodologías que correspondan a realidades personales y sociales. Brinda oportunidades de elección sobre alternativas de profundización, tiempos, ritmos de aprendizaje, fuentes de aprendizaje y facilidades para optar y acceder a ellas.
</t>
    </r>
    <r>
      <rPr>
        <b/>
        <sz val="10"/>
        <rFont val="Arial"/>
        <family val="2"/>
      </rPr>
      <t>- Formación Integral:</t>
    </r>
    <r>
      <rPr>
        <sz val="10"/>
        <rFont val="Arial"/>
        <family val="2"/>
      </rPr>
      <t xml:space="preserve"> Procura la armonía entre el conocimiento científico y tecnológico, la idoneidad ética, la formación en otras dimensiones del ser y el compromiso para liderar proyectos sociales, económicos y políticos.
</t>
    </r>
    <r>
      <rPr>
        <b/>
        <sz val="10"/>
        <rFont val="Arial"/>
        <family val="2"/>
      </rPr>
      <t>- Internacionalización:</t>
    </r>
    <r>
      <rPr>
        <sz val="10"/>
        <rFont val="Arial"/>
        <family val="2"/>
      </rPr>
      <t xml:space="preserve"> Proceso que media la incorporación de la dimensión internacional e intercultural en el desarrollo de las funciones sustantivas de docencia, investigación y proyección social. 
</t>
    </r>
    <r>
      <rPr>
        <b/>
        <sz val="10"/>
        <rFont val="Arial"/>
        <family val="2"/>
      </rPr>
      <t>- Interdisciplinariedad:</t>
    </r>
    <r>
      <rPr>
        <sz val="10"/>
        <rFont val="Arial"/>
        <family val="2"/>
      </rPr>
      <t xml:space="preserve"> Propicia el concurso de diversas disciplinas, para la puesta en común de los conocimientos y solución compartida de los problemas, mediante el trabajo colectivo y la conformación de grupos interdisciplinarios de estudio e investigación. 
De acuerdo a lo anterior, considero que las políticas y normas de flexibilidad curricular, formación integral,  internacionalización e interdisciplinariedad se </t>
    </r>
    <r>
      <rPr>
        <b/>
        <sz val="10"/>
        <rFont val="Arial"/>
        <family val="2"/>
      </rPr>
      <t>aplican</t>
    </r>
    <r>
      <rPr>
        <sz val="10"/>
        <rFont val="Arial"/>
        <family val="2"/>
      </rPr>
      <t xml:space="preserve"> de manera </t>
    </r>
    <r>
      <rPr>
        <b/>
        <sz val="10"/>
        <rFont val="Arial"/>
        <family val="2"/>
      </rPr>
      <t>adecuada</t>
    </r>
    <r>
      <rPr>
        <sz val="10"/>
        <rFont val="Arial"/>
        <family val="2"/>
      </rPr>
      <t xml:space="preserve"> en el programa. </t>
    </r>
  </si>
  <si>
    <r>
      <t xml:space="preserve">De acuerdo con su </t>
    </r>
    <r>
      <rPr>
        <b/>
        <sz val="11"/>
        <rFont val="Arial"/>
        <family val="2"/>
      </rPr>
      <t>experiencia</t>
    </r>
    <r>
      <rPr>
        <sz val="11"/>
        <rFont val="Arial"/>
        <family val="2"/>
      </rPr>
      <t xml:space="preserve">, cómo considera el </t>
    </r>
    <r>
      <rPr>
        <b/>
        <sz val="11"/>
        <rFont val="Arial"/>
        <family val="2"/>
      </rPr>
      <t>desempeño</t>
    </r>
    <r>
      <rPr>
        <sz val="11"/>
        <rFont val="Arial"/>
        <family val="2"/>
      </rPr>
      <t xml:space="preserve"> de nuestros </t>
    </r>
    <r>
      <rPr>
        <b/>
        <sz val="11"/>
        <rFont val="Arial"/>
        <family val="2"/>
      </rPr>
      <t>egresados</t>
    </r>
    <r>
      <rPr>
        <sz val="11"/>
        <rFont val="Arial"/>
        <family val="2"/>
      </rPr>
      <t xml:space="preserve"> o </t>
    </r>
    <r>
      <rPr>
        <b/>
        <sz val="11"/>
        <rFont val="Arial"/>
        <family val="2"/>
      </rPr>
      <t>estudiantes</t>
    </r>
    <r>
      <rPr>
        <sz val="11"/>
        <rFont val="Arial"/>
        <family val="2"/>
      </rPr>
      <t xml:space="preserve"> en práctica en los siguientes aspectos:
</t>
    </r>
    <r>
      <rPr>
        <b/>
        <sz val="11"/>
        <rFont val="Arial"/>
        <family val="2"/>
      </rPr>
      <t>Aplicación</t>
    </r>
    <r>
      <rPr>
        <sz val="11"/>
        <rFont val="Arial"/>
        <family val="2"/>
      </rPr>
      <t xml:space="preserve"> de metodologías y herramientas.</t>
    </r>
  </si>
  <si>
    <t>Dirección Estratégica (DE)</t>
  </si>
  <si>
    <t>Aseguramiento de la Calidad (AC)</t>
  </si>
  <si>
    <t>Bienestar Universitario (BU)</t>
  </si>
  <si>
    <t xml:space="preserve">
Docencia (DOC)</t>
  </si>
  <si>
    <t>Investigación (INV)</t>
  </si>
  <si>
    <t>Proyección Social (PS)</t>
  </si>
  <si>
    <t>Internacionalización (INT)</t>
  </si>
  <si>
    <t xml:space="preserve">Gestión de Biblioteca (GB) </t>
  </si>
  <si>
    <t xml:space="preserve">Gestión Financiera (GF) </t>
  </si>
  <si>
    <t xml:space="preserve">Gestión Humana (GH) </t>
  </si>
  <si>
    <t>Gestión de Admisiones y registros (GR)</t>
  </si>
  <si>
    <t>Gestión de Informática (GI)</t>
  </si>
  <si>
    <t>Gestión de Servicios Generales (GS)</t>
  </si>
  <si>
    <t>Humanos y tecnològicos</t>
  </si>
  <si>
    <t xml:space="preserve">2020 -2 </t>
  </si>
  <si>
    <t>1. Divulgaciòn masiva a los estudiantes de los ultimos semestres de los programas acadèmicos, docentes y egresados, incluyendo demandantes y oferentes, socializando nuevamente el paso a paso (incluir una nota de vinculaciòn) para inscribir su hoja de vida en la Bolsa de Empleo.
2. Realizar seguimiento a los estudiantes postulados a las vacantes.</t>
  </si>
  <si>
    <t>2020-2</t>
  </si>
  <si>
    <r>
      <t xml:space="preserve">Los profesores de las diversas disciplinas son altamente calificados y ofrecen un servicio de calidad, propendemos porque las clases y  las actividades culturales siempre sean óptimas y tengan la disposición y la importancia adecuada.
</t>
    </r>
    <r>
      <rPr>
        <b/>
        <sz val="10"/>
        <rFont val="Arial"/>
        <family val="2"/>
      </rPr>
      <t>La oportunidad de mejora</t>
    </r>
    <r>
      <rPr>
        <sz val="10"/>
        <rFont val="Arial"/>
        <family val="2"/>
      </rPr>
      <t xml:space="preserve"> estaría enfocada en temas de espacios y recursos.</t>
    </r>
  </si>
  <si>
    <t>2020 -2</t>
  </si>
  <si>
    <t>Decano Facultad de Ciencias económicas y contables</t>
  </si>
  <si>
    <t>Humanos y financieros</t>
  </si>
  <si>
    <t>Enviar nuevamente propuesta de ajuste a las preguntas realizadas en la encuesta con el fin de dar mayor claridad</t>
  </si>
  <si>
    <t>Coordinadora de la ORI y Directores de programa</t>
  </si>
  <si>
    <t>Julio de 2020</t>
  </si>
  <si>
    <t xml:space="preserve">Coordinadora de la ORI </t>
  </si>
  <si>
    <t>Enviar nuevamente a los procesos el "Manual de buenas prácticas de atención al usuario" para recordar a los colaboradores de la importancia de brindar un excelente servicio al usuario</t>
  </si>
  <si>
    <t xml:space="preserve">Hacer campaña de servicio al cliente a través de los procesos transversales como Bienestar Universitario, aseguramiento de la calidad académica, sistema de gestión de calidad, Biblioteca, promoción y mercadeo - Comunicaciones  </t>
  </si>
  <si>
    <t xml:space="preserve">Coordinadora SGC, Aseguramiento de la calidad académica,  Bienestar Universitario, Directora de Biblioteca, Coordinador promoción y mercadeo y Asistente de Presidencia para las Comunicaciones  </t>
  </si>
  <si>
    <t>Permenente</t>
  </si>
  <si>
    <t>Coordinadora Sistema de Gestión de calidad</t>
  </si>
  <si>
    <t>Junio de 2020</t>
  </si>
  <si>
    <t xml:space="preserve">Equipo de trabajo de Planeación y Aseguramiento de la calidad académica </t>
  </si>
  <si>
    <t>Diseñar  y divulgar una campaña de comunicación indicando quiénes son las Directivas de la Universidad, princpales funciones y últimos logros signficativos de la institución en cada uno de sus procesos</t>
  </si>
  <si>
    <t>Diseñar y divulgar una campaña de comunicación donde las Directivas y Jefes de Unidades académicas y administrativas realicen  comunicaciones por medio de video y escritas a toda la comunidad</t>
  </si>
  <si>
    <t>Los estudiantes califican en 3,94 equivalente al 79% la pregunta  que si en el proceso de enseñanza-aprendizaje se aplican metodologías que permiten al estudiante formularse y resolver preguntas como partícipe activo de su formación.</t>
  </si>
  <si>
    <t>2020-1</t>
  </si>
  <si>
    <t>Permanente</t>
  </si>
  <si>
    <t>1. Continuar con las capacitaciones en Uso de Microsoft TEAMS para interacción de docentes, estudiantes y administrativos
2. Continuar con la creación y capacitación para el uso de las aulas virtuales en todos los programas académicos</t>
  </si>
  <si>
    <r>
      <t xml:space="preserve">La institución actualmente cuenta con un contrato a nivel nacional con  el proveedor de internet CLARO, para garantizar que la comunidad cuente con facil acceso a internet.  
</t>
    </r>
    <r>
      <rPr>
        <b/>
        <sz val="10"/>
        <rFont val="Arial"/>
        <family val="2"/>
      </rPr>
      <t xml:space="preserve">
Oportunidad de mejora:</t>
    </r>
    <r>
      <rPr>
        <sz val="10"/>
        <rFont val="Arial"/>
        <family val="2"/>
      </rPr>
      <t xml:space="preserve">  Por motivos de la pandemia, se ha facilitado los medios para que los estudiantes que no tienen internet en sus casas, para ello se solicitó a la empresa CLARO, el envío de 49 Modem inalámbricos, con 15 GB cada uno y se les enviaron por parte de esta empresa a estudiantes, reportados por Bienestar según resultado de caracterización.</t>
    </r>
  </si>
  <si>
    <r>
      <t xml:space="preserve">Actualmente la Seccional cuenta con  450 equipos de cómputo y portátiles  que se tienen al servicio de estudiantes y docentes (Sede Centro: 55 equipos de cómputo y 20 portátiles= 75, Sede Belmonte: 244 equipos de cómputo y 55 portátiles= 299 , Posgrados: 43 equipos de cómputo y 17 portátiles= 60,  Consultorio Jurídico: 16 equipos de cómputo para un total de equipos de cómputo de 358 y 92 postátiles).
</t>
    </r>
    <r>
      <rPr>
        <b/>
        <sz val="10"/>
        <rFont val="Arial"/>
        <family val="2"/>
      </rPr>
      <t>Oportunidad de Mejora</t>
    </r>
    <r>
      <rPr>
        <sz val="10"/>
        <rFont val="Arial"/>
        <family val="2"/>
      </rPr>
      <t>:  Continuar con el mantenimiento preventivo y correctivo a los equipos disponibles en salas y efectuar la renovación cuando se cumple su vida útil (3 y 4 años para equipos de sala)</t>
    </r>
  </si>
  <si>
    <r>
      <rPr>
        <b/>
        <sz val="10"/>
        <rFont val="Arial"/>
        <family val="2"/>
      </rPr>
      <t>Oportunidad de mejora:</t>
    </r>
    <r>
      <rPr>
        <sz val="10"/>
        <rFont val="Arial"/>
        <family val="2"/>
      </rPr>
      <t xml:space="preserve"> Continuar con las difusiones masívas a toda la comunidad utilizando los medios de comunicación con que cuenta la institución:  Página web, correo electrónico institucional, redes sociales, boletines informativos, telefónicamente, apoyo a la presencialidad, vallas, pendones, banner, entre otros.</t>
    </r>
  </si>
  <si>
    <r>
      <t xml:space="preserve">La institución cuenta con sistemas de información, tales como:  SINUGWT: Para estudiantes, KACTUS: Información de docentes y adminisrativos, SEVEN:  Información financiera de la Institución, SIGUL:  Sistema estadístico de Gerencia del PIDI, JANIUN:  Consulta bases de datos docentes y estudiantes, KAWAK: Software de Calidad, Software de Investigaciones,  software Adviser "sistema de alertas tempranas" de Bienestar Universitario.
</t>
    </r>
    <r>
      <rPr>
        <b/>
        <sz val="10"/>
        <rFont val="Arial"/>
        <family val="2"/>
      </rPr>
      <t xml:space="preserve">
Oportunidad de mejora:</t>
    </r>
    <r>
      <rPr>
        <sz val="10"/>
        <rFont val="Arial"/>
        <family val="2"/>
      </rPr>
      <t xml:space="preserve"> Con la Pandemia del COVID-19, se ha implementado el uso tecnologías de información TIMS trabajadas en casa tanto por Estudiantes, como docentes y administrativos, lo que ha generado mayores niveles de comunicación entre la comunidad</t>
    </r>
  </si>
  <si>
    <t>Continuar con las reservas de salones de acuerdo a programación reportada por los docentes en el aplicativo SINU para cumplir con los horarios de clases.</t>
  </si>
  <si>
    <t>Solicitar al área de sistemas un espacio en la página Web de mayor interacción con los estudiantes</t>
  </si>
  <si>
    <t>Revisar el PAT 2020 para articularlo con este plan de mejoramiento</t>
  </si>
  <si>
    <t>Elaborar un boletín informativo semestral a la comunidad y publicarlo en la página web</t>
  </si>
  <si>
    <r>
      <rPr>
        <b/>
        <sz val="10"/>
        <rFont val="Arial"/>
        <family val="2"/>
      </rPr>
      <t>Facultad de ciencias económicas, admitivas y contables:</t>
    </r>
    <r>
      <rPr>
        <sz val="10"/>
        <rFont val="Arial"/>
        <family val="2"/>
      </rPr>
      <t xml:space="preserve">  Desde la docencia se tiene el número y cualificación razonable de docentes; en cuanto a investigación se tiene deficiencia en número de docentes investigadores en la Facultad y en cuanto a la proyección social, la facultad ha asignado dos docentes para responder a las exigencias del acuerdo de proyección social de la H. Consiliatura.
Se llevará propuesta a CD para que se nombre un docente investigador y se genere el cambio de dedicación de un docente de jornada completa a un docente de jornada completa investigador.
</t>
    </r>
  </si>
  <si>
    <t xml:space="preserve"> A partir del mes de abril de 2020</t>
  </si>
  <si>
    <t>A partir de mayo 2020.</t>
  </si>
  <si>
    <t>En el proceso de Gestión Humana como administradora del sistema de información KACTUS, ha implementado los módulos nómina, biodata, 
Como acción de mejora durante este año 2020 se tiene implementado las solicitudes de permiso mediante plataforma, evitando así la impresión de papel y archivo en cada carpeta, contribuyendo a la política de cero papel y mayor control y agilidad en la respuesta a los solicitantes.</t>
  </si>
  <si>
    <t>2020 - 2021</t>
  </si>
  <si>
    <t>Desde la investigación el proceso enseñanza-aprendizaje es dinámico permitiendo la interacción con los estudiantes en todos los programas académicos que se evidencia en la investigación formativa de semilleros y auxiliares de investigación. Se plantea que los docentes investigadores sean los encargados de dirigir las asignaturas de metodologías de investigación en todos los programas.</t>
  </si>
  <si>
    <t>LUIS HERNANDO LÓPEZ PEÑARETE -Decano Facultad de  Ciencias Económicas, Administrativas y Contables</t>
  </si>
  <si>
    <t>2020-1 (Permanente)</t>
  </si>
  <si>
    <t>Continuar realizando la divulgación de créditos, subsidios, becas, estímulos a través de la página web, boletines informativos, correos electrónicos informando  todo lo del Icetex.</t>
  </si>
  <si>
    <t>Directora de Biblioteca yJefe de Servicios Generales</t>
  </si>
  <si>
    <t xml:space="preserve">Humanos, financieros y físicos </t>
  </si>
  <si>
    <t>Directora de Biblioteca y Director de sistemas</t>
  </si>
  <si>
    <t>Humanos y técnológicos</t>
  </si>
  <si>
    <r>
      <rPr>
        <b/>
        <sz val="10"/>
        <rFont val="Arial"/>
        <family val="2"/>
      </rPr>
      <t>En la Facultad de ciencias económicas, admitivas y contables</t>
    </r>
    <r>
      <rPr>
        <sz val="10"/>
        <rFont val="Arial"/>
        <family val="2"/>
      </rPr>
      <t xml:space="preserve">: Los cursos de capacitación de la escuela y los realizados al interior de la Facultad han contribuido al proceso de mejora en el desarrollo  de los  programas.
</t>
    </r>
    <r>
      <rPr>
        <b/>
        <sz val="10"/>
        <rFont val="Arial"/>
        <family val="2"/>
      </rPr>
      <t xml:space="preserve">
Oportunidad de mejora:</t>
    </r>
    <r>
      <rPr>
        <sz val="10"/>
        <rFont val="Arial"/>
        <family val="2"/>
      </rPr>
      <t xml:space="preserve">  Concertar con el Rector Seccional y el Coordinador de la escuela de formación docente,  para replantear el plan de capacitación docente que se tiene formulado para este año en modalidad virtual para  responder a las necesidades de los docentes.</t>
    </r>
  </si>
  <si>
    <r>
      <t xml:space="preserve">En la </t>
    </r>
    <r>
      <rPr>
        <b/>
        <sz val="10"/>
        <rFont val="Arial"/>
        <family val="2"/>
      </rPr>
      <t>Facultad de ciencias económicas, admitivas y contables:</t>
    </r>
    <r>
      <rPr>
        <sz val="10"/>
        <rFont val="Arial"/>
        <family val="2"/>
      </rPr>
      <t xml:space="preserve"> 
1. Seguir  trabajando de manera continua, consistente y pertinente en los programas de la Facultad.  Se tiene una docente que lidera el proceso de internacionalización a través de conferencias virtuales internacionales, seminarios internacionales y clases espejo entre seccionales.
2. Continuar trabajando en  fortalecer el componente de flexibilidad curricular apoyado en distintas fuentes de aprendizaje, movilidad de los docentes de manera virtual. 
3. Continuar trabajando con el Centro de investigaciones en la interdisciplinariedad para interactuar en proyectos encaminados a respuestas socioeconómicas y bioeconomía, entre otras. se tiene proyectado para el mes de junio de 2020 el día de la cultura investigativa, como espacio de interacción y visibilidad de proyectos y producción investigativa.</t>
    </r>
  </si>
  <si>
    <r>
      <t xml:space="preserve">La </t>
    </r>
    <r>
      <rPr>
        <b/>
        <sz val="10"/>
        <rFont val="Arial"/>
        <family val="2"/>
      </rPr>
      <t>Facultad de ciencias económicas, admitivas y contables: C</t>
    </r>
    <r>
      <rPr>
        <sz val="10"/>
        <rFont val="Arial"/>
        <family val="2"/>
      </rPr>
      <t>ontinuar  trabajando en forma coherente con el Consultorio empresarial CEIDEUL y el área de Emprendimiento para realizar seguimiento y observar resultados en las prácticas empresariales y proyectos de emprendimiento, lo que da cuenta de que los currículos de los programas en buena medida responden de manera integral a las necesidades tanto de formación profesional de los estudiantes como del sector productivo y sector institucional.</t>
    </r>
  </si>
  <si>
    <r>
      <t xml:space="preserve">En la </t>
    </r>
    <r>
      <rPr>
        <b/>
        <sz val="10"/>
        <rFont val="Arial"/>
        <family val="2"/>
      </rPr>
      <t xml:space="preserve">Facultad de ciencias económicas, admitivas y contables: </t>
    </r>
    <r>
      <rPr>
        <sz val="10"/>
        <rFont val="Arial"/>
        <family val="2"/>
      </rPr>
      <t>Mantener actualizado</t>
    </r>
    <r>
      <rPr>
        <b/>
        <sz val="10"/>
        <rFont val="Arial"/>
        <family val="2"/>
      </rPr>
      <t xml:space="preserve">  </t>
    </r>
    <r>
      <rPr>
        <sz val="10"/>
        <rFont val="Arial"/>
        <family val="2"/>
      </rPr>
      <t>y en desarrollo el software Labsac que opera para simulaciones económicas y financieras, a nivel gerencial en los tres programas, donde se desarrollan las práctias y concursos internacionales de los estudiantes.  Para 2020-1 dos grupos de estudiantes de la Facultad obtuvieron el 2o. y 3er lugar a nivel latinoamericano en el concurso labsac.</t>
    </r>
  </si>
  <si>
    <t xml:space="preserve">2020-2 </t>
  </si>
  <si>
    <t>Corrección Aplicada
(Solo aplica para acciones correctivas)</t>
  </si>
  <si>
    <r>
      <rPr>
        <b/>
        <sz val="12"/>
        <rFont val="Arial"/>
        <family val="2"/>
      </rPr>
      <t>APLICACIÓN ENCUESTAS AÑO 2019
PROCESO:  BIENESTAR UNIVERSITARIO</t>
    </r>
    <r>
      <rPr>
        <sz val="12"/>
        <rFont val="Arial"/>
        <family val="2"/>
      </rPr>
      <t xml:space="preserve">
</t>
    </r>
    <r>
      <rPr>
        <b/>
        <sz val="12"/>
        <rFont val="Arial"/>
        <family val="2"/>
      </rPr>
      <t xml:space="preserve">Objetivo 1 de calidad: </t>
    </r>
    <r>
      <rPr>
        <sz val="12"/>
        <rFont val="Arial"/>
        <family val="2"/>
      </rPr>
      <t xml:space="preserve"> Garantizar que el nivel de satisfacción de la comunidad Unilibrista frente a la calidad de los servicios prestados por la universidad se encuentre </t>
    </r>
    <r>
      <rPr>
        <b/>
        <sz val="14"/>
        <rFont val="Arial"/>
        <family val="2"/>
      </rPr>
      <t xml:space="preserve">como mínimo en un 80%. </t>
    </r>
    <r>
      <rPr>
        <sz val="12"/>
        <rFont val="Arial"/>
        <family val="2"/>
      </rPr>
      <t xml:space="preserve">
</t>
    </r>
    <r>
      <rPr>
        <b/>
        <sz val="12"/>
        <rFont val="Arial"/>
        <family val="2"/>
      </rPr>
      <t>RESULTADO DEL PROCESO:  81,86%</t>
    </r>
    <r>
      <rPr>
        <sz val="12"/>
        <rFont val="Arial"/>
        <family val="2"/>
      </rPr>
      <t xml:space="preserve">
</t>
    </r>
    <r>
      <rPr>
        <b/>
        <sz val="12"/>
        <rFont val="Arial"/>
        <family val="2"/>
      </rPr>
      <t>Encuestas aplicadas al Proceso: 2.810</t>
    </r>
    <r>
      <rPr>
        <sz val="12"/>
        <rFont val="Arial"/>
        <family val="2"/>
      </rPr>
      <t xml:space="preserve">
   (Estudiantes:  1.975, Docentes: 311, Administrativos: 151 y Egresados:373)
REQUIERE ACCIÓN CORRECTIVA</t>
    </r>
  </si>
  <si>
    <t>Conformaciòn equipo de trabajo por cada Facultad, Bienestar Institucional y Bolsa de Empleo y Egresados Seccional, para generar una estrategia y su implementación  conjunta de desarrollo de un sistema eficiente de seguimiento al egresado.</t>
  </si>
  <si>
    <r>
      <t xml:space="preserve">Conjuntamente con las direcciones de programa, propiciar más espacios de interacción de los estudiantes con otras comunicades académicas nacionales e internacionales, </t>
    </r>
    <r>
      <rPr>
        <sz val="10"/>
        <color rgb="FFFF0000"/>
        <rFont val="Arial"/>
        <family val="2"/>
      </rPr>
      <t/>
    </r>
  </si>
  <si>
    <r>
      <t xml:space="preserve">Los </t>
    </r>
    <r>
      <rPr>
        <b/>
        <sz val="10"/>
        <color theme="1"/>
        <rFont val="Arial"/>
        <family val="2"/>
      </rPr>
      <t>procesos de ingreso</t>
    </r>
    <r>
      <rPr>
        <sz val="10"/>
        <color theme="1"/>
        <rFont val="Arial"/>
        <family val="2"/>
      </rPr>
      <t xml:space="preserve"> a la Universidad Libre se hacen con </t>
    </r>
    <r>
      <rPr>
        <b/>
        <sz val="10"/>
        <color theme="1"/>
        <rFont val="Arial"/>
        <family val="2"/>
      </rPr>
      <t>equidad</t>
    </r>
    <r>
      <rPr>
        <sz val="10"/>
        <color theme="1"/>
        <rFont val="Arial"/>
        <family val="2"/>
      </rPr>
      <t xml:space="preserve"> e </t>
    </r>
    <r>
      <rPr>
        <b/>
        <sz val="10"/>
        <color theme="1"/>
        <rFont val="Arial"/>
        <family val="2"/>
      </rPr>
      <t>igualdad</t>
    </r>
    <r>
      <rPr>
        <sz val="10"/>
        <color theme="1"/>
        <rFont val="Arial"/>
        <family val="2"/>
      </rPr>
      <t xml:space="preserve"> de oportunidades.</t>
    </r>
  </si>
  <si>
    <r>
      <rPr>
        <b/>
        <sz val="12"/>
        <color theme="1"/>
        <rFont val="Arial"/>
        <family val="2"/>
      </rPr>
      <t>APLICACIÓN ENCUESTAS AÑO 2019
PROCESO: GESTIÓN DE ADMISIONES Y REGISTROS</t>
    </r>
    <r>
      <rPr>
        <sz val="12"/>
        <color theme="1"/>
        <rFont val="Arial"/>
        <family val="2"/>
      </rPr>
      <t xml:space="preserve">
</t>
    </r>
    <r>
      <rPr>
        <b/>
        <sz val="12"/>
        <color theme="1"/>
        <rFont val="Arial"/>
        <family val="2"/>
      </rPr>
      <t xml:space="preserve">Objetivo 1 de calidad: </t>
    </r>
    <r>
      <rPr>
        <sz val="12"/>
        <color theme="1"/>
        <rFont val="Arial"/>
        <family val="2"/>
      </rPr>
      <t xml:space="preserve"> Garantizar que el nivel de satisfacción de la comunidad Unilibrista frente a la calidad de los servicios prestados por la universidad se encuentre </t>
    </r>
    <r>
      <rPr>
        <b/>
        <sz val="14"/>
        <color theme="1"/>
        <rFont val="Arial"/>
        <family val="2"/>
      </rPr>
      <t xml:space="preserve">como mínimo en un 80%. </t>
    </r>
    <r>
      <rPr>
        <sz val="12"/>
        <color theme="1"/>
        <rFont val="Arial"/>
        <family val="2"/>
      </rPr>
      <t xml:space="preserve">
</t>
    </r>
    <r>
      <rPr>
        <b/>
        <sz val="12"/>
        <color theme="1"/>
        <rFont val="Arial"/>
        <family val="2"/>
      </rPr>
      <t>RESULTADO DEL PROCESO:  84,09%</t>
    </r>
    <r>
      <rPr>
        <sz val="12"/>
        <color theme="1"/>
        <rFont val="Arial"/>
        <family val="2"/>
      </rPr>
      <t xml:space="preserve">
</t>
    </r>
    <r>
      <rPr>
        <b/>
        <sz val="12"/>
        <color theme="1"/>
        <rFont val="Arial"/>
        <family val="2"/>
      </rPr>
      <t xml:space="preserve">Encuestas aplicadas al Proceso: 2.810
  </t>
    </r>
    <r>
      <rPr>
        <sz val="12"/>
        <color theme="1"/>
        <rFont val="Arial"/>
        <family val="2"/>
      </rPr>
      <t xml:space="preserve"> (Estudiantes:  1.975, Docentes: 311, Administrativos: 151 y Egresados:373)
REQUIERE ACCIÓN CORRECTIVA</t>
    </r>
  </si>
  <si>
    <r>
      <t xml:space="preserve">Los procedimientos para la formalización de la matrícula son </t>
    </r>
    <r>
      <rPr>
        <b/>
        <sz val="10"/>
        <color theme="1"/>
        <rFont val="Arial"/>
        <family val="2"/>
      </rPr>
      <t>adecuados</t>
    </r>
    <r>
      <rPr>
        <sz val="10"/>
        <color theme="1"/>
        <rFont val="Arial"/>
        <family val="2"/>
      </rPr>
      <t xml:space="preserve"> y se siguen de manera </t>
    </r>
    <r>
      <rPr>
        <b/>
        <sz val="10"/>
        <color theme="1"/>
        <rFont val="Arial"/>
        <family val="2"/>
      </rPr>
      <t>satisfactoria</t>
    </r>
    <r>
      <rPr>
        <sz val="10"/>
        <color theme="1"/>
        <rFont val="Arial"/>
        <family val="2"/>
      </rPr>
      <t>.</t>
    </r>
  </si>
  <si>
    <r>
      <t xml:space="preserve">Los </t>
    </r>
    <r>
      <rPr>
        <b/>
        <sz val="10"/>
        <color theme="1"/>
        <rFont val="Arial"/>
        <family val="2"/>
      </rPr>
      <t>sistemas de información</t>
    </r>
    <r>
      <rPr>
        <sz val="10"/>
        <color theme="1"/>
        <rFont val="Arial"/>
        <family val="2"/>
      </rPr>
      <t xml:space="preserve"> de la Universidad que </t>
    </r>
    <r>
      <rPr>
        <b/>
        <sz val="10"/>
        <color theme="1"/>
        <rFont val="Arial"/>
        <family val="2"/>
      </rPr>
      <t>apoyan</t>
    </r>
    <r>
      <rPr>
        <sz val="10"/>
        <color theme="1"/>
        <rFont val="Arial"/>
        <family val="2"/>
      </rPr>
      <t xml:space="preserve"> los </t>
    </r>
    <r>
      <rPr>
        <b/>
        <sz val="10"/>
        <color theme="1"/>
        <rFont val="Arial"/>
        <family val="2"/>
      </rPr>
      <t>procesos</t>
    </r>
    <r>
      <rPr>
        <sz val="10"/>
        <color theme="1"/>
        <rFont val="Arial"/>
        <family val="2"/>
      </rPr>
      <t xml:space="preserve"> que adelanto como docente, estudiante, directivo, administrativo o egresado son </t>
    </r>
    <r>
      <rPr>
        <b/>
        <sz val="10"/>
        <color theme="1"/>
        <rFont val="Arial"/>
        <family val="2"/>
      </rPr>
      <t>confiables</t>
    </r>
    <r>
      <rPr>
        <sz val="10"/>
        <color theme="1"/>
        <rFont val="Arial"/>
        <family val="2"/>
      </rPr>
      <t xml:space="preserve">, </t>
    </r>
    <r>
      <rPr>
        <b/>
        <sz val="10"/>
        <color theme="1"/>
        <rFont val="Arial"/>
        <family val="2"/>
      </rPr>
      <t>accesibles</t>
    </r>
    <r>
      <rPr>
        <sz val="10"/>
        <color theme="1"/>
        <rFont val="Arial"/>
        <family val="2"/>
      </rPr>
      <t xml:space="preserve"> y </t>
    </r>
    <r>
      <rPr>
        <b/>
        <sz val="10"/>
        <color theme="1"/>
        <rFont val="Arial"/>
        <family val="2"/>
      </rPr>
      <t>eficaces</t>
    </r>
    <r>
      <rPr>
        <sz val="10"/>
        <color theme="1"/>
        <rFont val="Arial"/>
        <family val="2"/>
      </rPr>
      <t>. (SINU, SEVEN, KACTUS, sistema para consulta de libros: Biblioteca, otros).</t>
    </r>
  </si>
  <si>
    <t>Desde la Ofcina de Registro y Control y Secretarios Academicos,  a traves de la página web y redes sociales,  se socializan las diferentes fechas de cargue academicos de asignaturas por parte de nuestros estudiantes y se brinda el apoyo de cualqueir necesidad o inquietud que pueda presentarse en dichas fechas, de igual forma en la página web de la universidad se tiene el link del paso a paso de los diferentes procesos que pueden consultar cada uno de los estudiantes en la plataforma académica, se implementó el video del nuevo proceso de inscripciones, 
Oportunidad de Mejora: Realizar el paso a paso del nuevo proceso del módulo de certificados, donde los estudiantes ya  pueden descargar  el mísmo una vez sea verificado el pago, se socializará a este proceso por la  página web de la universidad y redes sociales.</t>
  </si>
  <si>
    <t>La universidad viene implementando acciones para mejorar los estándares en los laboratorios para la investigación, tanto en infraestructura como en equipamiento, y se adelanta un proceso de caracterización, documentación, procedimiento e indicadores con fines de acreditación en el caso de la facultad de ciencias de la salud, de acuerdo a la norma iso 17025 _2017</t>
  </si>
  <si>
    <t>Decano de Ingenierías y Directores de progama</t>
  </si>
  <si>
    <r>
      <rPr>
        <b/>
        <sz val="10"/>
        <rFont val="Arial"/>
        <family val="2"/>
      </rPr>
      <t>En la Facultad de Ingenierías</t>
    </r>
    <r>
      <rPr>
        <sz val="10"/>
        <rFont val="Arial"/>
        <family val="2"/>
      </rPr>
      <t xml:space="preserve">: 
- Coordinar con la escuela de Formación los cursos de capacitación y actualización dirigido a los docentes.
- Sesión de reuniones con docentes para reflexionar sobre el aporte a los procesos de formación de los estudiantes (Comités Curriculares).
</t>
    </r>
  </si>
  <si>
    <r>
      <rPr>
        <b/>
        <sz val="10"/>
        <rFont val="Arial"/>
        <family val="2"/>
      </rPr>
      <t xml:space="preserve">Facultad de Ingeniería:
</t>
    </r>
    <r>
      <rPr>
        <sz val="10"/>
        <rFont val="Arial"/>
        <family val="2"/>
      </rPr>
      <t xml:space="preserve"> - Se está trabajando en la reforma de los planes de estudio en los cuales se ha elevado el índice de flexibilidad curricular. Se ha disminuido el número de requisitos y prerequisitos entre las asignaturas.
- Para promover la formación integral en cada período académico se ofertan asignaturas relacionadas con el emprendimiento, el deporte y la creatividad.
- Se promueven y realizan seminarios internacionales en cada uno de los programas.
- Se programan y desarrollan actividades de orden internacional como el primer Congreso Internacional de Ingeniería 4.0.
- Se realizan y promueven eventos de caracter interdisciplinario y entre facultadades.</t>
    </r>
  </si>
  <si>
    <r>
      <t>Facultad de Ingeniería:
-</t>
    </r>
    <r>
      <rPr>
        <sz val="10"/>
        <rFont val="Arial"/>
        <family val="2"/>
      </rPr>
      <t xml:space="preserve"> En cada programa académico se realizan comités curriculares y se analizan tendencias locales, nacionales e internacionales de los programas.
- Se tienen convenios con el sector empresarial para la realización de las prácticas empresariales y de proyección social que permiten evidenciar si las competencias de los estudiantes son acordes con las necesidades.</t>
    </r>
  </si>
  <si>
    <r>
      <rPr>
        <b/>
        <sz val="10"/>
        <rFont val="Arial"/>
        <family val="2"/>
      </rPr>
      <t>Facultad de ingeniería:</t>
    </r>
    <r>
      <rPr>
        <sz val="10"/>
        <rFont val="Arial"/>
        <family val="2"/>
      </rPr>
      <t xml:space="preserve">
- Al iniciar cada período académico en coordinación con la dirección de laboratorios se planea y organiza la ralización de los laboratorios propuestos en cada asignatura.
- En la actualidad se está a la espera del edificio de Laboratorios de Ingeniería.
- Semestralmente se realizan compras de instrumentos, equipos y reactivos conducentes al fortalecimiento de los laboratorios.
- Se cuenta con el plan de mantenimiento y prevención de equipos e instrumentos de laboratorio.</t>
    </r>
  </si>
  <si>
    <t>Decano, directores de programa y coordiandora de laboratorios</t>
  </si>
  <si>
    <t>JORGE ENRIQUE RAMÍREZ RINCÓN -Decano Facultad de Ingenierías</t>
  </si>
  <si>
    <r>
      <rPr>
        <b/>
        <sz val="10"/>
        <rFont val="Arial"/>
        <family val="2"/>
      </rPr>
      <t>Facultad de Ingeniería</t>
    </r>
    <r>
      <rPr>
        <sz val="10"/>
        <rFont val="Arial"/>
        <family val="2"/>
      </rPr>
      <t>: - Desde cada unode los programas adscritos a la Facultad, antes del inicio de cada período académico se realiza una planeación y organización de los cursos según el número de estudiantes proyectados y se define la nómina respectiva para atender las funciones de docencia, investigación y proyección social.
- Identificadas las necesidades profesorales de cada uno de los programas se realizan las convocatorias docentes de acuerdo a lo establecido en el Reglamento Docente y se realizan las gestiones respectivas para su nombramiento por parte del Consejo Directivo. 
- Para garantizar el número de docentes y el cumplimiento de las actividades de manera oportuna, eficaz y de calidad se realizan los planes de trabajo para cada docente.</t>
    </r>
  </si>
  <si>
    <t>MARIA TERESA RODRIGUEZ LUGO -Decana Facultad de Ciencias de la Salud</t>
  </si>
  <si>
    <r>
      <t xml:space="preserve"> </t>
    </r>
    <r>
      <rPr>
        <b/>
        <sz val="10"/>
        <rFont val="Arial"/>
        <family val="2"/>
      </rPr>
      <t xml:space="preserve">Facultad de ciencias de la salud: 
</t>
    </r>
    <r>
      <rPr>
        <sz val="10"/>
        <rFont val="Arial"/>
        <family val="2"/>
      </rPr>
      <t>Las prácticas formativas en los programas de la facultad son una orpotunidad de oro para la formación integral de los estudiantes. Se tienen numerosos convenios con empresas que permiten la realización de prácticas profesionales, así como convenios docencia servicio para las práctivcas formativas delos estudiantes de enfermería.
Además se cuenta con relaciones con el sector público y privado para la realización de proyectos de investigación que coadyuven al mejoramiento de las condiciones de la sociedad.</t>
    </r>
  </si>
  <si>
    <r>
      <rPr>
        <b/>
        <sz val="10"/>
        <rFont val="Arial"/>
        <family val="2"/>
      </rPr>
      <t>Facultad de ciencias de la salud:</t>
    </r>
    <r>
      <rPr>
        <sz val="10"/>
        <rFont val="Arial"/>
        <family val="2"/>
      </rPr>
      <t xml:space="preserve">  Antes del incio de cada período académico  se hace un estudio que permita conocer el número de estudiantes por cada semestre académico y por cada una de las asignaturas, teniendo en cuenta tanto las teóricas como los laboratorios y prácticas formativas extra institucionales. Con esa base se determina el número de docentes que se requieren y su dedicación. 
Seguidamente si es necesario se solicita a rectoría autorización para sacar a convocatoria las necesidades, se surten los procesos de selección y se presentan en primera instancia al comité de carrera docente y posteriormente al consejo directivo.
En cuanto a los supervisores de práctica para el programa de Enfermería, de una lista aprobada por el Consejo directivo, se seleccionan las entidades donde se realizará dicha práctia y las personas que supervisarán y se hacen las solicitudes de contrato civil respectivas.</t>
    </r>
  </si>
  <si>
    <r>
      <t xml:space="preserve">En la </t>
    </r>
    <r>
      <rPr>
        <b/>
        <sz val="10"/>
        <rFont val="Arial"/>
        <family val="2"/>
      </rPr>
      <t>Facultad de ciencias de la salud:</t>
    </r>
    <r>
      <rPr>
        <sz val="10"/>
        <rFont val="Arial"/>
        <family val="2"/>
      </rPr>
      <t xml:space="preserve"> 
Se sesiona permanentemente en comité de currículo en cada uno de los progrmas de la facultad con el fin de mantener actualizadas las agendas de acuerdo con las tendencias en las respectivas areas del saber 
Se está trabajando en la armonización del programa de Enfermería con la seccional Cali, tocando temas referentes a la flexiblización curricular, entre otros.
Igualmente el programa de Microbilogía ha armonizado su plan de estudios con Barranquilla y está permanentemente revisando las asignaturas optativas y electivas.
La facultad ha avanzado de manera importante en el tema de internacionalización, no solo con la movilidad sino a través de estrategias de movilidad en casa, tales como clases espejo.
La interdisciplinariedad se da en temas tales como la investigación en la que se trabaja no solo con otras facultades de la universidad sino con otras seccionales y otras universidades nacionales e internacionales.
</t>
    </r>
  </si>
  <si>
    <r>
      <t xml:space="preserve">La </t>
    </r>
    <r>
      <rPr>
        <b/>
        <sz val="10"/>
        <rFont val="Arial"/>
        <family val="2"/>
      </rPr>
      <t xml:space="preserve">Facultad de ciencias de la salud </t>
    </r>
    <r>
      <rPr>
        <sz val="10"/>
        <rFont val="Arial"/>
        <family val="2"/>
      </rPr>
      <t>cuenta con la mayoría de los laboratorios necesarios para la realización de sus actividades docentes. Actualmente se está adecuando el laboratorio de procesamiento de alimentos para el programa de Nutrición e igualmente un laboratorio de simulación para el mismo programa. Además está proyectada la ampliación del laboratorio de simulación del progarma de Enfermería y la adecuación de laboratorio de fisiología para el mismo programa, hecho que se llevará a cabo una vez se trasladen los laboratorios de ingeniería a su nuevo edificio.</t>
    </r>
  </si>
  <si>
    <r>
      <rPr>
        <b/>
        <sz val="10"/>
        <rFont val="Arial"/>
        <family val="2"/>
      </rPr>
      <t>En la Facultad de ciencias de la salud s</t>
    </r>
    <r>
      <rPr>
        <sz val="10"/>
        <rFont val="Arial"/>
        <family val="2"/>
      </rPr>
      <t>e cuenta con un número considerable de docentes con formación avanzada, maestría y doctorado, hecho que favorece la calidad de los programas en cuanto a la docencia y la investigación. 
Igualmente a través de la escuela de formación docentes, los profesores de la faculatd semestralmente realizan cursos de actualización en diversos tópicos que fortlecen sus competencias en investigación, didáctica y docencia.</t>
    </r>
  </si>
  <si>
    <t>Decana Facultad de Ciencias de la salud y directoras de programas</t>
  </si>
  <si>
    <t>De acuerdo a construcción de edificio se tuvo en cuenta las necesidades de las personas que presentan alguna limitación física,  también se tienen ramplas para acceso a los salones y áreas comunes, baños para personas con limitación reducida.</t>
  </si>
  <si>
    <t>Adecuación de  espacios de la planta física de acuerdo a necesidades como:  puestos de trabajo , baños, aulas de clase , áreas para bienestar</t>
  </si>
  <si>
    <t>Elaborar video donde se informe a los estudiantes sobre la información de ICETEX y actualizarlos sobre las novedades del Icetex, los créditos, sin dejar de enviar los mensajes por correo que siempre se ha hecho</t>
  </si>
  <si>
    <t>LUISA FERNANDA HURTADO CASTRILLÓN -Decana Facultad de Derecho Ciencias Políticas y Sociales</t>
  </si>
  <si>
    <t xml:space="preserve">Se espera que a 2020-2 y 2021-2 se cuente con una cualifiación docente mayor en el número de Doctores en la facultad, lo cual mejora el desarrollo de la actividad docente. </t>
  </si>
  <si>
    <t xml:space="preserve">Decana Facultad de Derecho, Ciencias Políticas y Sociales </t>
  </si>
  <si>
    <t xml:space="preserve">La cualificación de los docentes sumado al número de docentes de jornada completa con el cual cuenta la facuiltad, permite el desarrollo de actividades integrales de formación. Se espera conitnuar incrementando el número de docentes jornada completa para el mejoramiento de estas funciones. </t>
  </si>
  <si>
    <t xml:space="preserve">Para el programa de Derecho, la flexibilidad curricular se podrá evidenciar de una mejor manera, en virtud al cambio a la semestralización, lo cual tambo´ne traerá un mejor movimiento de los procesos de internacionalización, dando mayores oportunidades de intercambios y movilidades. La interdisciplinariedad se fomenta desde las diferntes miradas que tenemos de disciplinas diferentes al Derecho y la conexión investigativa desde investigación con diferentes profesionales en diferntes disciiplinas. </t>
  </si>
  <si>
    <t xml:space="preserve">Actualmente el plan de estudios anualizado, cumple con los criterios de formación integral y profesional. Con el cambio a la semestralización, este plan de estudios permite ampliar los escenarios de formación y los resultados de aprendizaje de una manera más integral. </t>
  </si>
  <si>
    <t xml:space="preserve">En lo referente a espacios de práctica, desde Derecho, se cuenta con un moderno Conusltorio Jurídico y Centro de Conciliación, con salas de audiencias y especialmente una sala de juicios simulados, dotada con la tecnología necesaria para la formación de los estudiantes. </t>
  </si>
  <si>
    <r>
      <t xml:space="preserve">El área de Bienestar  ha procurado por tener una adecuada divulgación de  las actividades que se programan mes a mes utilizando todos los medios que la universidad nos provee, razón por la cual se formula dos oportunidades de mejora: 
1. Solicitar un poco más de presencia del área de comunicaciones para apoyar estratégicamente algunos eventos que no se alcanzan a divulgar. 
2. Tener un espacio más visible para Bienestar en la página web, ya que este es el medio más recurrente de toda la comunidad unilibrista.   Slogan e imagen con alto grado de recordación que sean utilizados por toda el area.
</t>
    </r>
    <r>
      <rPr>
        <b/>
        <sz val="10"/>
        <color rgb="FFFF0000"/>
        <rFont val="Arial"/>
        <family val="2"/>
      </rPr>
      <t>Seguimiento 24 de septiembre 2020:</t>
    </r>
    <r>
      <rPr>
        <sz val="10"/>
        <rFont val="Arial"/>
        <family val="2"/>
      </rPr>
      <t xml:space="preserve">  Desde comunicaciones se está solicitando que bienestar tenga un lugar de mayor visibilidad en la página web.</t>
    </r>
  </si>
  <si>
    <r>
      <t>Bienestar se ha encargado de brindar actividades que impacten en la formación no sólo personal, s ino también académica y laboral de la comunidad.  Desde cada una de las areas que integran Bienestar, se cuentan con diferentes disciplinas, buscando tener un amplio portafolio para comunidad.  Se ofertan horarios de mañana, tarde y noche.
Se ofrecen actividades durante todo el año, se apoya a todas las facultades, estudiantes, docentes y oficinas administrativas en los diversos eventos que se programan, también  nuevas actividades según las necesidades que se presten en el contexto. 
O</t>
    </r>
    <r>
      <rPr>
        <b/>
        <sz val="10"/>
        <rFont val="Arial"/>
        <family val="2"/>
      </rPr>
      <t xml:space="preserve">portunidades de mejora: </t>
    </r>
    <r>
      <rPr>
        <sz val="10"/>
        <rFont val="Arial"/>
        <family val="2"/>
      </rPr>
      <t xml:space="preserve">Aperturar  disciplinas en las diferentes areas, ademas de realizar un  trabajo mas articulado con los Decanos, Directores de Programas y líderes de estudiantes.
</t>
    </r>
    <r>
      <rPr>
        <b/>
        <sz val="10"/>
        <color rgb="FFFF0000"/>
        <rFont val="Arial"/>
        <family val="2"/>
      </rPr>
      <t>Seguimiento 24 de septiembre 2020:</t>
    </r>
    <r>
      <rPr>
        <sz val="10"/>
        <color rgb="FFFF0000"/>
        <rFont val="Arial"/>
        <family val="2"/>
      </rPr>
      <t xml:space="preserve">  </t>
    </r>
    <r>
      <rPr>
        <sz val="10"/>
        <rFont val="Arial"/>
        <family val="2"/>
      </rPr>
      <t xml:space="preserve"> Se está haciendo un trabajo muy articulado con cada una de las áreas con acceso remoto, a pesar de la disminución del recursos humano por efectos de la pandemia.  Se espera retomar cuando se vuelva a la normalidad.</t>
    </r>
  </si>
  <si>
    <r>
      <t xml:space="preserve">El área de Bienestar opta porque las disciplinas sean transversales a lo académico, y para que esto sea factible se trabaja en articulación con los docentes para con ellos buscar estrategias y metodologías prácticas de enseñanza-aprendizaje. Ejemplos de ello son los talleres de Cultura de pánico escénico que se trabaja con el profesor de teatro y se han impactado a los programas de Derecho, Trabajo Social, Enfermería y Nutrición y Dietética. Otro ejemplo es el taller de ensayo, asesoría académica, escritura, lectura  y expresión oral que se ha trabajado con el profesor de Literatura y ha impactado directamente a estudiantes y docentes de Derecho, Trabajo Social, Enfermería, Nutrición y Dietética e Ing. de Sistemas.
</t>
    </r>
    <r>
      <rPr>
        <b/>
        <sz val="10"/>
        <rFont val="Arial"/>
        <family val="2"/>
      </rPr>
      <t>Oportunidad de mejora</t>
    </r>
    <r>
      <rPr>
        <sz val="10"/>
        <rFont val="Arial"/>
        <family val="2"/>
      </rPr>
      <t xml:space="preserve">: Procurar que estos programas y talleres se institucionalicen para que haya un mayor compromiso de todos los docentes. Partiendo desde algunas necesidades más específicas de esa población.
</t>
    </r>
    <r>
      <rPr>
        <b/>
        <sz val="10"/>
        <color rgb="FFFF0000"/>
        <rFont val="Arial"/>
        <family val="2"/>
      </rPr>
      <t>Seguimiento 24 de septiembre 2020</t>
    </r>
    <r>
      <rPr>
        <sz val="10"/>
        <color rgb="FFFF0000"/>
        <rFont val="Arial"/>
        <family val="2"/>
      </rPr>
      <t xml:space="preserve">: </t>
    </r>
    <r>
      <rPr>
        <sz val="10"/>
        <rFont val="Arial"/>
        <family val="2"/>
      </rPr>
      <t xml:space="preserve"> Se vienen realizando talleres desde el área de promoción socioeconómica articuladamente con la Facultad de Ingeniería (remotamente) en temas financieros, liderazgo, innovación y se realizará una campaña en cultura sobre el cuidado de las pautas de seguridad vial y riesgos que pueden generarse por conductas inadecuadas.
El área de cultura, Programa de permanencia y salud continúan aportando desde las disciplinas a la academia.</t>
    </r>
  </si>
  <si>
    <r>
      <t xml:space="preserve">Las diversas actividades y clases ofertadas por Bienestar se enfocan en el desarrollo integral de toda la comunidad unilibrista.  Contribuyen al desarrollo personal,  las actividades están diseñadas para mejorar la calidad de vidad y contribuir al desarrollo del proyecto de vida, contribuye al buen uso del tiempo libre, a la práctica sana sea deportiva, cultural o social, al desarrollo de sus habilidades (sociales, laborales, culturales y/o deportivas etc.).
</t>
    </r>
    <r>
      <rPr>
        <b/>
        <sz val="10"/>
        <rFont val="Arial"/>
        <family val="2"/>
      </rPr>
      <t>Oportunidad de mejora: A</t>
    </r>
    <r>
      <rPr>
        <sz val="10"/>
        <rFont val="Arial"/>
        <family val="2"/>
      </rPr>
      <t xml:space="preserve">brir más espacios para que los estudiantes, docentes y la comunidad en general se puedan expresar de manera más abierta. 
</t>
    </r>
    <r>
      <rPr>
        <b/>
        <sz val="10"/>
        <color rgb="FFFF0000"/>
        <rFont val="Arial"/>
        <family val="2"/>
      </rPr>
      <t>Seguimiento 24 de septiembre 2020</t>
    </r>
    <r>
      <rPr>
        <sz val="10"/>
        <rFont val="Arial"/>
        <family val="2"/>
      </rPr>
      <t>:  Se continúa en la construcción de la ampliación de oferta de programas y actividades atractivas para que la comunicadad exprese sus inquietudes.</t>
    </r>
  </si>
  <si>
    <r>
      <t xml:space="preserve">Bienestar Institucional tiene como misión el desarrollo de acciones formativas, que permitan complementar los procesos cognitivos y contribuir a la formación integral del ser humano.
</t>
    </r>
    <r>
      <rPr>
        <b/>
        <sz val="10"/>
        <rFont val="Arial"/>
        <family val="2"/>
      </rPr>
      <t xml:space="preserve">Oportunidad de mejora: 
1. </t>
    </r>
    <r>
      <rPr>
        <sz val="10"/>
        <rFont val="Arial"/>
        <family val="2"/>
      </rPr>
      <t xml:space="preserve">Lograr que la comunidad tenga mayor concientización sobre las campañas sociales que se promueven, sean partícipes de ellas, se apropien y las adopten para generar un impacto más significativo.   
2. Articular estrategias y actividades con el Área de Proyección Social de la Universidad, que demuestren nuestra responsabilidad y compromiso social. 
</t>
    </r>
    <r>
      <rPr>
        <b/>
        <sz val="10"/>
        <color rgb="FFFF0000"/>
        <rFont val="Arial"/>
        <family val="2"/>
      </rPr>
      <t xml:space="preserve">Seguimiento 24 de septiembre 2020: </t>
    </r>
    <r>
      <rPr>
        <sz val="10"/>
        <rFont val="Arial"/>
        <family val="2"/>
      </rPr>
      <t xml:space="preserve"> Se continúa en la construcción de la ampliación de oferta de programas y actividades atractivas para que la comunicadad exprese sus inquietudes. Para lograr una mayor concientización por parte de la comunidad estudiantil, se creó un chat con todos los representantes de grupo con el fin de expandir la información de actividades que desarrolla bienestar y lograr mayor participación.
Con la Directora de proyección social se participará una licitación a de la gobernación de risaralda para la elaboración de 3 cartillas pedagógicas enfocadas en el área de danza, teatro y música , la cual se trabajará con los programas de trabajo social, ingeniería de sistemas y bienestar. </t>
    </r>
  </si>
  <si>
    <r>
      <t xml:space="preserve">Todas las actividades ofertadas por Bienestar son pertinentes para la comunidad unilibrista, siempre se tiene en cuenta todos los contextos, las jornadas y sus necesidades.
</t>
    </r>
    <r>
      <rPr>
        <b/>
        <sz val="10"/>
        <rFont val="Arial"/>
        <family val="2"/>
      </rPr>
      <t xml:space="preserve">Oportunidad de mejora:  </t>
    </r>
    <r>
      <rPr>
        <sz val="10"/>
        <rFont val="Arial"/>
        <family val="2"/>
      </rPr>
      <t xml:space="preserve">Generar </t>
    </r>
    <r>
      <rPr>
        <b/>
        <sz val="10"/>
        <rFont val="Arial"/>
        <family val="2"/>
      </rPr>
      <t xml:space="preserve"> </t>
    </r>
    <r>
      <rPr>
        <sz val="10"/>
        <rFont val="Arial"/>
        <family val="2"/>
      </rPr>
      <t xml:space="preserve">cambios en  algunas actividades o programas para contribuir con estos procesos , donde el mundo las oferta y estar acorde con  las circunstancias que mueven al mundo en los diferentes planos, económicos, sociales, políticos etc.
</t>
    </r>
    <r>
      <rPr>
        <b/>
        <sz val="10"/>
        <color rgb="FFFF0000"/>
        <rFont val="Arial"/>
        <family val="2"/>
      </rPr>
      <t>Seguimiento 24 de septiembre 2020</t>
    </r>
    <r>
      <rPr>
        <sz val="10"/>
        <rFont val="Arial"/>
        <family val="2"/>
      </rPr>
      <t>:  A partir del mes de octubre se realizará una cuesta a la comunidad para conocer las necesidades y expectativas en las disciplinas que se ofrecen en Bienestar.</t>
    </r>
  </si>
  <si>
    <r>
      <t xml:space="preserve">El equipo de Bienestar esta conformado por un grupo interdisciplinario de profesionales calidos, integros y expertos en lo que hacen.  Dispuestos de atender en cualquier momento y en cualquier situación a toda la comunidad unilibrista. 
Desde la actual dirección de Bienestar se optó por cambiar el horario de atención y así tratar de dar una mayor cobetura, pensando en la comunidad y en las diferentes jornadas académicas que tienen los progrmas.
</t>
    </r>
    <r>
      <rPr>
        <b/>
        <sz val="10"/>
        <rFont val="Arial"/>
        <family val="2"/>
      </rPr>
      <t xml:space="preserve">Oportunidad de mejora:  </t>
    </r>
    <r>
      <rPr>
        <sz val="10"/>
        <rFont val="Arial"/>
        <family val="2"/>
      </rPr>
      <t xml:space="preserve">Aplicar de manera constante la encuesta de calificación del servicio que se encuentra en la página web de la Universidad, actividad que deberá ser ejecutada por todos los profesionales de Bienestar y monitoreada por la Dirección, con el fin de tomar acciones correctivas y/o preventivas de manera oportuna.
</t>
    </r>
    <r>
      <rPr>
        <b/>
        <sz val="10"/>
        <color rgb="FFFF0000"/>
        <rFont val="Arial"/>
        <family val="2"/>
      </rPr>
      <t xml:space="preserve">Seguimiento 24 de septiembre 2020: </t>
    </r>
    <r>
      <rPr>
        <sz val="10"/>
        <rFont val="Arial"/>
        <family val="2"/>
      </rPr>
      <t xml:space="preserve"> En lo corrido del año 172 usuarios han calificado el servicio con un porcentaje de satisfacción del 98,54%</t>
    </r>
  </si>
  <si>
    <r>
      <t xml:space="preserve">Para la sede centro y belmonte, las facultades han adecuado la hemeroteca de acuerdo a sus necesidades, las revistas existentes allí han sido fruto del trabajo académico de los docentes. Para las suscripciones a nivel nacional tenemos: el flipter que son publicaciones de interés en línea para todas las áreas. Contamos con 34 revistas académicas institucionales en línea, 32712 publicaciones en línea en todas las áreas del conocimiento.
Se hace en forma permanente la divulgación de estás a través de la web y micrositio de biblioteca. http://unilibrepereira.edu.co/portal/index.php/dependencias/biblioteca
</t>
    </r>
    <r>
      <rPr>
        <b/>
        <sz val="8"/>
        <color rgb="FFFF0000"/>
        <rFont val="Arial"/>
        <family val="2"/>
      </rPr>
      <t xml:space="preserve">
</t>
    </r>
    <r>
      <rPr>
        <b/>
        <sz val="8"/>
        <rFont val="Arial"/>
        <family val="2"/>
      </rPr>
      <t xml:space="preserve">Oportunidad de Mejora: </t>
    </r>
    <r>
      <rPr>
        <sz val="8"/>
        <rFont val="Arial"/>
        <family val="2"/>
      </rPr>
      <t xml:space="preserve"> Se proponen las siguientes acciones y parámetros relacionados con el incremento de la difusión de las revistas académicas y científicas que se encuentran de manera física y virtual en la biblioteca de la Universidad Libre Pereira:
1. Mejorar la difusión e impacto de las revistas académicas y universitarias facilitando el paso al formato digital de las revistas académicas y paralelamente conseguir la digitalización retrospectiva a través de los centros de investigación.
2. Inclusión en los portales de revistas académicas y en repositorios, es decir, que haya difusión de libre acceso
3. Comunicación de novedades, a través del micrositio de biblioteca, correos masivos y boletines virtuales
</t>
    </r>
    <r>
      <rPr>
        <sz val="8"/>
        <color rgb="FFFF0000"/>
        <rFont val="Arial"/>
        <family val="2"/>
      </rPr>
      <t xml:space="preserve">
</t>
    </r>
    <r>
      <rPr>
        <b/>
        <sz val="8"/>
        <color rgb="FFFF0000"/>
        <rFont val="Arial"/>
        <family val="2"/>
      </rPr>
      <t>Seguimiento septiembre 25 de 2020</t>
    </r>
    <r>
      <rPr>
        <sz val="8"/>
        <color rgb="FFFF0000"/>
        <rFont val="Arial"/>
        <family val="2"/>
      </rPr>
      <t>:</t>
    </r>
    <r>
      <rPr>
        <sz val="8"/>
        <rFont val="Arial"/>
        <family val="2"/>
      </rPr>
      <t xml:space="preserve">  </t>
    </r>
    <r>
      <rPr>
        <b/>
        <sz val="8"/>
        <rFont val="Arial"/>
        <family val="2"/>
      </rPr>
      <t xml:space="preserve">Cerrada:  </t>
    </r>
    <r>
      <rPr>
        <sz val="8"/>
        <rFont val="Arial"/>
        <family val="2"/>
      </rPr>
      <t xml:space="preserve">Se activó a nivel nacional  en la página de la biblioteca las revistas OJS con acdeso abierto  para visibilidad de la comunidad académica en general (https://revistas.unilibre.edu.co/ y En el repositorio (https://repository.unilibre.edu.co/)  ).  Igualmente en las capacitaciones virtuales se ha venido dando difución de los mismos. </t>
    </r>
  </si>
  <si>
    <r>
      <t xml:space="preserve">Se proponen las siguientes acciones y parámetros relacionados con la infraestructura tecnológica de la biblioteca:
1. Solicitar al área de sitemas ampliar la red inalambrica en la sede centro, para mayor cobertura
2. Se solicita al área de sistemas la instalación de equipos nuevos comprados previamenete y los puntos de red 
</t>
    </r>
    <r>
      <rPr>
        <b/>
        <sz val="8"/>
        <color rgb="FFFF0000"/>
        <rFont val="Arial"/>
        <family val="2"/>
      </rPr>
      <t>Seguimiento septiembre 25 de 2020:</t>
    </r>
    <r>
      <rPr>
        <sz val="8"/>
        <rFont val="Arial"/>
        <family val="2"/>
      </rPr>
      <t xml:space="preserve"> </t>
    </r>
    <r>
      <rPr>
        <b/>
        <sz val="8"/>
        <rFont val="Arial"/>
        <family val="2"/>
      </rPr>
      <t xml:space="preserve">Cerrada:  </t>
    </r>
    <r>
      <rPr>
        <sz val="8"/>
        <rFont val="Arial"/>
        <family val="2"/>
      </rPr>
      <t xml:space="preserve">Se llevó a cabo la  ampliación de la red inalambrica en la sede centro, para mayor cobertura y se hizo la  instalación de equipos nuevos comprados previamenete y los puntos de red </t>
    </r>
  </si>
  <si>
    <r>
      <t xml:space="preserve">Para la Biblioteca sede Belmonte se instalaron más puntos de red para el trabajo académico de los estudiantes, cumpliendo con las necesidades y expectativas de los mismos. 
Oportunidad(es) de mejora: Se proponen las siguientes acciones y parámetros relacionados con aspectos  tecnológicos de la biblioteca en cuanto a terminales  de consulta (Puntos de red y acceso a Internet).
1. Solicitar al área de sistemas la revisión y adecuación de los puntos de RED del segunto piso de la sede centro y que se continúe haciendo  permanente revisión de estos puntos de red
2. Soliciar al área de Sistemas la instalación de equipos nuevos y reemplazar los viejos
3. Solicitar al área de sistemas el mantenimiento y configuración de la red cableada
</t>
    </r>
    <r>
      <rPr>
        <b/>
        <sz val="8"/>
        <color rgb="FFFF0000"/>
        <rFont val="Arial"/>
        <family val="2"/>
      </rPr>
      <t xml:space="preserve">Seguimiento septiembre 25 de 2020: </t>
    </r>
    <r>
      <rPr>
        <b/>
        <sz val="8"/>
        <rFont val="Arial"/>
        <family val="2"/>
      </rPr>
      <t>Cerrada:  E</t>
    </r>
    <r>
      <rPr>
        <sz val="8"/>
        <rFont val="Arial"/>
        <family val="2"/>
      </rPr>
      <t>n la Biblioteca sede centro se realizaron los siguientes trabajos para mejoramiento del servicio en la academia:
1. Instalación de dos equipos nuevos HP PRODESK 600 en el segundo piso para consulta de estudiantes 
2. Se remplazaron cinco (5) equipos marca  Dell 755  y 745  por  equipos  790 y prodesk 400 más modernos y se realizó mantenimiento preventivo y correctivo.
3. Se realizo mantenimiento y configuración de la red cableada para estos equipos.
4. Queda pendiente realizar una conexión de 3 puntos de red cableada con sus respectivos  puntos eléctricos.
5. Se realizó la conexión de tres equipos por red cableada y su respectiva red eléctrica.
6.  En la biblioteca de Belmonte se realizó   mantenimiento con el formateo de algunos equipos, se actualizo el agente del antivirus y se instalado el agente de helppeople en la sala de sistemas.</t>
    </r>
  </si>
  <si>
    <r>
      <t xml:space="preserve">Se proponen las siguientes acciones y parámetros relacionados con la infraestructura física de la biblioteca en cuanto a terminales  de consulta (Puntos de red y acceso a Internet).
1. Solicitar al área de Servicios generales y Sistemas  evaluar la viabilidad de sacar desde las bombillas algunas conexiones de manera que no genere sobrecarga en la sede centro.
2. Una vez aprobados los ventidadores solicitados para el 2o. piso de la Sede Centro, solicitar al Jefe de Servicios Generales su instalación 
</t>
    </r>
    <r>
      <rPr>
        <b/>
        <sz val="8"/>
        <color rgb="FFFF0000"/>
        <rFont val="Arial"/>
        <family val="2"/>
      </rPr>
      <t xml:space="preserve">Seguimiento 25 de septiembre de 2020:  </t>
    </r>
    <r>
      <rPr>
        <b/>
        <sz val="8"/>
        <color rgb="FF0000FF"/>
        <rFont val="Arial"/>
        <family val="2"/>
      </rPr>
      <t xml:space="preserve">Abierta:  </t>
    </r>
    <r>
      <rPr>
        <sz val="8"/>
        <rFont val="Arial"/>
        <family val="2"/>
      </rPr>
      <t>No se tiene avance ya que esto se requiere es de manera presencial</t>
    </r>
  </si>
  <si>
    <r>
      <t xml:space="preserve">Se proponen las siguientes acciones y parámetros relacionados con la infraestructura física de la biblioteca:
1. Solicitar al Jefe de Servicios Generales realizar en la Biblioteca de la sede Belmonte  una división estructural o modular que separe los espacios de lectura individual y para grupos de trabajo
2. Solicitar al Jefe de servicios Generales evaluar la posibilidad de contratar unos paneles acústicos para minizar el ruido al interior de la sala.
</t>
    </r>
    <r>
      <rPr>
        <b/>
        <sz val="8"/>
        <color rgb="FFFF0000"/>
        <rFont val="Arial"/>
        <family val="2"/>
      </rPr>
      <t>Seguimiento septiembre 25 de 2020:</t>
    </r>
    <r>
      <rPr>
        <b/>
        <sz val="8"/>
        <rFont val="Arial"/>
        <family val="2"/>
      </rPr>
      <t xml:space="preserve"> </t>
    </r>
    <r>
      <rPr>
        <b/>
        <sz val="8"/>
        <color rgb="FF0000FF"/>
        <rFont val="Arial"/>
        <family val="2"/>
      </rPr>
      <t>Abierta</t>
    </r>
    <r>
      <rPr>
        <sz val="8"/>
        <rFont val="Arial"/>
        <family val="2"/>
      </rPr>
      <t>:  Durante el 2020 se ha trabajado de manera remota , por tanto no se ha tenido acceso al sitio de trabajo. No se tiene avance</t>
    </r>
  </si>
  <si>
    <r>
      <t xml:space="preserve">De acuerdo los procesos de ingreso a la unviersidad, cada programa tiene sus proceso de selección, como es para el caso de los programas de la facutlad de Ciencias de la Salud, en dicha facultad de acuerdo a lo aprobado por el MEN son progrmas que se limitan en su admison e ingreso debido a su complejidad (Enfermeria, Nutricion y Dietetica), en los demas programas que oferta la universidad se tiene el proceso de ingreso de manera global, que todo aspirante que se inscriba se admitda, dando asi inclusion a los aspirantes que ofertan en estos programas, 
Oportunidad de Mejora: Dar mayor agilidad a los procesos de inscripcion,de los  aspirantes,  cargando  toda su documentacion en linea con el fin de dar mayor celeridad a los procesos para la admision, 
2. Continuar con la difusion del proceso de inscripciones a traves de la página web y redes sociales
</t>
    </r>
    <r>
      <rPr>
        <b/>
        <sz val="9"/>
        <color rgb="FFFF0000"/>
        <rFont val="Arial"/>
        <family val="2"/>
      </rPr>
      <t xml:space="preserve">Seguimiento septiembre 28 de 2020:  </t>
    </r>
    <r>
      <rPr>
        <b/>
        <sz val="9"/>
        <rFont val="Arial"/>
        <family val="2"/>
      </rPr>
      <t xml:space="preserve">Cerrada:  </t>
    </r>
    <r>
      <rPr>
        <sz val="9"/>
        <color theme="1"/>
        <rFont val="Arial"/>
        <family val="2"/>
      </rPr>
      <t>Para el 2020-2 a nivel nacional se realizó la implementación del cargue de los documentos de los estudiantes de los diferentes programas, donde se verifica cada uno de los documentos que encuentren legibles e información idónea
Con el departamento de promoción y mercadeo se realiza difusión permanente del proceso de inscrición, admisión y matrícula por la página web y redes sociales.</t>
    </r>
  </si>
  <si>
    <r>
      <t xml:space="preserve">Nuestro plataforma academica SINUGWT, ha venido cambiado dia a dia, dando con esto una inclusión a todas las necesidades de nuestros estudiantes,  docentes y administrativos.  
Oportunidad de mejora:  
1. Se  implementarán los  Modulos de:  Certificados, Consultorio Juridico  y el de Inscripciones,  con nuevos cambios, los cuales brindarán mayor agilidad a las consultas y procesos, tando de nuestros estudiantes, docentes y administrativos, se han realizado las capacitaciones pertinentes a cada uno de los actores que intervienen en dichos módulos.
2. Durante el mes de mayo de 2020 se implmentó en la Facultad de Derecho las actas de preparatorios, donde los Jefes de Area, podrán realizarlas a traves del sistema académico, lo cual brindará mayor agilidad al proceso y se reducirá la impresión de actas, contribuyendo con la politica de cero papel.
</t>
    </r>
    <r>
      <rPr>
        <b/>
        <sz val="9"/>
        <color rgb="FFFF0000"/>
        <rFont val="Arial"/>
        <family val="2"/>
      </rPr>
      <t>Seguimiento septiembre 28 de 2020</t>
    </r>
    <r>
      <rPr>
        <b/>
        <sz val="9"/>
        <color theme="1"/>
        <rFont val="Arial"/>
        <family val="2"/>
      </rPr>
      <t>:  Cerrada</t>
    </r>
    <r>
      <rPr>
        <sz val="9"/>
        <color theme="1"/>
        <rFont val="Arial"/>
        <family val="2"/>
      </rPr>
      <t>: Desde el mes de mayo se tiene implementado a nivel nacional el módulo de certificados  por el sistema SINUGWTen producción.  Consultorio jurídico en el mes de mayo de 2020 se realizó la capacitación a nivel nacional sobre sistema de consultorio para puesta en marcha el SINUGWT y reemplazar el manejo de cliente servidor.</t>
    </r>
  </si>
  <si>
    <r>
      <t xml:space="preserve">1. Elaboración e implementación del protocolo de bioseguridad según resolución 666 de abril de 2020, avalado por SURA con una calificación inicial del 84,26% de cumplimiento (incluye jornadas flexibles para el personal administrativo menor de 60 años y que no tengan patologías y para  los mayores de 60 años de acuerdo a directrices del gobierno nacional se irán reincorporando paulatinamente, en lo posible trabajo desde casa, señalización del distanciamiento físico en laboratorios, salones y oficinas)
2. Dotar al personal administrativo y docente de elementos de protección personal para covid 19 y se está analizando el procedimiento a seguir para los estudiantes.
3. Se continuará con la dotación al personal administrativo que lo requiera de elementos de dotación de puestos de trabajo. 
</t>
    </r>
    <r>
      <rPr>
        <b/>
        <sz val="9"/>
        <color rgb="FFFF0000"/>
        <rFont val="Arial"/>
        <family val="2"/>
      </rPr>
      <t>Seguimiento septiembre 30 de 2020</t>
    </r>
    <r>
      <rPr>
        <sz val="9"/>
        <rFont val="Arial"/>
        <family val="2"/>
      </rPr>
      <t xml:space="preserve">:  </t>
    </r>
    <r>
      <rPr>
        <b/>
        <sz val="9"/>
        <rFont val="Arial"/>
        <family val="2"/>
      </rPr>
      <t>Cerrado y permanente</t>
    </r>
    <r>
      <rPr>
        <sz val="9"/>
        <rFont val="Arial"/>
        <family val="2"/>
      </rPr>
      <t>:  En el trabajo de alternancia que se viene realizando con el personal administrativo que no se encuentra dentro del grupo de  personas vulnerables,  como mayores de 60 años y con patologías o enfermedades preexistentes. Al momento del ingreso se entregó dos tapabocas por persona y gel antibacterial, se dieron instrucciones  de distanciamiento físico, lavado de manos constante minimo cada dos horas y toma de temperatura al ingreso a las instalaciones.  Se establecen dos horarios laborales con el fin de minimizar la cantidad de personas por oficina:  de 7:00 am a 12:30 pm y de 1:30 pm a 7:00 pm. El tiempo de intervalo entre salidas e ingresos de los funcionarios se utiliza para hacer aseo y desinfección de las oficinas y áreas comunes.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</si>
</sst>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72">
    <font>
      <sz val="11"/>
      <color theme="1"/>
      <name val="Calibri"/>
      <family val="2"/>
      <scheme val="minor"/>
    </font>
    <font>
      <sz val="10"/>
      <color rgb="FF000000"/>
      <name val="Arial"/>
      <family val="2"/>
    </font>
    <font>
      <sz val="10"/>
      <name val="Arial"/>
      <family val="2"/>
    </font>
    <font>
      <b/>
      <sz val="10"/>
      <name val="Arial"/>
      <family val="2"/>
    </font>
    <font>
      <sz val="11"/>
      <color indexed="8"/>
      <name val="Arial"/>
      <family val="2"/>
    </font>
    <font>
      <sz val="11"/>
      <color theme="1"/>
      <name val="Calibri"/>
      <family val="2"/>
      <scheme val="minor"/>
    </font>
    <font>
      <sz val="8"/>
      <name val="Arial"/>
      <family val="2"/>
    </font>
    <font>
      <sz val="10"/>
      <name val="Arial"/>
      <family val="2"/>
    </font>
    <font>
      <b/>
      <sz val="12"/>
      <name val="Arial"/>
      <family val="2"/>
    </font>
    <font>
      <b/>
      <sz val="16"/>
      <name val="Arial"/>
      <family val="2"/>
    </font>
    <font>
      <sz val="9"/>
      <name val="Arial (W1)"/>
      <family val="2"/>
    </font>
    <font>
      <b/>
      <sz val="11"/>
      <color theme="1"/>
      <name val="Arial"/>
      <family val="2"/>
    </font>
    <font>
      <sz val="10"/>
      <color theme="1"/>
      <name val="Arial"/>
      <family val="2"/>
    </font>
    <font>
      <b/>
      <sz val="11"/>
      <name val="Arial"/>
      <family val="2"/>
    </font>
    <font>
      <b/>
      <sz val="10"/>
      <color theme="1"/>
      <name val="Arial"/>
      <family val="2"/>
    </font>
    <font>
      <b/>
      <sz val="11"/>
      <color indexed="8"/>
      <name val="Arial"/>
      <family val="2"/>
    </font>
    <font>
      <sz val="10"/>
      <color theme="0" tint="-0.34998626667073579"/>
      <name val="Arial"/>
      <family val="2"/>
    </font>
    <font>
      <b/>
      <sz val="11"/>
      <name val="Calibri"/>
      <family val="2"/>
    </font>
    <font>
      <sz val="11"/>
      <name val="Calibri"/>
      <family val="2"/>
    </font>
    <font>
      <sz val="11"/>
      <color theme="1"/>
      <name val="Arial"/>
      <family val="2"/>
    </font>
    <font>
      <sz val="12"/>
      <color theme="1"/>
      <name val="Arial"/>
      <family val="2"/>
    </font>
    <font>
      <sz val="11"/>
      <name val="Arial"/>
      <family val="2"/>
    </font>
    <font>
      <sz val="8"/>
      <color indexed="8"/>
      <name val="Arial"/>
      <family val="2"/>
    </font>
    <font>
      <sz val="12"/>
      <name val="Arial"/>
      <family val="2"/>
    </font>
    <font>
      <b/>
      <sz val="10"/>
      <color indexed="48"/>
      <name val="Arial"/>
      <family val="2"/>
    </font>
    <font>
      <sz val="10"/>
      <color rgb="FFFF0000"/>
      <name val="Arial"/>
      <family val="2"/>
    </font>
    <font>
      <b/>
      <sz val="10"/>
      <color rgb="FFFF0000"/>
      <name val="Arial"/>
      <family val="2"/>
    </font>
    <font>
      <b/>
      <sz val="14"/>
      <name val="Arial"/>
      <family val="2"/>
    </font>
    <font>
      <b/>
      <sz val="12"/>
      <color theme="1"/>
      <name val="Arial"/>
      <family val="2"/>
    </font>
    <font>
      <b/>
      <sz val="14"/>
      <color theme="1"/>
      <name val="Arial"/>
      <family val="2"/>
    </font>
    <font>
      <sz val="9"/>
      <name val="Arial"/>
      <family val="2"/>
    </font>
    <font>
      <sz val="7"/>
      <name val="Arial"/>
      <family val="2"/>
    </font>
    <font>
      <b/>
      <sz val="12"/>
      <color rgb="FFFF0000"/>
      <name val="Arial"/>
      <family val="2"/>
    </font>
    <font>
      <b/>
      <sz val="9"/>
      <name val="Arial"/>
      <family val="2"/>
    </font>
    <font>
      <sz val="14"/>
      <color rgb="FF000000"/>
      <name val="Arial"/>
      <family val="2"/>
    </font>
    <font>
      <sz val="14"/>
      <name val="Arial"/>
      <family val="2"/>
    </font>
    <font>
      <sz val="11"/>
      <name val="Calibri"/>
      <family val="2"/>
      <scheme val="minor"/>
    </font>
    <font>
      <b/>
      <sz val="11"/>
      <name val="Calibri"/>
      <family val="2"/>
      <scheme val="minor"/>
    </font>
    <font>
      <b/>
      <sz val="11"/>
      <color theme="1"/>
      <name val="Calibri"/>
      <family val="2"/>
      <scheme val="minor"/>
    </font>
    <font>
      <b/>
      <sz val="11"/>
      <color theme="1"/>
      <name val="Arial Narrow"/>
      <family val="2"/>
    </font>
    <font>
      <sz val="10"/>
      <color rgb="FF000000"/>
      <name val="SansSerif"/>
      <family val="2"/>
    </font>
    <font>
      <sz val="10"/>
      <name val="Calibri"/>
      <family val="2"/>
    </font>
    <font>
      <b/>
      <sz val="14"/>
      <color rgb="FFFFFFFF"/>
      <name val="Calibri"/>
      <family val="2"/>
    </font>
    <font>
      <b/>
      <sz val="14"/>
      <color rgb="FFFFFFFF"/>
      <name val="Arial"/>
      <family val="2"/>
    </font>
    <font>
      <b/>
      <sz val="14"/>
      <color rgb="FFFFFFFF"/>
      <name val="SansSerif"/>
      <family val="2"/>
    </font>
    <font>
      <b/>
      <sz val="36"/>
      <color rgb="FF000000"/>
      <name val="Calibri"/>
      <family val="2"/>
    </font>
    <font>
      <sz val="24"/>
      <color rgb="FF000000"/>
      <name val="Arial"/>
      <family val="2"/>
    </font>
    <font>
      <b/>
      <sz val="22"/>
      <color theme="1"/>
      <name val="Calibri"/>
      <family val="2"/>
      <scheme val="minor"/>
    </font>
    <font>
      <b/>
      <sz val="20"/>
      <name val="Calibri"/>
      <family val="2"/>
      <scheme val="minor"/>
    </font>
    <font>
      <b/>
      <sz val="20"/>
      <color theme="1"/>
      <name val="Calibri"/>
      <family val="2"/>
      <scheme val="minor"/>
    </font>
    <font>
      <b/>
      <sz val="20"/>
      <color rgb="FFFF0000"/>
      <name val="Calibri"/>
      <family val="2"/>
      <scheme val="minor"/>
    </font>
    <font>
      <sz val="12"/>
      <name val="Calibri"/>
      <family val="2"/>
      <scheme val="minor"/>
    </font>
    <font>
      <sz val="16"/>
      <name val="Calibri"/>
      <family val="2"/>
      <scheme val="minor"/>
    </font>
    <font>
      <b/>
      <sz val="16"/>
      <name val="Calibri"/>
      <family val="2"/>
      <scheme val="minor"/>
    </font>
    <font>
      <sz val="12"/>
      <color rgb="FF000000"/>
      <name val="Arial"/>
      <family val="2"/>
    </font>
    <font>
      <sz val="16"/>
      <color rgb="FFFF0000"/>
      <name val="Arial"/>
      <family val="2"/>
    </font>
    <font>
      <sz val="16"/>
      <name val="Arial"/>
      <family val="2"/>
    </font>
    <font>
      <b/>
      <sz val="8"/>
      <color rgb="FFFF0000"/>
      <name val="Arial"/>
      <family val="2"/>
    </font>
    <font>
      <sz val="11"/>
      <color rgb="FFFF0000"/>
      <name val="Arial"/>
      <family val="2"/>
    </font>
    <font>
      <b/>
      <sz val="8"/>
      <name val="Arial"/>
      <family val="2"/>
    </font>
    <font>
      <b/>
      <sz val="9"/>
      <color indexed="81"/>
      <name val="Tahoma"/>
      <family val="2"/>
    </font>
    <font>
      <sz val="9"/>
      <color indexed="81"/>
      <name val="Tahoma"/>
      <family val="2"/>
    </font>
    <font>
      <b/>
      <sz val="16"/>
      <color theme="1"/>
      <name val="Arial"/>
      <family val="2"/>
    </font>
    <font>
      <sz val="8"/>
      <color theme="1"/>
      <name val="Arial"/>
      <family val="2"/>
    </font>
    <font>
      <sz val="9"/>
      <color theme="1"/>
      <name val="Arial (W1)"/>
      <family val="2"/>
    </font>
    <font>
      <b/>
      <sz val="11"/>
      <color theme="1"/>
      <name val="Calibri"/>
      <family val="2"/>
    </font>
    <font>
      <sz val="11"/>
      <color theme="1"/>
      <name val="Calibri"/>
      <family val="2"/>
    </font>
    <font>
      <sz val="9"/>
      <color theme="1"/>
      <name val="Arial"/>
      <family val="2"/>
    </font>
    <font>
      <sz val="8"/>
      <color rgb="FFFF0000"/>
      <name val="Arial"/>
      <family val="2"/>
    </font>
    <font>
      <b/>
      <sz val="8"/>
      <color rgb="FF0000FF"/>
      <name val="Arial"/>
      <family val="2"/>
    </font>
    <font>
      <b/>
      <sz val="9"/>
      <color rgb="FFFF0000"/>
      <name val="Arial"/>
      <family val="2"/>
    </font>
    <font>
      <b/>
      <sz val="9"/>
      <color theme="1"/>
      <name val="Arial"/>
      <family val="2"/>
    </font>
  </fonts>
  <fills count="25">
    <fill>
      <patternFill patternType="none"/>
    </fill>
    <fill>
      <patternFill patternType="gray125"/>
    </fill>
    <fill>
      <patternFill patternType="solid">
        <fgColor rgb="FFF1ED95"/>
      </patternFill>
    </fill>
    <fill>
      <patternFill patternType="none"/>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9900"/>
        <bgColor indexed="64"/>
      </patternFill>
    </fill>
    <fill>
      <patternFill patternType="solid">
        <fgColor rgb="FFFF0000"/>
        <bgColor indexed="64"/>
      </patternFill>
    </fill>
    <fill>
      <patternFill patternType="solid">
        <fgColor rgb="FFE3E3E3"/>
      </patternFill>
    </fill>
    <fill>
      <patternFill patternType="solid">
        <fgColor rgb="FFBFE8AE"/>
      </patternFill>
    </fill>
    <fill>
      <patternFill patternType="solid">
        <fgColor rgb="FFF0F8FF"/>
      </patternFill>
    </fill>
    <fill>
      <patternFill patternType="solid">
        <fgColor rgb="FFBFE1FF"/>
      </patternFill>
    </fill>
    <fill>
      <patternFill patternType="solid">
        <fgColor rgb="FFF0F0F0"/>
      </patternFill>
    </fill>
    <fill>
      <patternFill patternType="solid">
        <fgColor rgb="FFFFFFFF"/>
      </patternFill>
    </fill>
    <fill>
      <patternFill patternType="solid">
        <fgColor theme="0"/>
      </patternFill>
    </fill>
    <fill>
      <patternFill patternType="solid">
        <fgColor rgb="FFC00000"/>
        <bgColor rgb="FF000000"/>
      </patternFill>
    </fill>
    <fill>
      <patternFill patternType="solid">
        <fgColor theme="2"/>
        <bgColor indexed="64"/>
      </patternFill>
    </fill>
    <fill>
      <patternFill patternType="solid">
        <fgColor rgb="FFFFFF00"/>
        <bgColor rgb="FF000000"/>
      </patternFill>
    </fill>
  </fills>
  <borders count="9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rgb="FF000000"/>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style="medium">
        <color indexed="64"/>
      </right>
      <top style="thin">
        <color indexed="64"/>
      </top>
      <bottom/>
      <diagonal/>
    </border>
    <border>
      <left/>
      <right style="thin">
        <color rgb="FF000000"/>
      </right>
      <top style="medium">
        <color indexed="64"/>
      </top>
      <bottom style="thin">
        <color rgb="FF000000"/>
      </bottom>
      <diagonal/>
    </border>
    <border>
      <left/>
      <right style="thin">
        <color rgb="FF000000"/>
      </right>
      <top style="thin">
        <color rgb="FF000000"/>
      </top>
      <bottom style="medium">
        <color indexed="64"/>
      </bottom>
      <diagonal/>
    </border>
    <border>
      <left/>
      <right style="thin">
        <color rgb="FF000000"/>
      </right>
      <top/>
      <bottom style="thin">
        <color rgb="FF000000"/>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s>
  <cellStyleXfs count="10">
    <xf numFmtId="0" fontId="0" fillId="0" borderId="0"/>
    <xf numFmtId="0" fontId="4" fillId="3" borderId="1" applyNumberFormat="0" applyFill="0" applyBorder="0" applyProtection="0"/>
    <xf numFmtId="9" fontId="5" fillId="0" borderId="0" applyFont="0" applyFill="0" applyBorder="0" applyAlignment="0" applyProtection="0"/>
    <xf numFmtId="0" fontId="7" fillId="3" borderId="1"/>
    <xf numFmtId="0" fontId="5" fillId="3" borderId="1"/>
    <xf numFmtId="0" fontId="2" fillId="3" borderId="1"/>
    <xf numFmtId="0" fontId="5" fillId="3" borderId="1"/>
    <xf numFmtId="9" fontId="5" fillId="3" borderId="1" applyFont="0" applyFill="0" applyBorder="0" applyAlignment="0" applyProtection="0"/>
    <xf numFmtId="0" fontId="5" fillId="3" borderId="1"/>
    <xf numFmtId="0" fontId="5" fillId="3" borderId="1"/>
  </cellStyleXfs>
  <cellXfs count="975">
    <xf numFmtId="0" fontId="0" fillId="0" borderId="0" xfId="0"/>
    <xf numFmtId="2" fontId="1" fillId="0" borderId="55" xfId="0" applyNumberFormat="1" applyFont="1" applyFill="1" applyBorder="1" applyAlignment="1" applyProtection="1">
      <alignment horizontal="center" vertical="center" wrapText="1"/>
    </xf>
    <xf numFmtId="2" fontId="1" fillId="0" borderId="57" xfId="0" applyNumberFormat="1" applyFont="1" applyFill="1" applyBorder="1" applyAlignment="1" applyProtection="1">
      <alignment horizontal="center" vertical="center" wrapText="1"/>
    </xf>
    <xf numFmtId="2" fontId="1" fillId="0" borderId="59" xfId="0" applyNumberFormat="1" applyFont="1" applyFill="1" applyBorder="1" applyAlignment="1" applyProtection="1">
      <alignment horizontal="center" vertical="center" wrapText="1"/>
    </xf>
    <xf numFmtId="10" fontId="1" fillId="0" borderId="58" xfId="2" applyNumberFormat="1" applyFont="1" applyFill="1" applyBorder="1" applyAlignment="1" applyProtection="1">
      <alignment horizontal="center" vertical="center" wrapText="1"/>
    </xf>
    <xf numFmtId="2" fontId="1" fillId="0" borderId="24" xfId="0" applyNumberFormat="1" applyFont="1" applyFill="1" applyBorder="1" applyAlignment="1" applyProtection="1">
      <alignment horizontal="center" vertical="center" wrapText="1"/>
    </xf>
    <xf numFmtId="2" fontId="1" fillId="0" borderId="26" xfId="0" applyNumberFormat="1" applyFont="1" applyFill="1" applyBorder="1" applyAlignment="1" applyProtection="1">
      <alignment horizontal="center" vertical="center" wrapText="1"/>
    </xf>
    <xf numFmtId="9" fontId="1" fillId="0" borderId="33" xfId="2" applyFont="1" applyFill="1" applyBorder="1" applyAlignment="1" applyProtection="1">
      <alignment horizontal="center" vertical="center" wrapText="1"/>
    </xf>
    <xf numFmtId="2" fontId="1" fillId="0" borderId="32" xfId="0" applyNumberFormat="1" applyFont="1" applyFill="1" applyBorder="1" applyAlignment="1" applyProtection="1">
      <alignment horizontal="center" vertical="center" wrapText="1"/>
    </xf>
    <xf numFmtId="2" fontId="1" fillId="0" borderId="25" xfId="0" applyNumberFormat="1" applyFont="1" applyFill="1" applyBorder="1" applyAlignment="1" applyProtection="1">
      <alignment horizontal="center" vertical="center" wrapText="1"/>
    </xf>
    <xf numFmtId="9" fontId="1" fillId="5" borderId="33" xfId="2" applyFont="1" applyFill="1" applyBorder="1" applyAlignment="1" applyProtection="1">
      <alignment horizontal="center" vertical="center" wrapText="1"/>
    </xf>
    <xf numFmtId="9" fontId="1" fillId="5" borderId="62" xfId="2" applyFont="1" applyFill="1" applyBorder="1" applyAlignment="1" applyProtection="1">
      <alignment horizontal="center" vertical="center" wrapText="1"/>
    </xf>
    <xf numFmtId="9" fontId="1" fillId="5" borderId="14" xfId="2" applyFont="1" applyFill="1" applyBorder="1" applyAlignment="1" applyProtection="1">
      <alignment horizontal="center" vertical="center" wrapText="1"/>
    </xf>
    <xf numFmtId="9" fontId="1" fillId="5" borderId="46" xfId="2" applyFont="1" applyFill="1" applyBorder="1" applyAlignment="1" applyProtection="1">
      <alignment horizontal="center" vertical="center" wrapText="1"/>
    </xf>
    <xf numFmtId="9" fontId="1" fillId="5" borderId="17" xfId="2" applyFont="1" applyFill="1" applyBorder="1" applyAlignment="1" applyProtection="1">
      <alignment horizontal="center" vertical="center" wrapText="1"/>
    </xf>
    <xf numFmtId="9" fontId="1" fillId="5" borderId="56" xfId="2" applyFont="1" applyFill="1" applyBorder="1" applyAlignment="1" applyProtection="1">
      <alignment horizontal="center" vertical="center" wrapText="1"/>
    </xf>
    <xf numFmtId="9" fontId="1" fillId="5" borderId="64" xfId="2" applyFont="1" applyFill="1" applyBorder="1" applyAlignment="1" applyProtection="1">
      <alignment horizontal="center" vertical="center" wrapText="1"/>
    </xf>
    <xf numFmtId="9" fontId="1" fillId="5" borderId="58" xfId="2" applyFont="1" applyFill="1" applyBorder="1" applyAlignment="1" applyProtection="1">
      <alignment horizontal="center" vertical="center" wrapText="1"/>
    </xf>
    <xf numFmtId="10" fontId="1" fillId="5" borderId="60" xfId="2" applyNumberFormat="1" applyFont="1" applyFill="1" applyBorder="1" applyAlignment="1" applyProtection="1">
      <alignment horizontal="center" vertical="center" wrapText="1"/>
    </xf>
    <xf numFmtId="0" fontId="6" fillId="3" borderId="3" xfId="3" applyFont="1" applyBorder="1" applyAlignment="1">
      <alignment vertical="center"/>
    </xf>
    <xf numFmtId="0" fontId="2" fillId="3" borderId="1" xfId="3" applyFont="1" applyAlignment="1">
      <alignment vertical="center"/>
    </xf>
    <xf numFmtId="0" fontId="10" fillId="3" borderId="1" xfId="3" applyFont="1" applyAlignment="1">
      <alignment vertical="center"/>
    </xf>
    <xf numFmtId="0" fontId="13" fillId="3" borderId="1" xfId="3" applyFont="1" applyBorder="1" applyAlignment="1">
      <alignment horizontal="center" vertical="center"/>
    </xf>
    <xf numFmtId="0" fontId="7" fillId="3" borderId="70" xfId="3" applyBorder="1" applyAlignment="1">
      <alignment horizontal="center" vertical="center"/>
    </xf>
    <xf numFmtId="0" fontId="14" fillId="3" borderId="1" xfId="3" applyFont="1" applyBorder="1" applyAlignment="1">
      <alignment horizontal="left" vertical="center"/>
    </xf>
    <xf numFmtId="0" fontId="11" fillId="6" borderId="72" xfId="3" applyFont="1" applyFill="1" applyBorder="1" applyAlignment="1">
      <alignment horizontal="center" vertical="center" wrapText="1"/>
    </xf>
    <xf numFmtId="0" fontId="11" fillId="6" borderId="72" xfId="3" applyFont="1" applyFill="1" applyBorder="1" applyAlignment="1">
      <alignment horizontal="center" vertical="center" wrapText="1"/>
    </xf>
    <xf numFmtId="0" fontId="11" fillId="6" borderId="18" xfId="3" applyFont="1" applyFill="1" applyBorder="1" applyAlignment="1">
      <alignment horizontal="center" vertical="center" wrapText="1"/>
    </xf>
    <xf numFmtId="0" fontId="19" fillId="4" borderId="3" xfId="3" applyFont="1" applyFill="1" applyBorder="1" applyAlignment="1">
      <alignment horizontal="center" vertical="center" wrapText="1"/>
    </xf>
    <xf numFmtId="0" fontId="12" fillId="4" borderId="3" xfId="3" applyFont="1" applyFill="1" applyBorder="1" applyAlignment="1">
      <alignment vertical="center"/>
    </xf>
    <xf numFmtId="0" fontId="20" fillId="4" borderId="73" xfId="3" applyFont="1" applyFill="1" applyBorder="1" applyAlignment="1">
      <alignment vertical="center" wrapText="1"/>
    </xf>
    <xf numFmtId="0" fontId="20" fillId="4" borderId="74" xfId="3" applyFont="1" applyFill="1" applyBorder="1" applyAlignment="1">
      <alignment vertical="center" wrapText="1"/>
    </xf>
    <xf numFmtId="0" fontId="20" fillId="4" borderId="75" xfId="3" applyFont="1" applyFill="1" applyBorder="1" applyAlignment="1">
      <alignment vertical="center" wrapText="1"/>
    </xf>
    <xf numFmtId="0" fontId="19" fillId="3" borderId="77" xfId="3" applyFont="1" applyBorder="1" applyAlignment="1">
      <alignment vertical="center" wrapText="1"/>
    </xf>
    <xf numFmtId="0" fontId="19" fillId="3" borderId="78" xfId="3" applyFont="1" applyBorder="1" applyAlignment="1">
      <alignment vertical="center" wrapText="1"/>
    </xf>
    <xf numFmtId="0" fontId="19" fillId="3" borderId="53" xfId="3" applyFont="1" applyBorder="1" applyAlignment="1">
      <alignment horizontal="center" vertical="center" wrapText="1"/>
    </xf>
    <xf numFmtId="0" fontId="19" fillId="3" borderId="79" xfId="3" applyFont="1" applyBorder="1" applyAlignment="1">
      <alignment horizontal="center" vertical="center" wrapText="1"/>
    </xf>
    <xf numFmtId="0" fontId="12" fillId="3" borderId="79" xfId="3" applyFont="1" applyBorder="1" applyAlignment="1">
      <alignment horizontal="center" vertical="center"/>
    </xf>
    <xf numFmtId="0" fontId="12" fillId="3" borderId="17" xfId="3" applyFont="1" applyBorder="1" applyAlignment="1">
      <alignment horizontal="center" vertical="center"/>
    </xf>
    <xf numFmtId="0" fontId="6" fillId="3" borderId="80" xfId="3" applyFont="1" applyFill="1" applyBorder="1" applyAlignment="1">
      <alignment vertical="center"/>
    </xf>
    <xf numFmtId="0" fontId="19" fillId="3" borderId="70" xfId="3" applyFont="1" applyBorder="1" applyAlignment="1">
      <alignment horizontal="center" vertical="center"/>
    </xf>
    <xf numFmtId="0" fontId="11" fillId="6" borderId="81" xfId="3" applyFont="1" applyFill="1" applyBorder="1" applyAlignment="1">
      <alignment horizontal="center" vertical="center" wrapText="1"/>
    </xf>
    <xf numFmtId="0" fontId="13" fillId="6" borderId="68" xfId="3" applyFont="1" applyFill="1" applyBorder="1" applyAlignment="1">
      <alignment horizontal="center" vertical="center" wrapText="1"/>
    </xf>
    <xf numFmtId="0" fontId="11" fillId="6" borderId="46" xfId="3" applyFont="1" applyFill="1" applyBorder="1" applyAlignment="1">
      <alignment horizontal="center" vertical="center" wrapText="1"/>
    </xf>
    <xf numFmtId="0" fontId="22" fillId="3" borderId="3" xfId="3" applyFont="1" applyBorder="1" applyAlignment="1">
      <alignment horizontal="left" vertical="center" wrapText="1"/>
    </xf>
    <xf numFmtId="0" fontId="20" fillId="3" borderId="3" xfId="3" applyFont="1" applyBorder="1" applyAlignment="1">
      <alignment horizontal="justify" vertical="center" wrapText="1"/>
    </xf>
    <xf numFmtId="0" fontId="23" fillId="3" borderId="3" xfId="3" applyFont="1" applyBorder="1" applyAlignment="1">
      <alignment horizontal="center" vertical="center" wrapText="1"/>
    </xf>
    <xf numFmtId="17" fontId="21" fillId="4" borderId="3" xfId="3" applyNumberFormat="1" applyFont="1" applyFill="1" applyBorder="1" applyAlignment="1">
      <alignment vertical="center" wrapText="1"/>
    </xf>
    <xf numFmtId="0" fontId="2" fillId="3" borderId="3" xfId="3" applyFont="1" applyBorder="1" applyAlignment="1">
      <alignment horizontal="center" vertical="center" wrapText="1"/>
    </xf>
    <xf numFmtId="0" fontId="11" fillId="3" borderId="1" xfId="3" applyFont="1" applyBorder="1" applyAlignment="1">
      <alignment horizontal="center" vertical="center"/>
    </xf>
    <xf numFmtId="0" fontId="7" fillId="3" borderId="1" xfId="3" applyBorder="1" applyAlignment="1">
      <alignment horizontal="justify" vertical="center"/>
    </xf>
    <xf numFmtId="0" fontId="13" fillId="6" borderId="34" xfId="3" applyFont="1" applyFill="1" applyBorder="1" applyAlignment="1">
      <alignment horizontal="center" vertical="center"/>
    </xf>
    <xf numFmtId="0" fontId="13" fillId="6" borderId="34" xfId="3" applyFont="1" applyFill="1" applyBorder="1" applyAlignment="1">
      <alignment vertical="center"/>
    </xf>
    <xf numFmtId="17" fontId="2" fillId="3" borderId="3" xfId="3" applyNumberFormat="1" applyFont="1" applyBorder="1" applyAlignment="1">
      <alignment horizontal="center" vertical="center"/>
    </xf>
    <xf numFmtId="0" fontId="3" fillId="3" borderId="3" xfId="3" applyFont="1" applyBorder="1" applyAlignment="1">
      <alignment horizontal="center" vertical="center"/>
    </xf>
    <xf numFmtId="0" fontId="7" fillId="3" borderId="3" xfId="3" applyBorder="1" applyAlignment="1">
      <alignment horizontal="center" vertical="center" wrapText="1"/>
    </xf>
    <xf numFmtId="0" fontId="2" fillId="3" borderId="3" xfId="3" applyFont="1" applyBorder="1" applyAlignment="1">
      <alignment horizontal="center" vertical="center"/>
    </xf>
    <xf numFmtId="0" fontId="7" fillId="3" borderId="3" xfId="3" applyBorder="1" applyAlignment="1">
      <alignment vertical="center"/>
    </xf>
    <xf numFmtId="0" fontId="2" fillId="3" borderId="3" xfId="3" applyFont="1" applyBorder="1" applyAlignment="1">
      <alignment horizontal="center" vertical="center"/>
    </xf>
    <xf numFmtId="0" fontId="7" fillId="3" borderId="3" xfId="3" applyBorder="1" applyAlignment="1">
      <alignment horizontal="center" vertical="center"/>
    </xf>
    <xf numFmtId="17" fontId="21" fillId="5" borderId="3" xfId="3" applyNumberFormat="1" applyFont="1" applyFill="1" applyBorder="1" applyAlignment="1">
      <alignment vertical="center" wrapText="1"/>
    </xf>
    <xf numFmtId="0" fontId="7" fillId="3" borderId="1" xfId="3" applyBorder="1" applyAlignment="1">
      <alignment vertical="center"/>
    </xf>
    <xf numFmtId="0" fontId="7" fillId="3" borderId="68" xfId="3" applyBorder="1" applyAlignment="1">
      <alignment vertical="center"/>
    </xf>
    <xf numFmtId="0" fontId="7" fillId="3" borderId="1" xfId="3" applyBorder="1" applyAlignment="1">
      <alignment horizontal="center" vertical="center"/>
    </xf>
    <xf numFmtId="0" fontId="12" fillId="3" borderId="3" xfId="3" applyFont="1" applyBorder="1" applyAlignment="1">
      <alignment vertical="center"/>
    </xf>
    <xf numFmtId="0" fontId="12" fillId="3" borderId="1" xfId="3" applyFont="1" applyBorder="1" applyAlignment="1">
      <alignment vertical="center"/>
    </xf>
    <xf numFmtId="0" fontId="12" fillId="3" borderId="1" xfId="3" applyFont="1" applyBorder="1" applyAlignment="1">
      <alignment horizontal="center" vertical="center"/>
    </xf>
    <xf numFmtId="0" fontId="14" fillId="3" borderId="1" xfId="3" applyFont="1" applyBorder="1" applyAlignment="1">
      <alignment vertical="center"/>
    </xf>
    <xf numFmtId="0" fontId="11" fillId="3" borderId="3" xfId="3" applyFont="1" applyBorder="1" applyAlignment="1">
      <alignment horizontal="center" vertical="center"/>
    </xf>
    <xf numFmtId="0" fontId="14" fillId="3" borderId="1" xfId="3" applyFont="1" applyBorder="1" applyAlignment="1">
      <alignment horizontal="center" vertical="center"/>
    </xf>
    <xf numFmtId="0" fontId="7" fillId="3" borderId="71" xfId="3" applyBorder="1" applyAlignment="1">
      <alignment vertical="center"/>
    </xf>
    <xf numFmtId="0" fontId="16" fillId="3" borderId="1" xfId="3" applyFont="1" applyBorder="1" applyAlignment="1">
      <alignment vertical="center"/>
    </xf>
    <xf numFmtId="0" fontId="7" fillId="3" borderId="1" xfId="3" applyBorder="1" applyAlignment="1">
      <alignment horizontal="center" vertical="center"/>
    </xf>
    <xf numFmtId="0" fontId="24" fillId="3" borderId="1" xfId="3" applyFont="1" applyBorder="1" applyAlignment="1">
      <alignment vertical="center"/>
    </xf>
    <xf numFmtId="0" fontId="19" fillId="4" borderId="51" xfId="3" applyFont="1" applyFill="1" applyBorder="1" applyAlignment="1">
      <alignment horizontal="center" vertical="center" wrapText="1"/>
    </xf>
    <xf numFmtId="2" fontId="25" fillId="0" borderId="3" xfId="0" applyNumberFormat="1" applyFont="1" applyFill="1" applyBorder="1" applyAlignment="1" applyProtection="1">
      <alignment horizontal="center" vertical="center" wrapText="1"/>
    </xf>
    <xf numFmtId="9" fontId="25" fillId="5" borderId="3" xfId="2" applyFont="1" applyFill="1" applyBorder="1" applyAlignment="1" applyProtection="1">
      <alignment horizontal="center" vertical="center" wrapText="1"/>
    </xf>
    <xf numFmtId="2" fontId="2" fillId="0" borderId="26" xfId="0" applyNumberFormat="1" applyFont="1" applyFill="1" applyBorder="1" applyAlignment="1" applyProtection="1">
      <alignment horizontal="center" vertical="center" wrapText="1"/>
    </xf>
    <xf numFmtId="9" fontId="2" fillId="5" borderId="33" xfId="2" applyFont="1" applyFill="1" applyBorder="1" applyAlignment="1" applyProtection="1">
      <alignment horizontal="center" vertical="center" wrapText="1"/>
    </xf>
    <xf numFmtId="9" fontId="25" fillId="5" borderId="33" xfId="2" applyFont="1" applyFill="1" applyBorder="1" applyAlignment="1" applyProtection="1">
      <alignment horizontal="center" vertical="center" wrapText="1"/>
    </xf>
    <xf numFmtId="0" fontId="20" fillId="3" borderId="34" xfId="3" applyFont="1" applyBorder="1" applyAlignment="1">
      <alignment horizontal="justify" vertical="center" wrapText="1"/>
    </xf>
    <xf numFmtId="0" fontId="23" fillId="3" borderId="34" xfId="3" applyFont="1" applyBorder="1" applyAlignment="1">
      <alignment horizontal="center" vertical="center" wrapText="1"/>
    </xf>
    <xf numFmtId="0" fontId="33" fillId="6" borderId="34" xfId="3" applyFont="1" applyFill="1" applyBorder="1" applyAlignment="1">
      <alignment horizontal="center" vertical="center"/>
    </xf>
    <xf numFmtId="0" fontId="33" fillId="6" borderId="34" xfId="3" applyFont="1" applyFill="1" applyBorder="1" applyAlignment="1">
      <alignment vertical="center"/>
    </xf>
    <xf numFmtId="0" fontId="7" fillId="0" borderId="1" xfId="3" applyFill="1" applyBorder="1" applyAlignment="1">
      <alignment vertical="center"/>
    </xf>
    <xf numFmtId="0" fontId="7" fillId="0" borderId="1" xfId="3" applyFill="1" applyBorder="1" applyAlignment="1">
      <alignment horizontal="center" vertical="center"/>
    </xf>
    <xf numFmtId="0" fontId="7" fillId="8" borderId="1" xfId="3" applyFill="1" applyBorder="1" applyAlignment="1">
      <alignment vertical="center"/>
    </xf>
    <xf numFmtId="2" fontId="1" fillId="5" borderId="61" xfId="0" applyNumberFormat="1" applyFont="1" applyFill="1" applyBorder="1" applyAlignment="1" applyProtection="1">
      <alignment horizontal="center" vertical="center" wrapText="1"/>
    </xf>
    <xf numFmtId="2" fontId="1" fillId="5" borderId="63" xfId="0" applyNumberFormat="1" applyFont="1" applyFill="1" applyBorder="1" applyAlignment="1" applyProtection="1">
      <alignment horizontal="center" vertical="center" wrapText="1"/>
    </xf>
    <xf numFmtId="2" fontId="25" fillId="4" borderId="3" xfId="0" applyNumberFormat="1" applyFont="1" applyFill="1" applyBorder="1" applyAlignment="1" applyProtection="1">
      <alignment horizontal="center" vertical="center" wrapText="1"/>
    </xf>
    <xf numFmtId="9" fontId="25" fillId="4" borderId="3" xfId="2" applyFont="1" applyFill="1" applyBorder="1" applyAlignment="1" applyProtection="1">
      <alignment horizontal="center" vertical="center" wrapText="1"/>
    </xf>
    <xf numFmtId="2" fontId="26" fillId="4" borderId="24" xfId="0" applyNumberFormat="1" applyFont="1" applyFill="1" applyBorder="1" applyAlignment="1" applyProtection="1">
      <alignment horizontal="center" vertical="center" wrapText="1"/>
    </xf>
    <xf numFmtId="9" fontId="26" fillId="4" borderId="14" xfId="2" applyFont="1" applyFill="1" applyBorder="1" applyAlignment="1" applyProtection="1">
      <alignment horizontal="center" vertical="center" wrapText="1"/>
    </xf>
    <xf numFmtId="2" fontId="26" fillId="4" borderId="26" xfId="0" applyNumberFormat="1" applyFont="1" applyFill="1" applyBorder="1" applyAlignment="1" applyProtection="1">
      <alignment horizontal="center" vertical="center" wrapText="1"/>
    </xf>
    <xf numFmtId="9" fontId="26" fillId="4" borderId="33" xfId="2" applyFont="1" applyFill="1" applyBorder="1" applyAlignment="1" applyProtection="1">
      <alignment horizontal="center" vertical="center" wrapText="1"/>
    </xf>
    <xf numFmtId="2" fontId="26" fillId="4" borderId="25" xfId="0" applyNumberFormat="1" applyFont="1" applyFill="1" applyBorder="1" applyAlignment="1" applyProtection="1">
      <alignment horizontal="center" vertical="center" wrapText="1"/>
    </xf>
    <xf numFmtId="9" fontId="26" fillId="4" borderId="17" xfId="2" applyFont="1" applyFill="1" applyBorder="1" applyAlignment="1" applyProtection="1">
      <alignment horizontal="center" vertical="center" wrapText="1"/>
    </xf>
    <xf numFmtId="0" fontId="7" fillId="7" borderId="1" xfId="3" applyFill="1" applyBorder="1" applyAlignment="1">
      <alignment vertical="center"/>
    </xf>
    <xf numFmtId="0" fontId="23" fillId="4" borderId="3" xfId="3" applyFont="1" applyFill="1" applyBorder="1" applyAlignment="1">
      <alignment horizontal="center" vertical="center" wrapText="1"/>
    </xf>
    <xf numFmtId="2" fontId="25" fillId="4" borderId="30" xfId="0" applyNumberFormat="1" applyFont="1" applyFill="1" applyBorder="1" applyAlignment="1" applyProtection="1">
      <alignment horizontal="center" vertical="center" wrapText="1"/>
    </xf>
    <xf numFmtId="9" fontId="25" fillId="4" borderId="18" xfId="2" applyFont="1" applyFill="1" applyBorder="1" applyAlignment="1" applyProtection="1">
      <alignment horizontal="center" vertical="center" wrapText="1"/>
    </xf>
    <xf numFmtId="0" fontId="20" fillId="4" borderId="71" xfId="3" applyFont="1" applyFill="1" applyBorder="1" applyAlignment="1">
      <alignment vertical="center" wrapText="1"/>
    </xf>
    <xf numFmtId="0" fontId="20" fillId="4" borderId="1" xfId="3" applyFont="1" applyFill="1" applyBorder="1" applyAlignment="1">
      <alignment vertical="center" wrapText="1"/>
    </xf>
    <xf numFmtId="0" fontId="20" fillId="4" borderId="76" xfId="3" applyFont="1" applyFill="1" applyBorder="1" applyAlignment="1">
      <alignment vertical="center" wrapText="1"/>
    </xf>
    <xf numFmtId="2" fontId="25" fillId="4" borderId="61" xfId="0" applyNumberFormat="1" applyFont="1" applyFill="1" applyBorder="1" applyAlignment="1" applyProtection="1">
      <alignment horizontal="center" vertical="center" wrapText="1"/>
    </xf>
    <xf numFmtId="9" fontId="25" fillId="4" borderId="62" xfId="2" applyFont="1" applyFill="1" applyBorder="1" applyAlignment="1" applyProtection="1">
      <alignment horizontal="center" vertical="center" wrapText="1"/>
    </xf>
    <xf numFmtId="0" fontId="7" fillId="3" borderId="1" xfId="3" applyBorder="1" applyAlignment="1">
      <alignment horizontal="center" vertical="center"/>
    </xf>
    <xf numFmtId="0" fontId="11" fillId="3" borderId="1" xfId="3" applyFont="1" applyBorder="1" applyAlignment="1">
      <alignment horizontal="center" vertical="center"/>
    </xf>
    <xf numFmtId="0" fontId="2" fillId="3" borderId="3" xfId="3" applyFont="1" applyBorder="1" applyAlignment="1">
      <alignment horizontal="center" vertical="center"/>
    </xf>
    <xf numFmtId="0" fontId="11" fillId="6" borderId="72" xfId="3" applyFont="1" applyFill="1" applyBorder="1" applyAlignment="1">
      <alignment horizontal="center" vertical="center" wrapText="1"/>
    </xf>
    <xf numFmtId="0" fontId="13" fillId="3" borderId="1" xfId="3" applyFont="1" applyBorder="1" applyAlignment="1">
      <alignment horizontal="center" vertical="center"/>
    </xf>
    <xf numFmtId="2" fontId="2" fillId="0" borderId="24" xfId="0" applyNumberFormat="1" applyFont="1" applyFill="1" applyBorder="1" applyAlignment="1" applyProtection="1">
      <alignment horizontal="center" vertical="center" wrapText="1"/>
    </xf>
    <xf numFmtId="9" fontId="2" fillId="0" borderId="14" xfId="2" applyFont="1" applyFill="1" applyBorder="1" applyAlignment="1" applyProtection="1">
      <alignment horizontal="center" vertical="center" wrapText="1"/>
    </xf>
    <xf numFmtId="2" fontId="2" fillId="0" borderId="32" xfId="0" applyNumberFormat="1" applyFont="1" applyFill="1" applyBorder="1" applyAlignment="1" applyProtection="1">
      <alignment horizontal="center" vertical="center" wrapText="1"/>
    </xf>
    <xf numFmtId="9" fontId="2" fillId="0" borderId="46" xfId="2" applyFont="1" applyFill="1" applyBorder="1" applyAlignment="1" applyProtection="1">
      <alignment horizontal="center" vertical="center" wrapText="1"/>
    </xf>
    <xf numFmtId="0" fontId="36" fillId="0" borderId="0" xfId="0" applyFont="1"/>
    <xf numFmtId="0" fontId="36" fillId="0" borderId="0" xfId="0" applyFont="1" applyAlignment="1">
      <alignment horizontal="justify" vertical="center"/>
    </xf>
    <xf numFmtId="0" fontId="36" fillId="0" borderId="0" xfId="0" applyFont="1" applyAlignment="1">
      <alignment horizontal="center" vertical="center"/>
    </xf>
    <xf numFmtId="0" fontId="37" fillId="0" borderId="65" xfId="0" applyFont="1" applyBorder="1" applyAlignment="1">
      <alignment horizontal="center" vertical="center"/>
    </xf>
    <xf numFmtId="0" fontId="37" fillId="0" borderId="66" xfId="0" applyFont="1" applyBorder="1" applyAlignment="1">
      <alignment horizontal="justify" vertical="center"/>
    </xf>
    <xf numFmtId="0" fontId="6" fillId="2" borderId="22" xfId="0" applyNumberFormat="1" applyFont="1" applyFill="1" applyBorder="1" applyAlignment="1" applyProtection="1">
      <alignment horizontal="center" vertical="center" wrapText="1"/>
    </xf>
    <xf numFmtId="0" fontId="6" fillId="2" borderId="23" xfId="0" applyNumberFormat="1" applyFont="1" applyFill="1" applyBorder="1" applyAlignment="1" applyProtection="1">
      <alignment vertical="center" wrapText="1"/>
    </xf>
    <xf numFmtId="0" fontId="38" fillId="10" borderId="3" xfId="4" applyFont="1" applyFill="1" applyBorder="1" applyAlignment="1">
      <alignment horizontal="center" vertical="center"/>
    </xf>
    <xf numFmtId="0" fontId="38" fillId="10" borderId="3" xfId="4" applyFont="1" applyFill="1" applyBorder="1" applyAlignment="1">
      <alignment horizontal="center" vertical="center" wrapText="1"/>
    </xf>
    <xf numFmtId="0" fontId="5" fillId="3" borderId="1" xfId="4"/>
    <xf numFmtId="0" fontId="5" fillId="11" borderId="3" xfId="4" applyFill="1" applyBorder="1" applyAlignment="1">
      <alignment horizontal="center" vertical="center"/>
    </xf>
    <xf numFmtId="2" fontId="5" fillId="11" borderId="3" xfId="4" applyNumberFormat="1" applyFill="1" applyBorder="1" applyAlignment="1">
      <alignment horizontal="center" vertical="center"/>
    </xf>
    <xf numFmtId="0" fontId="39" fillId="3" borderId="85" xfId="4" applyFont="1" applyBorder="1" applyAlignment="1">
      <alignment horizontal="left" vertical="center" wrapText="1"/>
    </xf>
    <xf numFmtId="0" fontId="39" fillId="3" borderId="85" xfId="4" applyFont="1" applyBorder="1" applyAlignment="1">
      <alignment horizontal="justify" vertical="center" wrapText="1"/>
    </xf>
    <xf numFmtId="0" fontId="5" fillId="12" borderId="3" xfId="4" applyFill="1" applyBorder="1" applyAlignment="1">
      <alignment horizontal="center" vertical="center"/>
    </xf>
    <xf numFmtId="2" fontId="5" fillId="12" borderId="3" xfId="4" applyNumberFormat="1" applyFill="1" applyBorder="1" applyAlignment="1">
      <alignment horizontal="center" vertical="center"/>
    </xf>
    <xf numFmtId="0" fontId="5" fillId="5" borderId="3" xfId="4" applyFill="1" applyBorder="1" applyAlignment="1">
      <alignment horizontal="center" vertical="center"/>
    </xf>
    <xf numFmtId="2" fontId="5" fillId="5" borderId="3" xfId="4" applyNumberFormat="1" applyFill="1" applyBorder="1" applyAlignment="1">
      <alignment horizontal="center" vertical="center"/>
    </xf>
    <xf numFmtId="0" fontId="5" fillId="13" borderId="3" xfId="4" applyFill="1" applyBorder="1" applyAlignment="1">
      <alignment horizontal="center" vertical="center"/>
    </xf>
    <xf numFmtId="2" fontId="5" fillId="13" borderId="3" xfId="4" applyNumberFormat="1" applyFill="1" applyBorder="1" applyAlignment="1">
      <alignment horizontal="center" vertical="center"/>
    </xf>
    <xf numFmtId="0" fontId="5" fillId="14" borderId="3" xfId="4" applyFill="1" applyBorder="1" applyAlignment="1">
      <alignment horizontal="center" vertical="center"/>
    </xf>
    <xf numFmtId="2" fontId="5" fillId="14" borderId="3" xfId="4" applyNumberFormat="1" applyFill="1" applyBorder="1" applyAlignment="1">
      <alignment horizontal="center" vertical="center"/>
    </xf>
    <xf numFmtId="0" fontId="0" fillId="3" borderId="1" xfId="4" applyNumberFormat="1" applyFont="1" applyFill="1" applyBorder="1" applyAlignment="1" applyProtection="1">
      <alignment vertical="center" wrapText="1"/>
      <protection locked="0"/>
    </xf>
    <xf numFmtId="0" fontId="0" fillId="3" borderId="1" xfId="4" applyNumberFormat="1" applyFont="1" applyFill="1" applyBorder="1" applyAlignment="1" applyProtection="1">
      <alignment horizontal="justify" vertical="center" wrapText="1"/>
      <protection locked="0"/>
    </xf>
    <xf numFmtId="0" fontId="1" fillId="2" borderId="2" xfId="4" applyNumberFormat="1" applyFont="1" applyFill="1" applyBorder="1" applyAlignment="1" applyProtection="1">
      <alignment horizontal="center" vertical="center" wrapText="1"/>
    </xf>
    <xf numFmtId="0" fontId="2" fillId="2" borderId="2" xfId="4" applyNumberFormat="1" applyFont="1" applyFill="1" applyBorder="1" applyAlignment="1" applyProtection="1">
      <alignment horizontal="center" vertical="center" wrapText="1"/>
    </xf>
    <xf numFmtId="0" fontId="5" fillId="3" borderId="1" xfId="4" applyAlignment="1">
      <alignment vertical="center"/>
    </xf>
    <xf numFmtId="0" fontId="40" fillId="16" borderId="2" xfId="4" applyNumberFormat="1" applyFont="1" applyFill="1" applyBorder="1" applyAlignment="1" applyProtection="1">
      <alignment horizontal="center" vertical="center" wrapText="1"/>
    </xf>
    <xf numFmtId="0" fontId="1" fillId="15" borderId="2" xfId="4" applyNumberFormat="1" applyFont="1" applyFill="1" applyBorder="1" applyAlignment="1" applyProtection="1">
      <alignment horizontal="center" vertical="center" wrapText="1"/>
    </xf>
    <xf numFmtId="0" fontId="0" fillId="17" borderId="1" xfId="4" applyNumberFormat="1" applyFont="1" applyFill="1" applyBorder="1" applyAlignment="1" applyProtection="1">
      <alignment vertical="center" wrapText="1"/>
      <protection locked="0"/>
    </xf>
    <xf numFmtId="0" fontId="0" fillId="18" borderId="88" xfId="4" applyNumberFormat="1" applyFont="1" applyFill="1" applyBorder="1" applyAlignment="1" applyProtection="1">
      <alignment vertical="center" wrapText="1"/>
      <protection locked="0"/>
    </xf>
    <xf numFmtId="0" fontId="2" fillId="20" borderId="11" xfId="4" applyNumberFormat="1" applyFont="1" applyFill="1" applyBorder="1" applyAlignment="1" applyProtection="1">
      <alignment horizontal="justify" vertical="center" wrapText="1"/>
    </xf>
    <xf numFmtId="2" fontId="1" fillId="19" borderId="11" xfId="4" applyNumberFormat="1" applyFont="1" applyFill="1" applyBorder="1" applyAlignment="1" applyProtection="1">
      <alignment horizontal="center" vertical="center" wrapText="1"/>
    </xf>
    <xf numFmtId="2" fontId="1" fillId="21" borderId="11" xfId="4" applyNumberFormat="1" applyFont="1" applyFill="1" applyBorder="1" applyAlignment="1" applyProtection="1">
      <alignment horizontal="center" vertical="center" wrapText="1"/>
    </xf>
    <xf numFmtId="2" fontId="1" fillId="19" borderId="56" xfId="4" applyNumberFormat="1" applyFont="1" applyFill="1" applyBorder="1" applyAlignment="1" applyProtection="1">
      <alignment horizontal="center" vertical="center" wrapText="1"/>
    </xf>
    <xf numFmtId="0" fontId="1" fillId="20" borderId="89" xfId="4" applyNumberFormat="1" applyFont="1" applyFill="1" applyBorder="1" applyAlignment="1" applyProtection="1">
      <alignment horizontal="justify" vertical="center" wrapText="1"/>
    </xf>
    <xf numFmtId="2" fontId="1" fillId="19" borderId="89" xfId="4" applyNumberFormat="1" applyFont="1" applyFill="1" applyBorder="1" applyAlignment="1" applyProtection="1">
      <alignment horizontal="center" vertical="center" wrapText="1"/>
    </xf>
    <xf numFmtId="2" fontId="1" fillId="21" borderId="89" xfId="4" applyNumberFormat="1" applyFont="1" applyFill="1" applyBorder="1" applyAlignment="1" applyProtection="1">
      <alignment horizontal="center" vertical="center" wrapText="1"/>
    </xf>
    <xf numFmtId="2" fontId="1" fillId="19" borderId="58" xfId="4" applyNumberFormat="1" applyFont="1" applyFill="1" applyBorder="1" applyAlignment="1" applyProtection="1">
      <alignment horizontal="center" vertical="center" wrapText="1"/>
    </xf>
    <xf numFmtId="0" fontId="1" fillId="20" borderId="11" xfId="4" applyNumberFormat="1" applyFont="1" applyFill="1" applyBorder="1" applyAlignment="1" applyProtection="1">
      <alignment horizontal="justify" vertical="center" wrapText="1"/>
    </xf>
    <xf numFmtId="0" fontId="1" fillId="20" borderId="2" xfId="4" applyNumberFormat="1" applyFont="1" applyFill="1" applyBorder="1" applyAlignment="1" applyProtection="1">
      <alignment horizontal="justify" vertical="center" wrapText="1"/>
    </xf>
    <xf numFmtId="2" fontId="1" fillId="19" borderId="2" xfId="4" applyNumberFormat="1" applyFont="1" applyFill="1" applyBorder="1" applyAlignment="1" applyProtection="1">
      <alignment horizontal="center" vertical="center" wrapText="1"/>
    </xf>
    <xf numFmtId="2" fontId="1" fillId="21" borderId="2" xfId="4" applyNumberFormat="1" applyFont="1" applyFill="1" applyBorder="1" applyAlignment="1" applyProtection="1">
      <alignment horizontal="center" vertical="center" wrapText="1"/>
    </xf>
    <xf numFmtId="2" fontId="1" fillId="19" borderId="62" xfId="4" applyNumberFormat="1" applyFont="1" applyFill="1" applyBorder="1" applyAlignment="1" applyProtection="1">
      <alignment horizontal="center" vertical="center" wrapText="1"/>
    </xf>
    <xf numFmtId="2" fontId="1" fillId="19" borderId="91" xfId="4" applyNumberFormat="1" applyFont="1" applyFill="1" applyBorder="1" applyAlignment="1" applyProtection="1">
      <alignment horizontal="center" vertical="center" wrapText="1"/>
    </xf>
    <xf numFmtId="2" fontId="1" fillId="21" borderId="91" xfId="4" applyNumberFormat="1" applyFont="1" applyFill="1" applyBorder="1" applyAlignment="1" applyProtection="1">
      <alignment horizontal="center" vertical="center" wrapText="1"/>
    </xf>
    <xf numFmtId="2" fontId="1" fillId="19" borderId="92" xfId="4" applyNumberFormat="1" applyFont="1" applyFill="1" applyBorder="1" applyAlignment="1" applyProtection="1">
      <alignment horizontal="center" vertical="center" wrapText="1"/>
    </xf>
    <xf numFmtId="0" fontId="5" fillId="3" borderId="1" xfId="4" applyAlignment="1">
      <alignment horizontal="justify" vertical="center"/>
    </xf>
    <xf numFmtId="2" fontId="5" fillId="3" borderId="1" xfId="4" applyNumberFormat="1" applyAlignment="1">
      <alignment horizontal="center" vertical="center"/>
    </xf>
    <xf numFmtId="0" fontId="42" fillId="22" borderId="3" xfId="4" applyFont="1" applyFill="1" applyBorder="1" applyAlignment="1">
      <alignment horizontal="justify" vertical="center" wrapText="1"/>
    </xf>
    <xf numFmtId="0" fontId="43" fillId="22" borderId="3" xfId="4" applyNumberFormat="1" applyFont="1" applyFill="1" applyBorder="1" applyAlignment="1" applyProtection="1">
      <alignment horizontal="center" vertical="center" wrapText="1"/>
    </xf>
    <xf numFmtId="0" fontId="44" fillId="22" borderId="3" xfId="4" applyNumberFormat="1" applyFont="1" applyFill="1" applyBorder="1" applyAlignment="1" applyProtection="1">
      <alignment horizontal="justify" vertical="center" wrapText="1"/>
    </xf>
    <xf numFmtId="0" fontId="45" fillId="3" borderId="3" xfId="4" applyFont="1" applyFill="1" applyBorder="1" applyAlignment="1">
      <alignment horizontal="center" vertical="center"/>
    </xf>
    <xf numFmtId="164" fontId="46" fillId="19" borderId="2" xfId="4" applyNumberFormat="1" applyFont="1" applyFill="1" applyBorder="1" applyAlignment="1" applyProtection="1">
      <alignment horizontal="center" vertical="center" wrapText="1"/>
    </xf>
    <xf numFmtId="0" fontId="1" fillId="4" borderId="2" xfId="4" applyNumberFormat="1" applyFont="1" applyFill="1" applyBorder="1" applyAlignment="1" applyProtection="1">
      <alignment horizontal="justify" vertical="center" wrapText="1"/>
    </xf>
    <xf numFmtId="0" fontId="1" fillId="4" borderId="89" xfId="4" applyNumberFormat="1" applyFont="1" applyFill="1" applyBorder="1" applyAlignment="1" applyProtection="1">
      <alignment horizontal="justify" vertical="center" wrapText="1"/>
    </xf>
    <xf numFmtId="0" fontId="1" fillId="4" borderId="11" xfId="4" applyNumberFormat="1" applyFont="1" applyFill="1" applyBorder="1" applyAlignment="1" applyProtection="1">
      <alignment horizontal="justify" vertical="center" wrapText="1"/>
    </xf>
    <xf numFmtId="0" fontId="1" fillId="4" borderId="91" xfId="4" applyNumberFormat="1" applyFont="1" applyFill="1" applyBorder="1" applyAlignment="1" applyProtection="1">
      <alignment horizontal="justify" vertical="center" wrapText="1"/>
    </xf>
    <xf numFmtId="0" fontId="1" fillId="23" borderId="2" xfId="4" applyNumberFormat="1" applyFont="1" applyFill="1" applyBorder="1" applyAlignment="1" applyProtection="1">
      <alignment horizontal="justify" vertical="center" wrapText="1"/>
    </xf>
    <xf numFmtId="10" fontId="36" fillId="0" borderId="0" xfId="0" applyNumberFormat="1" applyFont="1"/>
    <xf numFmtId="0" fontId="2" fillId="0" borderId="3" xfId="0" applyNumberFormat="1" applyFont="1" applyFill="1" applyBorder="1" applyAlignment="1" applyProtection="1">
      <alignment horizontal="justify" vertical="center" wrapText="1"/>
    </xf>
    <xf numFmtId="2" fontId="36" fillId="0" borderId="0" xfId="0" applyNumberFormat="1" applyFont="1"/>
    <xf numFmtId="10" fontId="49" fillId="0" borderId="0" xfId="0" applyNumberFormat="1" applyFont="1" applyAlignment="1">
      <alignment vertical="center"/>
    </xf>
    <xf numFmtId="10" fontId="50" fillId="0" borderId="0" xfId="2" applyNumberFormat="1" applyFont="1" applyAlignment="1">
      <alignment horizontal="center" vertical="center"/>
    </xf>
    <xf numFmtId="10" fontId="49" fillId="0" borderId="0" xfId="2" applyNumberFormat="1" applyFont="1" applyAlignment="1">
      <alignment horizontal="center" vertical="center"/>
    </xf>
    <xf numFmtId="0" fontId="8" fillId="0" borderId="30" xfId="0" applyNumberFormat="1" applyFont="1" applyFill="1" applyBorder="1" applyAlignment="1" applyProtection="1">
      <alignment horizontal="center" vertical="center" wrapText="1"/>
      <protection locked="0"/>
    </xf>
    <xf numFmtId="0" fontId="8" fillId="0" borderId="24" xfId="0" quotePrefix="1" applyNumberFormat="1" applyFont="1" applyFill="1" applyBorder="1" applyAlignment="1" applyProtection="1">
      <alignment horizontal="center" vertical="center" wrapText="1"/>
      <protection locked="0"/>
    </xf>
    <xf numFmtId="0" fontId="8" fillId="0" borderId="32"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justify" vertical="center" wrapText="1"/>
    </xf>
    <xf numFmtId="0" fontId="23" fillId="0" borderId="12" xfId="0" applyNumberFormat="1" applyFont="1" applyFill="1" applyBorder="1" applyAlignment="1" applyProtection="1">
      <alignment horizontal="justify" vertical="center" wrapText="1"/>
    </xf>
    <xf numFmtId="0" fontId="23" fillId="0" borderId="16" xfId="0" applyNumberFormat="1" applyFont="1" applyFill="1" applyBorder="1" applyAlignment="1" applyProtection="1">
      <alignment horizontal="justify" vertical="center" wrapText="1"/>
    </xf>
    <xf numFmtId="0" fontId="23" fillId="0" borderId="9" xfId="0" applyNumberFormat="1" applyFont="1" applyFill="1" applyBorder="1" applyAlignment="1" applyProtection="1">
      <alignment horizontal="justify" vertical="center" wrapText="1"/>
    </xf>
    <xf numFmtId="0" fontId="23" fillId="0" borderId="4" xfId="0" applyNumberFormat="1" applyFont="1" applyFill="1" applyBorder="1" applyAlignment="1" applyProtection="1">
      <alignment horizontal="justify" vertical="center" wrapText="1"/>
    </xf>
    <xf numFmtId="0" fontId="23" fillId="0" borderId="7" xfId="0" applyNumberFormat="1" applyFont="1" applyFill="1" applyBorder="1" applyAlignment="1" applyProtection="1">
      <alignment horizontal="justify" vertical="center" wrapText="1"/>
    </xf>
    <xf numFmtId="0" fontId="23" fillId="0" borderId="13" xfId="0" applyNumberFormat="1" applyFont="1" applyFill="1" applyBorder="1" applyAlignment="1" applyProtection="1">
      <alignment horizontal="justify" vertical="center" wrapText="1"/>
    </xf>
    <xf numFmtId="0" fontId="23" fillId="0" borderId="3" xfId="0" applyNumberFormat="1" applyFont="1" applyFill="1" applyBorder="1" applyAlignment="1" applyProtection="1">
      <alignment horizontal="justify" vertical="center" wrapText="1"/>
    </xf>
    <xf numFmtId="0" fontId="54" fillId="20" borderId="3" xfId="4" applyNumberFormat="1" applyFont="1" applyFill="1" applyBorder="1" applyAlignment="1" applyProtection="1">
      <alignment horizontal="justify" vertical="center" wrapText="1"/>
    </xf>
    <xf numFmtId="0" fontId="54" fillId="20" borderId="79" xfId="4" applyNumberFormat="1" applyFont="1" applyFill="1" applyBorder="1" applyAlignment="1" applyProtection="1">
      <alignment horizontal="justify" vertical="center" wrapText="1"/>
    </xf>
    <xf numFmtId="0" fontId="23" fillId="20" borderId="3" xfId="4" applyNumberFormat="1" applyFont="1" applyFill="1" applyBorder="1" applyAlignment="1" applyProtection="1">
      <alignment horizontal="justify" vertical="center" wrapText="1"/>
    </xf>
    <xf numFmtId="0" fontId="23" fillId="0" borderId="4" xfId="0" quotePrefix="1" applyNumberFormat="1" applyFont="1" applyFill="1" applyBorder="1" applyAlignment="1" applyProtection="1">
      <alignment horizontal="justify" vertical="center" wrapText="1"/>
    </xf>
    <xf numFmtId="0" fontId="23" fillId="0" borderId="43" xfId="0" applyNumberFormat="1" applyFont="1" applyFill="1" applyBorder="1" applyAlignment="1" applyProtection="1">
      <alignment horizontal="justify" vertical="center" wrapText="1"/>
    </xf>
    <xf numFmtId="0" fontId="23" fillId="0" borderId="36" xfId="0" applyNumberFormat="1" applyFont="1" applyFill="1" applyBorder="1" applyAlignment="1" applyProtection="1">
      <alignment horizontal="justify" vertical="center" wrapText="1"/>
    </xf>
    <xf numFmtId="0" fontId="23" fillId="0" borderId="35" xfId="0" applyNumberFormat="1" applyFont="1" applyFill="1" applyBorder="1" applyAlignment="1" applyProtection="1">
      <alignment horizontal="justify" vertical="center" wrapText="1"/>
    </xf>
    <xf numFmtId="0" fontId="23" fillId="0" borderId="44" xfId="0" applyNumberFormat="1" applyFont="1" applyFill="1" applyBorder="1" applyAlignment="1" applyProtection="1">
      <alignment horizontal="justify" vertical="center" wrapText="1"/>
    </xf>
    <xf numFmtId="0" fontId="23" fillId="0" borderId="37" xfId="0" applyNumberFormat="1" applyFont="1" applyFill="1" applyBorder="1" applyAlignment="1" applyProtection="1">
      <alignment horizontal="justify" vertical="center" wrapText="1"/>
    </xf>
    <xf numFmtId="0" fontId="51" fillId="0" borderId="0" xfId="0" applyFont="1" applyAlignment="1">
      <alignment horizontal="center" vertical="center"/>
    </xf>
    <xf numFmtId="10" fontId="51" fillId="0" borderId="0" xfId="0" applyNumberFormat="1" applyFont="1" applyAlignment="1">
      <alignment horizontal="center" vertical="center"/>
    </xf>
    <xf numFmtId="10" fontId="51" fillId="0" borderId="0" xfId="0" applyNumberFormat="1" applyFont="1"/>
    <xf numFmtId="2" fontId="55" fillId="0" borderId="55" xfId="0" applyNumberFormat="1" applyFont="1" applyFill="1" applyBorder="1" applyAlignment="1" applyProtection="1">
      <alignment horizontal="center" vertical="center" wrapText="1"/>
    </xf>
    <xf numFmtId="9" fontId="56" fillId="5" borderId="56" xfId="2" applyFont="1" applyFill="1" applyBorder="1" applyAlignment="1" applyProtection="1">
      <alignment horizontal="center" vertical="center" wrapText="1"/>
    </xf>
    <xf numFmtId="2" fontId="56" fillId="0" borderId="55" xfId="0" applyNumberFormat="1" applyFont="1" applyFill="1" applyBorder="1" applyAlignment="1" applyProtection="1">
      <alignment horizontal="center" vertical="center" wrapText="1"/>
    </xf>
    <xf numFmtId="9" fontId="56" fillId="0" borderId="56" xfId="2" applyFont="1" applyFill="1" applyBorder="1" applyAlignment="1" applyProtection="1">
      <alignment horizontal="center" vertical="center" wrapText="1"/>
    </xf>
    <xf numFmtId="2" fontId="55" fillId="0" borderId="47" xfId="0" applyNumberFormat="1" applyFont="1" applyFill="1" applyBorder="1" applyAlignment="1" applyProtection="1">
      <alignment horizontal="center" vertical="center" wrapText="1"/>
    </xf>
    <xf numFmtId="9" fontId="56" fillId="0" borderId="12" xfId="2" applyFont="1" applyFill="1" applyBorder="1" applyAlignment="1" applyProtection="1">
      <alignment horizontal="center" vertical="center" wrapText="1"/>
    </xf>
    <xf numFmtId="2" fontId="56" fillId="0" borderId="47" xfId="0" applyNumberFormat="1" applyFont="1" applyFill="1" applyBorder="1" applyAlignment="1" applyProtection="1">
      <alignment horizontal="center" vertical="center" wrapText="1"/>
    </xf>
    <xf numFmtId="9" fontId="56" fillId="4" borderId="24" xfId="0" applyNumberFormat="1" applyFont="1" applyFill="1" applyBorder="1" applyAlignment="1" applyProtection="1">
      <alignment horizontal="center" vertical="center" wrapText="1"/>
    </xf>
    <xf numFmtId="2" fontId="55" fillId="0" borderId="57" xfId="0" applyNumberFormat="1" applyFont="1" applyFill="1" applyBorder="1" applyAlignment="1" applyProtection="1">
      <alignment horizontal="center" vertical="center" wrapText="1"/>
    </xf>
    <xf numFmtId="9" fontId="56" fillId="5" borderId="58" xfId="2" applyFont="1" applyFill="1" applyBorder="1" applyAlignment="1" applyProtection="1">
      <alignment horizontal="center" vertical="center" wrapText="1"/>
    </xf>
    <xf numFmtId="2" fontId="56" fillId="0" borderId="57" xfId="0" applyNumberFormat="1" applyFont="1" applyFill="1" applyBorder="1" applyAlignment="1" applyProtection="1">
      <alignment horizontal="center" vertical="center" wrapText="1"/>
    </xf>
    <xf numFmtId="9" fontId="56" fillId="0" borderId="58" xfId="2" applyFont="1" applyFill="1" applyBorder="1" applyAlignment="1" applyProtection="1">
      <alignment horizontal="center" vertical="center" wrapText="1"/>
    </xf>
    <xf numFmtId="2" fontId="55" fillId="0" borderId="48" xfId="0" applyNumberFormat="1" applyFont="1" applyFill="1" applyBorder="1" applyAlignment="1" applyProtection="1">
      <alignment horizontal="center" vertical="center" wrapText="1"/>
    </xf>
    <xf numFmtId="9" fontId="56" fillId="5" borderId="16" xfId="2" applyFont="1" applyFill="1" applyBorder="1" applyAlignment="1" applyProtection="1">
      <alignment horizontal="center" vertical="center" wrapText="1"/>
    </xf>
    <xf numFmtId="2" fontId="56" fillId="0" borderId="48" xfId="0" applyNumberFormat="1" applyFont="1" applyFill="1" applyBorder="1" applyAlignment="1" applyProtection="1">
      <alignment horizontal="center" vertical="center" wrapText="1"/>
    </xf>
    <xf numFmtId="9" fontId="56" fillId="0" borderId="16" xfId="2" applyFont="1" applyFill="1" applyBorder="1" applyAlignment="1" applyProtection="1">
      <alignment horizontal="center" vertical="center" wrapText="1"/>
    </xf>
    <xf numFmtId="9" fontId="56" fillId="4" borderId="31" xfId="0" applyNumberFormat="1" applyFont="1" applyFill="1" applyBorder="1" applyAlignment="1" applyProtection="1">
      <alignment horizontal="center" vertical="center" wrapText="1"/>
    </xf>
    <xf numFmtId="2" fontId="55" fillId="0" borderId="59" xfId="0" applyNumberFormat="1" applyFont="1" applyFill="1" applyBorder="1" applyAlignment="1" applyProtection="1">
      <alignment horizontal="center" vertical="center" wrapText="1"/>
    </xf>
    <xf numFmtId="10" fontId="56" fillId="5" borderId="60" xfId="2" applyNumberFormat="1" applyFont="1" applyFill="1" applyBorder="1" applyAlignment="1" applyProtection="1">
      <alignment horizontal="center" vertical="center" wrapText="1"/>
    </xf>
    <xf numFmtId="2" fontId="56" fillId="0" borderId="59" xfId="0" applyNumberFormat="1" applyFont="1" applyFill="1" applyBorder="1" applyAlignment="1" applyProtection="1">
      <alignment horizontal="center" vertical="center" wrapText="1"/>
    </xf>
    <xf numFmtId="10" fontId="56" fillId="0" borderId="60" xfId="2" applyNumberFormat="1" applyFont="1" applyFill="1" applyBorder="1" applyAlignment="1" applyProtection="1">
      <alignment horizontal="center" vertical="center" wrapText="1"/>
    </xf>
    <xf numFmtId="2" fontId="56" fillId="0" borderId="49" xfId="0" applyNumberFormat="1" applyFont="1" applyFill="1" applyBorder="1" applyAlignment="1" applyProtection="1">
      <alignment horizontal="center" vertical="center" wrapText="1"/>
    </xf>
    <xf numFmtId="9" fontId="56" fillId="0" borderId="9" xfId="2" applyFont="1" applyFill="1" applyBorder="1" applyAlignment="1" applyProtection="1">
      <alignment horizontal="center" vertical="center" wrapText="1"/>
    </xf>
    <xf numFmtId="164" fontId="56" fillId="0" borderId="59" xfId="0" applyNumberFormat="1" applyFont="1" applyFill="1" applyBorder="1" applyAlignment="1" applyProtection="1">
      <alignment horizontal="center" vertical="center" wrapText="1"/>
    </xf>
    <xf numFmtId="10" fontId="52" fillId="0" borderId="28" xfId="0" applyNumberFormat="1" applyFont="1" applyBorder="1" applyAlignment="1">
      <alignment horizontal="center" vertical="center"/>
    </xf>
    <xf numFmtId="10" fontId="56" fillId="0" borderId="58" xfId="2" applyNumberFormat="1" applyFont="1" applyFill="1" applyBorder="1" applyAlignment="1" applyProtection="1">
      <alignment horizontal="center" vertical="center" wrapText="1"/>
    </xf>
    <xf numFmtId="10" fontId="52" fillId="0" borderId="25" xfId="0" applyNumberFormat="1" applyFont="1" applyBorder="1" applyAlignment="1">
      <alignment horizontal="center" vertical="center"/>
    </xf>
    <xf numFmtId="9" fontId="52" fillId="0" borderId="24" xfId="0" applyNumberFormat="1" applyFont="1" applyBorder="1" applyAlignment="1">
      <alignment horizontal="center" vertical="center"/>
    </xf>
    <xf numFmtId="2" fontId="55" fillId="0" borderId="61" xfId="0" applyNumberFormat="1" applyFont="1" applyFill="1" applyBorder="1" applyAlignment="1" applyProtection="1">
      <alignment horizontal="center" vertical="center" wrapText="1"/>
    </xf>
    <xf numFmtId="9" fontId="56" fillId="5" borderId="62" xfId="2" applyFont="1" applyFill="1" applyBorder="1" applyAlignment="1" applyProtection="1">
      <alignment horizontal="center" vertical="center" wrapText="1"/>
    </xf>
    <xf numFmtId="2" fontId="56" fillId="0" borderId="61" xfId="0" applyNumberFormat="1" applyFont="1" applyFill="1" applyBorder="1" applyAlignment="1" applyProtection="1">
      <alignment horizontal="center" vertical="center" wrapText="1"/>
    </xf>
    <xf numFmtId="9" fontId="56" fillId="0" borderId="62" xfId="2" applyFont="1" applyFill="1" applyBorder="1" applyAlignment="1" applyProtection="1">
      <alignment horizontal="center" vertical="center" wrapText="1"/>
    </xf>
    <xf numFmtId="2" fontId="56" fillId="0" borderId="5" xfId="0" applyNumberFormat="1" applyFont="1" applyFill="1" applyBorder="1" applyAlignment="1" applyProtection="1">
      <alignment horizontal="center" vertical="center" wrapText="1"/>
    </xf>
    <xf numFmtId="9" fontId="56" fillId="0" borderId="4" xfId="2" applyFont="1" applyFill="1" applyBorder="1" applyAlignment="1" applyProtection="1">
      <alignment horizontal="center" vertical="center" wrapText="1"/>
    </xf>
    <xf numFmtId="9" fontId="52" fillId="0" borderId="26" xfId="0" applyNumberFormat="1" applyFont="1" applyBorder="1" applyAlignment="1">
      <alignment horizontal="center" vertical="center"/>
    </xf>
    <xf numFmtId="2" fontId="55" fillId="0" borderId="63" xfId="0" applyNumberFormat="1" applyFont="1" applyFill="1" applyBorder="1" applyAlignment="1" applyProtection="1">
      <alignment horizontal="center" vertical="center" wrapText="1"/>
    </xf>
    <xf numFmtId="9" fontId="56" fillId="5" borderId="64" xfId="2" applyFont="1" applyFill="1" applyBorder="1" applyAlignment="1" applyProtection="1">
      <alignment horizontal="center" vertical="center" wrapText="1"/>
    </xf>
    <xf numFmtId="2" fontId="56" fillId="0" borderId="63" xfId="0" applyNumberFormat="1" applyFont="1" applyFill="1" applyBorder="1" applyAlignment="1" applyProtection="1">
      <alignment horizontal="center" vertical="center" wrapText="1"/>
    </xf>
    <xf numFmtId="9" fontId="56" fillId="0" borderId="64" xfId="2" applyFont="1" applyFill="1" applyBorder="1" applyAlignment="1" applyProtection="1">
      <alignment horizontal="center" vertical="center" wrapText="1"/>
    </xf>
    <xf numFmtId="2" fontId="56" fillId="0" borderId="8" xfId="0" applyNumberFormat="1" applyFont="1" applyFill="1" applyBorder="1" applyAlignment="1" applyProtection="1">
      <alignment horizontal="center" vertical="center" wrapText="1"/>
    </xf>
    <xf numFmtId="9" fontId="56" fillId="0" borderId="7" xfId="2" applyFont="1" applyFill="1" applyBorder="1" applyAlignment="1" applyProtection="1">
      <alignment horizontal="center" vertical="center" wrapText="1"/>
    </xf>
    <xf numFmtId="9" fontId="52" fillId="0" borderId="32" xfId="0" applyNumberFormat="1" applyFont="1" applyBorder="1" applyAlignment="1">
      <alignment horizontal="center" vertical="center"/>
    </xf>
    <xf numFmtId="2" fontId="55" fillId="0" borderId="13" xfId="0" applyNumberFormat="1" applyFont="1" applyFill="1" applyBorder="1" applyAlignment="1" applyProtection="1">
      <alignment horizontal="center" vertical="center" wrapText="1"/>
    </xf>
    <xf numFmtId="9" fontId="56" fillId="5" borderId="13" xfId="2" applyFont="1" applyFill="1" applyBorder="1" applyAlignment="1" applyProtection="1">
      <alignment horizontal="center" vertical="center" wrapText="1"/>
    </xf>
    <xf numFmtId="2" fontId="56" fillId="0" borderId="13" xfId="0" applyNumberFormat="1" applyFont="1" applyFill="1" applyBorder="1" applyAlignment="1" applyProtection="1">
      <alignment horizontal="center" vertical="center" wrapText="1"/>
    </xf>
    <xf numFmtId="9" fontId="56" fillId="0" borderId="13" xfId="2" applyFont="1" applyFill="1" applyBorder="1" applyAlignment="1" applyProtection="1">
      <alignment horizontal="center" vertical="center" wrapText="1"/>
    </xf>
    <xf numFmtId="9" fontId="52" fillId="5" borderId="13" xfId="0" applyNumberFormat="1" applyFont="1" applyFill="1" applyBorder="1" applyAlignment="1">
      <alignment horizontal="center" vertical="center"/>
    </xf>
    <xf numFmtId="2" fontId="55" fillId="0" borderId="3" xfId="0" applyNumberFormat="1" applyFont="1" applyFill="1" applyBorder="1" applyAlignment="1" applyProtection="1">
      <alignment horizontal="center" vertical="center" wrapText="1"/>
    </xf>
    <xf numFmtId="9" fontId="56" fillId="0" borderId="3" xfId="2" applyFont="1" applyFill="1" applyBorder="1" applyAlignment="1" applyProtection="1">
      <alignment horizontal="center" vertical="center" wrapText="1"/>
    </xf>
    <xf numFmtId="2" fontId="56" fillId="0" borderId="3" xfId="0" applyNumberFormat="1" applyFont="1" applyFill="1" applyBorder="1" applyAlignment="1" applyProtection="1">
      <alignment horizontal="center" vertical="center" wrapText="1"/>
    </xf>
    <xf numFmtId="9" fontId="52" fillId="0" borderId="3" xfId="0" applyNumberFormat="1" applyFont="1" applyBorder="1" applyAlignment="1">
      <alignment horizontal="center" vertical="center"/>
    </xf>
    <xf numFmtId="9" fontId="56" fillId="5" borderId="3" xfId="2" applyFont="1" applyFill="1" applyBorder="1" applyAlignment="1" applyProtection="1">
      <alignment horizontal="center" vertical="center" wrapText="1"/>
    </xf>
    <xf numFmtId="165" fontId="52" fillId="5" borderId="3" xfId="0" applyNumberFormat="1" applyFont="1" applyFill="1" applyBorder="1" applyAlignment="1">
      <alignment horizontal="center" vertical="center"/>
    </xf>
    <xf numFmtId="2" fontId="56" fillId="4" borderId="3" xfId="0" applyNumberFormat="1" applyFont="1" applyFill="1" applyBorder="1" applyAlignment="1" applyProtection="1">
      <alignment horizontal="center" vertical="center" wrapText="1"/>
    </xf>
    <xf numFmtId="9" fontId="56" fillId="4" borderId="3" xfId="2" applyFont="1" applyFill="1" applyBorder="1" applyAlignment="1" applyProtection="1">
      <alignment horizontal="center" vertical="center" wrapText="1"/>
    </xf>
    <xf numFmtId="2" fontId="56" fillId="4" borderId="79" xfId="0" applyNumberFormat="1" applyFont="1" applyFill="1" applyBorder="1" applyAlignment="1" applyProtection="1">
      <alignment horizontal="center" vertical="center" wrapText="1"/>
    </xf>
    <xf numFmtId="9" fontId="56" fillId="4" borderId="79" xfId="2" applyFont="1" applyFill="1" applyBorder="1" applyAlignment="1" applyProtection="1">
      <alignment horizontal="center" vertical="center" wrapText="1"/>
    </xf>
    <xf numFmtId="2" fontId="56" fillId="0" borderId="79" xfId="0" applyNumberFormat="1" applyFont="1" applyFill="1" applyBorder="1" applyAlignment="1" applyProtection="1">
      <alignment horizontal="center" vertical="center" wrapText="1"/>
    </xf>
    <xf numFmtId="9" fontId="56" fillId="0" borderId="79" xfId="2" applyFont="1" applyFill="1" applyBorder="1" applyAlignment="1" applyProtection="1">
      <alignment horizontal="center" vertical="center" wrapText="1"/>
    </xf>
    <xf numFmtId="165" fontId="52" fillId="5" borderId="79" xfId="0" applyNumberFormat="1" applyFont="1" applyFill="1" applyBorder="1" applyAlignment="1">
      <alignment horizontal="center" vertical="center"/>
    </xf>
    <xf numFmtId="2" fontId="56" fillId="4" borderId="13" xfId="0" applyNumberFormat="1" applyFont="1" applyFill="1" applyBorder="1" applyAlignment="1" applyProtection="1">
      <alignment horizontal="center" vertical="center" wrapText="1"/>
    </xf>
    <xf numFmtId="9" fontId="56" fillId="4" borderId="13" xfId="2" applyFont="1" applyFill="1" applyBorder="1" applyAlignment="1" applyProtection="1">
      <alignment horizontal="center" vertical="center" wrapText="1"/>
    </xf>
    <xf numFmtId="9" fontId="52" fillId="0" borderId="13" xfId="0" applyNumberFormat="1" applyFont="1" applyBorder="1" applyAlignment="1">
      <alignment horizontal="center" vertical="center"/>
    </xf>
    <xf numFmtId="9" fontId="52" fillId="5" borderId="3" xfId="0" applyNumberFormat="1" applyFont="1" applyFill="1" applyBorder="1" applyAlignment="1">
      <alignment horizontal="center" vertical="center"/>
    </xf>
    <xf numFmtId="9" fontId="52" fillId="4" borderId="3" xfId="0" applyNumberFormat="1" applyFont="1" applyFill="1" applyBorder="1" applyAlignment="1">
      <alignment horizontal="center" vertical="center"/>
    </xf>
    <xf numFmtId="9" fontId="52" fillId="4" borderId="79" xfId="0" applyNumberFormat="1" applyFont="1" applyFill="1" applyBorder="1" applyAlignment="1">
      <alignment horizontal="center" vertical="center"/>
    </xf>
    <xf numFmtId="9" fontId="56" fillId="0" borderId="60" xfId="2" applyFont="1" applyFill="1" applyBorder="1" applyAlignment="1" applyProtection="1">
      <alignment horizontal="center" vertical="center" wrapText="1"/>
    </xf>
    <xf numFmtId="2" fontId="56" fillId="4" borderId="94" xfId="0" applyNumberFormat="1" applyFont="1" applyFill="1" applyBorder="1" applyAlignment="1" applyProtection="1">
      <alignment horizontal="center" vertical="center" wrapText="1"/>
    </xf>
    <xf numFmtId="2" fontId="56" fillId="0" borderId="60" xfId="0" applyNumberFormat="1" applyFont="1" applyFill="1" applyBorder="1" applyAlignment="1" applyProtection="1">
      <alignment horizontal="center" vertical="center" wrapText="1"/>
    </xf>
    <xf numFmtId="9" fontId="56" fillId="0" borderId="93" xfId="2" applyFont="1" applyFill="1" applyBorder="1" applyAlignment="1" applyProtection="1">
      <alignment horizontal="center" vertical="center" wrapText="1"/>
    </xf>
    <xf numFmtId="9" fontId="52" fillId="0" borderId="39" xfId="0" applyNumberFormat="1" applyFont="1" applyBorder="1" applyAlignment="1">
      <alignment horizontal="center" vertical="center"/>
    </xf>
    <xf numFmtId="2" fontId="56" fillId="0" borderId="62" xfId="0" applyNumberFormat="1" applyFont="1" applyFill="1" applyBorder="1" applyAlignment="1" applyProtection="1">
      <alignment horizontal="center" vertical="center" wrapText="1"/>
    </xf>
    <xf numFmtId="9" fontId="56" fillId="0" borderId="2" xfId="2" applyFont="1" applyFill="1" applyBorder="1" applyAlignment="1" applyProtection="1">
      <alignment horizontal="center" vertical="center" wrapText="1"/>
    </xf>
    <xf numFmtId="2" fontId="55" fillId="4" borderId="61" xfId="0" applyNumberFormat="1" applyFont="1" applyFill="1" applyBorder="1" applyAlignment="1" applyProtection="1">
      <alignment horizontal="center" vertical="center" wrapText="1"/>
    </xf>
    <xf numFmtId="9" fontId="52" fillId="5" borderId="32" xfId="0" applyNumberFormat="1" applyFont="1" applyFill="1" applyBorder="1" applyAlignment="1">
      <alignment horizontal="center" vertical="center"/>
    </xf>
    <xf numFmtId="9" fontId="56" fillId="0" borderId="6" xfId="2" applyFont="1" applyFill="1" applyBorder="1" applyAlignment="1" applyProtection="1">
      <alignment horizontal="center" vertical="center" wrapText="1"/>
    </xf>
    <xf numFmtId="2" fontId="55" fillId="4" borderId="30" xfId="0" applyNumberFormat="1" applyFont="1" applyFill="1" applyBorder="1" applyAlignment="1" applyProtection="1">
      <alignment horizontal="center" vertical="center" wrapText="1"/>
    </xf>
    <xf numFmtId="9" fontId="56" fillId="5" borderId="18" xfId="2" applyFont="1" applyFill="1" applyBorder="1" applyAlignment="1" applyProtection="1">
      <alignment horizontal="center" vertical="center" wrapText="1"/>
    </xf>
    <xf numFmtId="2" fontId="56" fillId="0" borderId="30" xfId="0" applyNumberFormat="1" applyFont="1" applyFill="1" applyBorder="1" applyAlignment="1" applyProtection="1">
      <alignment horizontal="center" vertical="center" wrapText="1"/>
    </xf>
    <xf numFmtId="9" fontId="56" fillId="0" borderId="18" xfId="2" applyFont="1" applyFill="1" applyBorder="1" applyAlignment="1" applyProtection="1">
      <alignment horizontal="center" vertical="center" wrapText="1"/>
    </xf>
    <xf numFmtId="2" fontId="56" fillId="0" borderId="54" xfId="0" applyNumberFormat="1" applyFont="1" applyFill="1" applyBorder="1" applyAlignment="1" applyProtection="1">
      <alignment horizontal="center" vertical="center" wrapText="1"/>
    </xf>
    <xf numFmtId="9" fontId="56" fillId="0" borderId="43" xfId="2" applyFont="1" applyFill="1" applyBorder="1" applyAlignment="1" applyProtection="1">
      <alignment horizontal="center" vertical="center" wrapText="1"/>
    </xf>
    <xf numFmtId="2" fontId="56" fillId="0" borderId="18" xfId="0" applyNumberFormat="1" applyFont="1" applyFill="1" applyBorder="1" applyAlignment="1" applyProtection="1">
      <alignment horizontal="center" vertical="center" wrapText="1"/>
    </xf>
    <xf numFmtId="2" fontId="56" fillId="0" borderId="43" xfId="0" applyNumberFormat="1" applyFont="1" applyFill="1" applyBorder="1" applyAlignment="1" applyProtection="1">
      <alignment horizontal="center" vertical="center" wrapText="1"/>
    </xf>
    <xf numFmtId="9" fontId="52" fillId="4" borderId="41" xfId="0" applyNumberFormat="1" applyFont="1" applyFill="1" applyBorder="1" applyAlignment="1">
      <alignment horizontal="center" vertical="center"/>
    </xf>
    <xf numFmtId="10" fontId="53" fillId="0" borderId="42" xfId="0" applyNumberFormat="1" applyFont="1" applyBorder="1" applyAlignment="1">
      <alignment horizontal="center" vertical="center"/>
    </xf>
    <xf numFmtId="2" fontId="56" fillId="0" borderId="24" xfId="0" applyNumberFormat="1" applyFont="1" applyFill="1" applyBorder="1" applyAlignment="1" applyProtection="1">
      <alignment horizontal="center" vertical="center" wrapText="1"/>
    </xf>
    <xf numFmtId="9" fontId="56" fillId="0" borderId="14" xfId="2" applyFont="1" applyFill="1" applyBorder="1" applyAlignment="1" applyProtection="1">
      <alignment horizontal="center" vertical="center" wrapText="1"/>
    </xf>
    <xf numFmtId="2" fontId="56" fillId="0" borderId="50" xfId="0" applyNumberFormat="1" applyFont="1" applyFill="1" applyBorder="1" applyAlignment="1" applyProtection="1">
      <alignment horizontal="center" vertical="center" wrapText="1"/>
    </xf>
    <xf numFmtId="9" fontId="56" fillId="0" borderId="36" xfId="2" applyFont="1" applyFill="1" applyBorder="1" applyAlignment="1" applyProtection="1">
      <alignment horizontal="center" vertical="center" wrapText="1"/>
    </xf>
    <xf numFmtId="9" fontId="52" fillId="4" borderId="24" xfId="0" applyNumberFormat="1" applyFont="1" applyFill="1" applyBorder="1" applyAlignment="1">
      <alignment horizontal="center" vertical="center"/>
    </xf>
    <xf numFmtId="2" fontId="56" fillId="0" borderId="26" xfId="0" applyNumberFormat="1" applyFont="1" applyFill="1" applyBorder="1" applyAlignment="1" applyProtection="1">
      <alignment horizontal="center" vertical="center" wrapText="1"/>
    </xf>
    <xf numFmtId="9" fontId="56" fillId="0" borderId="33" xfId="2" applyFont="1" applyFill="1" applyBorder="1" applyAlignment="1" applyProtection="1">
      <alignment horizontal="center" vertical="center" wrapText="1"/>
    </xf>
    <xf numFmtId="2" fontId="56" fillId="0" borderId="51" xfId="0" applyNumberFormat="1" applyFont="1" applyFill="1" applyBorder="1" applyAlignment="1" applyProtection="1">
      <alignment horizontal="center" vertical="center" wrapText="1"/>
    </xf>
    <xf numFmtId="9" fontId="56" fillId="0" borderId="35" xfId="2" applyFont="1" applyFill="1" applyBorder="1" applyAlignment="1" applyProtection="1">
      <alignment horizontal="center" vertical="center" wrapText="1"/>
    </xf>
    <xf numFmtId="9" fontId="52" fillId="4" borderId="26" xfId="0" applyNumberFormat="1" applyFont="1" applyFill="1" applyBorder="1" applyAlignment="1">
      <alignment horizontal="center" vertical="center"/>
    </xf>
    <xf numFmtId="2" fontId="55" fillId="0" borderId="26" xfId="0" applyNumberFormat="1" applyFont="1" applyFill="1" applyBorder="1" applyAlignment="1" applyProtection="1">
      <alignment horizontal="center" vertical="center" wrapText="1"/>
    </xf>
    <xf numFmtId="9" fontId="56" fillId="5" borderId="33" xfId="2" applyFont="1" applyFill="1" applyBorder="1" applyAlignment="1" applyProtection="1">
      <alignment horizontal="center" vertical="center" wrapText="1"/>
    </xf>
    <xf numFmtId="2" fontId="56" fillId="0" borderId="32" xfId="0" applyNumberFormat="1" applyFont="1" applyFill="1" applyBorder="1" applyAlignment="1" applyProtection="1">
      <alignment horizontal="center" vertical="center" wrapText="1"/>
    </xf>
    <xf numFmtId="9" fontId="56" fillId="0" borderId="46" xfId="2" applyFont="1" applyFill="1" applyBorder="1" applyAlignment="1" applyProtection="1">
      <alignment horizontal="center" vertical="center" wrapText="1"/>
    </xf>
    <xf numFmtId="2" fontId="56" fillId="0" borderId="52" xfId="0" applyNumberFormat="1" applyFont="1" applyFill="1" applyBorder="1" applyAlignment="1" applyProtection="1">
      <alignment horizontal="center" vertical="center" wrapText="1"/>
    </xf>
    <xf numFmtId="9" fontId="56" fillId="0" borderId="44" xfId="2" applyFont="1" applyFill="1" applyBorder="1" applyAlignment="1" applyProtection="1">
      <alignment horizontal="center" vertical="center" wrapText="1"/>
    </xf>
    <xf numFmtId="9" fontId="52" fillId="4" borderId="32" xfId="0" applyNumberFormat="1" applyFont="1" applyFill="1" applyBorder="1" applyAlignment="1">
      <alignment horizontal="center" vertical="center"/>
    </xf>
    <xf numFmtId="2" fontId="56" fillId="0" borderId="2" xfId="0" applyNumberFormat="1" applyFont="1" applyFill="1" applyBorder="1" applyAlignment="1" applyProtection="1">
      <alignment horizontal="center" vertical="center" wrapText="1"/>
    </xf>
    <xf numFmtId="9" fontId="52" fillId="5" borderId="26" xfId="0" applyNumberFormat="1" applyFont="1" applyFill="1" applyBorder="1" applyAlignment="1">
      <alignment horizontal="center" vertical="center"/>
    </xf>
    <xf numFmtId="9" fontId="52" fillId="0" borderId="24" xfId="0" applyNumberFormat="1" applyFont="1" applyFill="1" applyBorder="1" applyAlignment="1">
      <alignment horizontal="center" vertical="center"/>
    </xf>
    <xf numFmtId="9" fontId="52" fillId="0" borderId="32" xfId="0" applyNumberFormat="1" applyFont="1" applyFill="1" applyBorder="1" applyAlignment="1">
      <alignment horizontal="center" vertical="center"/>
    </xf>
    <xf numFmtId="2" fontId="56" fillId="0" borderId="14" xfId="0" applyNumberFormat="1" applyFont="1" applyFill="1" applyBorder="1" applyAlignment="1" applyProtection="1">
      <alignment horizontal="center" vertical="center" wrapText="1"/>
    </xf>
    <xf numFmtId="2" fontId="56" fillId="0" borderId="36" xfId="0" applyNumberFormat="1" applyFont="1" applyFill="1" applyBorder="1" applyAlignment="1" applyProtection="1">
      <alignment horizontal="center" vertical="center" wrapText="1"/>
    </xf>
    <xf numFmtId="2" fontId="56" fillId="0" borderId="33" xfId="0" applyNumberFormat="1" applyFont="1" applyFill="1" applyBorder="1" applyAlignment="1" applyProtection="1">
      <alignment horizontal="center" vertical="center" wrapText="1"/>
    </xf>
    <xf numFmtId="2" fontId="52" fillId="0" borderId="0" xfId="0" applyNumberFormat="1" applyFont="1" applyAlignment="1">
      <alignment horizontal="center" vertical="center"/>
    </xf>
    <xf numFmtId="2" fontId="55" fillId="0" borderId="24" xfId="0" applyNumberFormat="1" applyFont="1" applyFill="1" applyBorder="1" applyAlignment="1" applyProtection="1">
      <alignment horizontal="center" vertical="center" wrapText="1"/>
    </xf>
    <xf numFmtId="9" fontId="56" fillId="5" borderId="14" xfId="2" applyFont="1" applyFill="1" applyBorder="1" applyAlignment="1" applyProtection="1">
      <alignment horizontal="center" vertical="center" wrapText="1"/>
    </xf>
    <xf numFmtId="9" fontId="52" fillId="0" borderId="26" xfId="0" applyNumberFormat="1" applyFont="1" applyFill="1" applyBorder="1" applyAlignment="1">
      <alignment horizontal="center" vertical="center"/>
    </xf>
    <xf numFmtId="0" fontId="52" fillId="0" borderId="0" xfId="0" applyFont="1"/>
    <xf numFmtId="2" fontId="55" fillId="0" borderId="32" xfId="0" applyNumberFormat="1" applyFont="1" applyFill="1" applyBorder="1" applyAlignment="1" applyProtection="1">
      <alignment horizontal="center" vertical="center" wrapText="1"/>
    </xf>
    <xf numFmtId="9" fontId="56" fillId="5" borderId="46" xfId="2" applyFont="1" applyFill="1" applyBorder="1" applyAlignment="1" applyProtection="1">
      <alignment horizontal="center" vertical="center" wrapText="1"/>
    </xf>
    <xf numFmtId="2" fontId="55" fillId="4" borderId="26" xfId="0" applyNumberFormat="1" applyFont="1" applyFill="1" applyBorder="1" applyAlignment="1" applyProtection="1">
      <alignment horizontal="center" vertical="center" wrapText="1"/>
    </xf>
    <xf numFmtId="2" fontId="55" fillId="4" borderId="25" xfId="0" applyNumberFormat="1" applyFont="1" applyFill="1" applyBorder="1" applyAlignment="1" applyProtection="1">
      <alignment horizontal="center" vertical="center" wrapText="1"/>
    </xf>
    <xf numFmtId="9" fontId="56" fillId="5" borderId="17" xfId="2" applyFont="1" applyFill="1" applyBorder="1" applyAlignment="1" applyProtection="1">
      <alignment horizontal="center" vertical="center" wrapText="1"/>
    </xf>
    <xf numFmtId="2" fontId="56" fillId="0" borderId="25" xfId="0" applyNumberFormat="1" applyFont="1" applyFill="1" applyBorder="1" applyAlignment="1" applyProtection="1">
      <alignment horizontal="center" vertical="center" wrapText="1"/>
    </xf>
    <xf numFmtId="9" fontId="56" fillId="0" borderId="17" xfId="2" applyFont="1" applyFill="1" applyBorder="1" applyAlignment="1" applyProtection="1">
      <alignment horizontal="center" vertical="center" wrapText="1"/>
    </xf>
    <xf numFmtId="2" fontId="56" fillId="0" borderId="53" xfId="0" applyNumberFormat="1" applyFont="1" applyFill="1" applyBorder="1" applyAlignment="1" applyProtection="1">
      <alignment horizontal="center" vertical="center" wrapText="1"/>
    </xf>
    <xf numFmtId="9" fontId="56" fillId="0" borderId="37" xfId="2" applyFont="1" applyFill="1" applyBorder="1" applyAlignment="1" applyProtection="1">
      <alignment horizontal="center" vertical="center" wrapText="1"/>
    </xf>
    <xf numFmtId="9" fontId="52" fillId="0" borderId="25" xfId="0" applyNumberFormat="1" applyFont="1" applyFill="1" applyBorder="1" applyAlignment="1">
      <alignment horizontal="center" vertical="center"/>
    </xf>
    <xf numFmtId="0" fontId="36" fillId="0" borderId="70" xfId="0" applyFont="1" applyBorder="1" applyAlignment="1"/>
    <xf numFmtId="0" fontId="23" fillId="5" borderId="4" xfId="0" applyNumberFormat="1" applyFont="1" applyFill="1" applyBorder="1" applyAlignment="1" applyProtection="1">
      <alignment horizontal="justify" vertical="center" wrapText="1"/>
    </xf>
    <xf numFmtId="0" fontId="23" fillId="5" borderId="7" xfId="0" applyNumberFormat="1" applyFont="1" applyFill="1" applyBorder="1" applyAlignment="1" applyProtection="1">
      <alignment horizontal="justify" vertical="center" wrapText="1"/>
    </xf>
    <xf numFmtId="17" fontId="21" fillId="5" borderId="3" xfId="3" applyNumberFormat="1" applyFont="1" applyFill="1" applyBorder="1" applyAlignment="1">
      <alignment horizontal="center" vertical="center" wrapText="1"/>
    </xf>
    <xf numFmtId="14" fontId="21" fillId="5" borderId="3" xfId="3" applyNumberFormat="1" applyFont="1" applyFill="1" applyBorder="1" applyAlignment="1">
      <alignment vertical="center" wrapText="1"/>
    </xf>
    <xf numFmtId="0" fontId="2" fillId="5" borderId="1" xfId="3" applyFont="1" applyFill="1" applyBorder="1" applyAlignment="1">
      <alignment vertical="center"/>
    </xf>
    <xf numFmtId="0" fontId="2" fillId="5" borderId="3" xfId="3" applyFont="1" applyFill="1" applyBorder="1" applyAlignment="1">
      <alignment vertical="center"/>
    </xf>
    <xf numFmtId="0" fontId="2" fillId="3" borderId="1" xfId="3" applyFont="1" applyBorder="1" applyAlignment="1">
      <alignment vertical="center" wrapText="1"/>
    </xf>
    <xf numFmtId="17" fontId="58" fillId="5" borderId="3" xfId="3" applyNumberFormat="1" applyFont="1" applyFill="1" applyBorder="1" applyAlignment="1">
      <alignment vertical="center" wrapText="1"/>
    </xf>
    <xf numFmtId="0" fontId="11" fillId="6" borderId="72" xfId="3" applyFont="1" applyFill="1" applyBorder="1" applyAlignment="1">
      <alignment horizontal="center" vertical="center" wrapText="1"/>
    </xf>
    <xf numFmtId="0" fontId="13" fillId="3" borderId="1" xfId="3" applyFont="1" applyBorder="1" applyAlignment="1">
      <alignment horizontal="center" vertical="center"/>
    </xf>
    <xf numFmtId="0" fontId="21" fillId="4" borderId="51" xfId="3" applyFont="1" applyFill="1" applyBorder="1" applyAlignment="1">
      <alignment horizontal="center" vertical="center" wrapText="1"/>
    </xf>
    <xf numFmtId="0" fontId="21" fillId="4" borderId="3" xfId="3" applyFont="1" applyFill="1" applyBorder="1" applyAlignment="1">
      <alignment horizontal="center" vertical="center" wrapText="1"/>
    </xf>
    <xf numFmtId="0" fontId="2" fillId="3" borderId="3" xfId="3" applyFont="1" applyBorder="1" applyAlignment="1">
      <alignment horizontal="center" vertical="center"/>
    </xf>
    <xf numFmtId="0" fontId="11" fillId="3" borderId="1" xfId="3" applyFont="1" applyBorder="1" applyAlignment="1">
      <alignment horizontal="center" vertical="center"/>
    </xf>
    <xf numFmtId="0" fontId="13" fillId="6" borderId="72" xfId="3" applyFont="1" applyFill="1" applyBorder="1" applyAlignment="1">
      <alignment horizontal="center" vertical="center" wrapText="1"/>
    </xf>
    <xf numFmtId="0" fontId="7" fillId="3" borderId="1" xfId="3" applyBorder="1" applyAlignment="1">
      <alignment horizontal="center" vertical="center"/>
    </xf>
    <xf numFmtId="0" fontId="11" fillId="3" borderId="1" xfId="3" applyFont="1" applyBorder="1" applyAlignment="1">
      <alignment horizontal="center" vertical="center"/>
    </xf>
    <xf numFmtId="0" fontId="11" fillId="6" borderId="68" xfId="3" applyFont="1" applyFill="1" applyBorder="1" applyAlignment="1">
      <alignment horizontal="center" vertical="center" wrapText="1"/>
    </xf>
    <xf numFmtId="0" fontId="11" fillId="6" borderId="72" xfId="3" applyFont="1" applyFill="1" applyBorder="1" applyAlignment="1">
      <alignment horizontal="center" vertical="center" wrapText="1"/>
    </xf>
    <xf numFmtId="0" fontId="2" fillId="0" borderId="1" xfId="3" applyFont="1" applyFill="1" applyBorder="1" applyAlignment="1">
      <alignment vertical="center"/>
    </xf>
    <xf numFmtId="0" fontId="2" fillId="0" borderId="1" xfId="3" applyFont="1" applyFill="1" applyBorder="1" applyAlignment="1">
      <alignment horizontal="center" vertical="center"/>
    </xf>
    <xf numFmtId="0" fontId="2" fillId="3" borderId="1" xfId="3" applyFont="1" applyBorder="1" applyAlignment="1">
      <alignment vertical="center"/>
    </xf>
    <xf numFmtId="0" fontId="2" fillId="3" borderId="68" xfId="3" applyFont="1" applyBorder="1" applyAlignment="1">
      <alignment vertical="center"/>
    </xf>
    <xf numFmtId="0" fontId="2" fillId="3" borderId="1" xfId="3" applyFont="1" applyBorder="1" applyAlignment="1">
      <alignment horizontal="center" vertical="center"/>
    </xf>
    <xf numFmtId="0" fontId="2" fillId="3" borderId="3" xfId="3" applyFont="1" applyBorder="1" applyAlignment="1">
      <alignment vertical="center"/>
    </xf>
    <xf numFmtId="0" fontId="3" fillId="3" borderId="1" xfId="3" applyFont="1" applyBorder="1" applyAlignment="1">
      <alignment vertical="center"/>
    </xf>
    <xf numFmtId="0" fontId="2" fillId="3" borderId="70" xfId="3" applyFont="1" applyBorder="1" applyAlignment="1">
      <alignment horizontal="center" vertical="center"/>
    </xf>
    <xf numFmtId="0" fontId="13" fillId="3" borderId="3" xfId="3" applyFont="1" applyBorder="1" applyAlignment="1">
      <alignment horizontal="center" vertical="center"/>
    </xf>
    <xf numFmtId="0" fontId="3" fillId="3" borderId="1" xfId="3" applyFont="1" applyBorder="1" applyAlignment="1">
      <alignment horizontal="center" vertical="center"/>
    </xf>
    <xf numFmtId="0" fontId="2" fillId="3" borderId="71" xfId="3" applyFont="1" applyBorder="1" applyAlignment="1">
      <alignment vertical="center"/>
    </xf>
    <xf numFmtId="0" fontId="3" fillId="3" borderId="1" xfId="3" applyFont="1" applyBorder="1" applyAlignment="1">
      <alignment horizontal="left" vertical="center"/>
    </xf>
    <xf numFmtId="0" fontId="13" fillId="6" borderId="18" xfId="3" applyFont="1" applyFill="1" applyBorder="1" applyAlignment="1">
      <alignment horizontal="center" vertical="center" wrapText="1"/>
    </xf>
    <xf numFmtId="0" fontId="2" fillId="4" borderId="3" xfId="3" applyFont="1" applyFill="1" applyBorder="1" applyAlignment="1">
      <alignment vertical="center"/>
    </xf>
    <xf numFmtId="2" fontId="2" fillId="0" borderId="3" xfId="0" applyNumberFormat="1" applyFont="1" applyFill="1" applyBorder="1" applyAlignment="1" applyProtection="1">
      <alignment horizontal="center" vertical="center" wrapText="1"/>
    </xf>
    <xf numFmtId="9" fontId="2" fillId="4" borderId="3" xfId="2" applyFont="1" applyFill="1" applyBorder="1" applyAlignment="1" applyProtection="1">
      <alignment horizontal="center" vertical="center" wrapText="1"/>
    </xf>
    <xf numFmtId="0" fontId="21" fillId="3" borderId="77" xfId="3" applyFont="1" applyBorder="1" applyAlignment="1">
      <alignment vertical="center" wrapText="1"/>
    </xf>
    <xf numFmtId="0" fontId="21" fillId="3" borderId="78" xfId="3" applyFont="1" applyBorder="1" applyAlignment="1">
      <alignment vertical="center" wrapText="1"/>
    </xf>
    <xf numFmtId="0" fontId="21" fillId="3" borderId="53" xfId="3" applyFont="1" applyBorder="1" applyAlignment="1">
      <alignment horizontal="center" vertical="center" wrapText="1"/>
    </xf>
    <xf numFmtId="0" fontId="21" fillId="3" borderId="79" xfId="3" applyFont="1" applyBorder="1" applyAlignment="1">
      <alignment horizontal="center" vertical="center" wrapText="1"/>
    </xf>
    <xf numFmtId="0" fontId="2" fillId="3" borderId="79" xfId="3" applyFont="1" applyBorder="1" applyAlignment="1">
      <alignment horizontal="center" vertical="center"/>
    </xf>
    <xf numFmtId="0" fontId="2" fillId="3" borderId="17" xfId="3" applyFont="1" applyBorder="1" applyAlignment="1">
      <alignment horizontal="center" vertical="center"/>
    </xf>
    <xf numFmtId="0" fontId="21" fillId="3" borderId="70" xfId="3" applyFont="1" applyBorder="1" applyAlignment="1">
      <alignment horizontal="center" vertical="center"/>
    </xf>
    <xf numFmtId="0" fontId="13" fillId="6" borderId="81" xfId="3" applyFont="1" applyFill="1" applyBorder="1" applyAlignment="1">
      <alignment horizontal="center" vertical="center" wrapText="1"/>
    </xf>
    <xf numFmtId="0" fontId="3" fillId="6" borderId="46" xfId="3" applyFont="1" applyFill="1" applyBorder="1" applyAlignment="1">
      <alignment horizontal="center" vertical="center" wrapText="1"/>
    </xf>
    <xf numFmtId="0" fontId="6" fillId="3" borderId="3" xfId="3" applyFont="1" applyBorder="1" applyAlignment="1">
      <alignment horizontal="left" vertical="center" wrapText="1"/>
    </xf>
    <xf numFmtId="0" fontId="23" fillId="3" borderId="3" xfId="3" applyFont="1" applyBorder="1" applyAlignment="1">
      <alignment horizontal="justify" vertical="center" wrapText="1"/>
    </xf>
    <xf numFmtId="0" fontId="2" fillId="3" borderId="1" xfId="3" applyFont="1" applyBorder="1" applyAlignment="1">
      <alignment horizontal="justify" vertical="center"/>
    </xf>
    <xf numFmtId="0" fontId="12" fillId="3" borderId="68" xfId="3" applyFont="1" applyBorder="1" applyAlignment="1">
      <alignment vertical="center"/>
    </xf>
    <xf numFmtId="0" fontId="63" fillId="3" borderId="3" xfId="3" applyFont="1" applyBorder="1" applyAlignment="1">
      <alignment vertical="center"/>
    </xf>
    <xf numFmtId="0" fontId="12" fillId="3" borderId="1" xfId="3" applyFont="1" applyAlignment="1">
      <alignment vertical="center"/>
    </xf>
    <xf numFmtId="0" fontId="64" fillId="3" borderId="1" xfId="3" applyFont="1" applyAlignment="1">
      <alignment vertical="center"/>
    </xf>
    <xf numFmtId="0" fontId="12" fillId="3" borderId="70" xfId="3" applyFont="1" applyBorder="1" applyAlignment="1">
      <alignment horizontal="center" vertical="center"/>
    </xf>
    <xf numFmtId="0" fontId="12" fillId="3" borderId="71" xfId="3" applyFont="1" applyBorder="1" applyAlignment="1">
      <alignment vertical="center"/>
    </xf>
    <xf numFmtId="2" fontId="12" fillId="0" borderId="24" xfId="0" applyNumberFormat="1" applyFont="1" applyFill="1" applyBorder="1" applyAlignment="1" applyProtection="1">
      <alignment horizontal="center" vertical="center" wrapText="1"/>
    </xf>
    <xf numFmtId="9" fontId="12" fillId="0" borderId="14" xfId="2" applyFont="1" applyFill="1" applyBorder="1" applyAlignment="1" applyProtection="1">
      <alignment horizontal="center" vertical="center" wrapText="1"/>
    </xf>
    <xf numFmtId="2" fontId="12" fillId="0" borderId="26" xfId="0" applyNumberFormat="1" applyFont="1" applyFill="1" applyBorder="1" applyAlignment="1" applyProtection="1">
      <alignment horizontal="center" vertical="center" wrapText="1"/>
    </xf>
    <xf numFmtId="9" fontId="12" fillId="0" borderId="33" xfId="2" applyFont="1" applyFill="1" applyBorder="1" applyAlignment="1" applyProtection="1">
      <alignment horizontal="center" vertical="center" wrapText="1"/>
    </xf>
    <xf numFmtId="2" fontId="12" fillId="0" borderId="32" xfId="0" applyNumberFormat="1" applyFont="1" applyFill="1" applyBorder="1" applyAlignment="1" applyProtection="1">
      <alignment horizontal="center" vertical="center" wrapText="1"/>
    </xf>
    <xf numFmtId="9" fontId="12" fillId="0" borderId="46" xfId="2" applyFont="1" applyFill="1" applyBorder="1" applyAlignment="1" applyProtection="1">
      <alignment horizontal="center" vertical="center" wrapText="1"/>
    </xf>
    <xf numFmtId="2" fontId="12" fillId="4" borderId="3" xfId="0" applyNumberFormat="1" applyFont="1" applyFill="1" applyBorder="1" applyAlignment="1" applyProtection="1">
      <alignment horizontal="center" vertical="center" wrapText="1"/>
    </xf>
    <xf numFmtId="9" fontId="12" fillId="4" borderId="3" xfId="2" applyFont="1" applyFill="1" applyBorder="1" applyAlignment="1" applyProtection="1">
      <alignment horizontal="center" vertical="center" wrapText="1"/>
    </xf>
    <xf numFmtId="0" fontId="63" fillId="3" borderId="80" xfId="3" applyFont="1" applyFill="1" applyBorder="1" applyAlignment="1">
      <alignment vertical="center"/>
    </xf>
    <xf numFmtId="0" fontId="63" fillId="3" borderId="3" xfId="3" applyFont="1" applyBorder="1" applyAlignment="1">
      <alignment horizontal="left" vertical="center" wrapText="1"/>
    </xf>
    <xf numFmtId="0" fontId="20" fillId="3" borderId="3" xfId="3" applyFont="1" applyBorder="1" applyAlignment="1">
      <alignment horizontal="center" vertical="center" wrapText="1"/>
    </xf>
    <xf numFmtId="17" fontId="19" fillId="5" borderId="3" xfId="3" applyNumberFormat="1" applyFont="1" applyFill="1" applyBorder="1" applyAlignment="1">
      <alignment vertical="center" wrapText="1"/>
    </xf>
    <xf numFmtId="17" fontId="19" fillId="4" borderId="3" xfId="3" applyNumberFormat="1" applyFont="1" applyFill="1" applyBorder="1" applyAlignment="1">
      <alignment vertical="center" wrapText="1"/>
    </xf>
    <xf numFmtId="0" fontId="12" fillId="3" borderId="3" xfId="3" applyFont="1" applyBorder="1" applyAlignment="1">
      <alignment horizontal="center" vertical="center" wrapText="1"/>
    </xf>
    <xf numFmtId="0" fontId="12" fillId="7" borderId="1" xfId="3" applyFont="1" applyFill="1" applyBorder="1" applyAlignment="1">
      <alignment vertical="center"/>
    </xf>
    <xf numFmtId="0" fontId="12" fillId="3" borderId="1" xfId="3" applyFont="1" applyBorder="1" applyAlignment="1">
      <alignment horizontal="justify" vertical="center"/>
    </xf>
    <xf numFmtId="0" fontId="11" fillId="6" borderId="34" xfId="3" applyFont="1" applyFill="1" applyBorder="1" applyAlignment="1">
      <alignment horizontal="center" vertical="center"/>
    </xf>
    <xf numFmtId="0" fontId="11" fillId="6" borderId="34" xfId="3" applyFont="1" applyFill="1" applyBorder="1" applyAlignment="1">
      <alignment vertical="center"/>
    </xf>
    <xf numFmtId="17" fontId="12" fillId="3" borderId="3" xfId="3" applyNumberFormat="1" applyFont="1" applyBorder="1" applyAlignment="1">
      <alignment horizontal="center" vertical="center"/>
    </xf>
    <xf numFmtId="0" fontId="14" fillId="3" borderId="3" xfId="3" applyFont="1" applyBorder="1" applyAlignment="1">
      <alignment horizontal="center" vertical="center"/>
    </xf>
    <xf numFmtId="0" fontId="12" fillId="3" borderId="3" xfId="3" applyFont="1" applyBorder="1" applyAlignment="1">
      <alignment horizontal="center" vertical="center"/>
    </xf>
    <xf numFmtId="0" fontId="2" fillId="3" borderId="1" xfId="5" applyBorder="1" applyAlignment="1">
      <alignment vertical="center"/>
    </xf>
    <xf numFmtId="0" fontId="2" fillId="3" borderId="1" xfId="5" applyBorder="1" applyAlignment="1">
      <alignment horizontal="center" vertical="center"/>
    </xf>
    <xf numFmtId="0" fontId="2" fillId="3" borderId="68" xfId="5" applyBorder="1" applyAlignment="1">
      <alignment vertical="center"/>
    </xf>
    <xf numFmtId="0" fontId="6" fillId="3" borderId="3" xfId="5" applyFont="1" applyBorder="1" applyAlignment="1">
      <alignment vertical="center"/>
    </xf>
    <xf numFmtId="0" fontId="2" fillId="3" borderId="1" xfId="5" applyFont="1" applyAlignment="1">
      <alignment vertical="center"/>
    </xf>
    <xf numFmtId="0" fontId="10" fillId="3" borderId="1" xfId="5" applyFont="1" applyAlignment="1">
      <alignment vertical="center"/>
    </xf>
    <xf numFmtId="0" fontId="12" fillId="3" borderId="3" xfId="5" applyFont="1" applyBorder="1" applyAlignment="1">
      <alignment vertical="center"/>
    </xf>
    <xf numFmtId="0" fontId="12" fillId="3" borderId="1" xfId="5" applyFont="1" applyBorder="1" applyAlignment="1">
      <alignment vertical="center"/>
    </xf>
    <xf numFmtId="0" fontId="12" fillId="3" borderId="1" xfId="5" applyFont="1" applyBorder="1" applyAlignment="1">
      <alignment horizontal="center" vertical="center"/>
    </xf>
    <xf numFmtId="0" fontId="13" fillId="3" borderId="1" xfId="5" applyFont="1" applyBorder="1" applyAlignment="1">
      <alignment horizontal="center" vertical="center"/>
    </xf>
    <xf numFmtId="0" fontId="14" fillId="3" borderId="1" xfId="5" applyFont="1" applyBorder="1" applyAlignment="1">
      <alignment vertical="center"/>
    </xf>
    <xf numFmtId="0" fontId="2" fillId="3" borderId="70" xfId="5" applyBorder="1" applyAlignment="1">
      <alignment horizontal="center" vertical="center"/>
    </xf>
    <xf numFmtId="0" fontId="11" fillId="3" borderId="3" xfId="5" applyFont="1" applyBorder="1" applyAlignment="1">
      <alignment horizontal="center" vertical="center"/>
    </xf>
    <xf numFmtId="0" fontId="14" fillId="3" borderId="1" xfId="5" applyFont="1" applyBorder="1" applyAlignment="1">
      <alignment horizontal="center" vertical="center"/>
    </xf>
    <xf numFmtId="0" fontId="2" fillId="3" borderId="71" xfId="5" applyBorder="1" applyAlignment="1">
      <alignment vertical="center"/>
    </xf>
    <xf numFmtId="0" fontId="14" fillId="3" borderId="1" xfId="5" applyFont="1" applyBorder="1" applyAlignment="1">
      <alignment horizontal="left" vertical="center"/>
    </xf>
    <xf numFmtId="0" fontId="11" fillId="6" borderId="72" xfId="5" applyFont="1" applyFill="1" applyBorder="1" applyAlignment="1">
      <alignment horizontal="center" vertical="center" wrapText="1"/>
    </xf>
    <xf numFmtId="0" fontId="11" fillId="6" borderId="72" xfId="5" applyFont="1" applyFill="1" applyBorder="1" applyAlignment="1">
      <alignment horizontal="center" vertical="center" wrapText="1"/>
    </xf>
    <xf numFmtId="0" fontId="11" fillId="6" borderId="18" xfId="5" applyFont="1" applyFill="1" applyBorder="1" applyAlignment="1">
      <alignment horizontal="center" vertical="center" wrapText="1"/>
    </xf>
    <xf numFmtId="0" fontId="16" fillId="3" borderId="1" xfId="5" applyFont="1" applyBorder="1" applyAlignment="1">
      <alignment vertical="center"/>
    </xf>
    <xf numFmtId="0" fontId="19" fillId="4" borderId="51" xfId="5" applyFont="1" applyFill="1" applyBorder="1" applyAlignment="1">
      <alignment horizontal="center" vertical="center" wrapText="1"/>
    </xf>
    <xf numFmtId="0" fontId="12" fillId="4" borderId="3" xfId="5" applyFont="1" applyFill="1" applyBorder="1" applyAlignment="1">
      <alignment vertical="center"/>
    </xf>
    <xf numFmtId="2" fontId="26" fillId="4" borderId="24" xfId="6" applyNumberFormat="1" applyFont="1" applyFill="1" applyBorder="1" applyAlignment="1" applyProtection="1">
      <alignment horizontal="center" vertical="center" wrapText="1"/>
    </xf>
    <xf numFmtId="9" fontId="26" fillId="4" borderId="14" xfId="7" applyFont="1" applyFill="1" applyBorder="1" applyAlignment="1" applyProtection="1">
      <alignment horizontal="center" vertical="center" wrapText="1"/>
    </xf>
    <xf numFmtId="2" fontId="26" fillId="4" borderId="26" xfId="6" applyNumberFormat="1" applyFont="1" applyFill="1" applyBorder="1" applyAlignment="1" applyProtection="1">
      <alignment horizontal="center" vertical="center" wrapText="1"/>
    </xf>
    <xf numFmtId="9" fontId="26" fillId="4" borderId="33" xfId="7" applyFont="1" applyFill="1" applyBorder="1" applyAlignment="1" applyProtection="1">
      <alignment horizontal="center" vertical="center" wrapText="1"/>
    </xf>
    <xf numFmtId="2" fontId="26" fillId="4" borderId="25" xfId="6" applyNumberFormat="1" applyFont="1" applyFill="1" applyBorder="1" applyAlignment="1" applyProtection="1">
      <alignment horizontal="center" vertical="center" wrapText="1"/>
    </xf>
    <xf numFmtId="9" fontId="26" fillId="4" borderId="17" xfId="7" applyFont="1" applyFill="1" applyBorder="1" applyAlignment="1" applyProtection="1">
      <alignment horizontal="center" vertical="center" wrapText="1"/>
    </xf>
    <xf numFmtId="2" fontId="25" fillId="3" borderId="3" xfId="6" applyNumberFormat="1" applyFont="1" applyFill="1" applyBorder="1" applyAlignment="1" applyProtection="1">
      <alignment horizontal="center" vertical="center" wrapText="1"/>
    </xf>
    <xf numFmtId="9" fontId="25" fillId="5" borderId="3" xfId="7" applyFont="1" applyFill="1" applyBorder="1" applyAlignment="1" applyProtection="1">
      <alignment horizontal="center" vertical="center" wrapText="1"/>
    </xf>
    <xf numFmtId="0" fontId="19" fillId="4" borderId="3" xfId="5" applyFont="1" applyFill="1" applyBorder="1" applyAlignment="1">
      <alignment horizontal="center" vertical="center" wrapText="1"/>
    </xf>
    <xf numFmtId="0" fontId="19" fillId="3" borderId="77" xfId="5" applyFont="1" applyBorder="1" applyAlignment="1">
      <alignment vertical="center" wrapText="1"/>
    </xf>
    <xf numFmtId="0" fontId="19" fillId="3" borderId="78" xfId="5" applyFont="1" applyBorder="1" applyAlignment="1">
      <alignment vertical="center" wrapText="1"/>
    </xf>
    <xf numFmtId="0" fontId="19" fillId="3" borderId="53" xfId="5" applyFont="1" applyBorder="1" applyAlignment="1">
      <alignment horizontal="center" vertical="center" wrapText="1"/>
    </xf>
    <xf numFmtId="0" fontId="19" fillId="3" borderId="79" xfId="5" applyFont="1" applyBorder="1" applyAlignment="1">
      <alignment horizontal="center" vertical="center" wrapText="1"/>
    </xf>
    <xf numFmtId="0" fontId="12" fillId="3" borderId="79" xfId="5" applyFont="1" applyBorder="1" applyAlignment="1">
      <alignment horizontal="center" vertical="center"/>
    </xf>
    <xf numFmtId="0" fontId="12" fillId="3" borderId="17" xfId="5" applyFont="1" applyBorder="1" applyAlignment="1">
      <alignment horizontal="center" vertical="center"/>
    </xf>
    <xf numFmtId="0" fontId="6" fillId="3" borderId="80" xfId="5" applyFont="1" applyFill="1" applyBorder="1" applyAlignment="1">
      <alignment vertical="center"/>
    </xf>
    <xf numFmtId="0" fontId="19" fillId="3" borderId="70" xfId="5" applyFont="1" applyBorder="1" applyAlignment="1">
      <alignment horizontal="center" vertical="center"/>
    </xf>
    <xf numFmtId="0" fontId="11" fillId="6" borderId="81" xfId="5" applyFont="1" applyFill="1" applyBorder="1" applyAlignment="1">
      <alignment horizontal="center" vertical="center" wrapText="1"/>
    </xf>
    <xf numFmtId="0" fontId="13" fillId="6" borderId="68" xfId="5" applyFont="1" applyFill="1" applyBorder="1" applyAlignment="1">
      <alignment horizontal="center" vertical="center" wrapText="1"/>
    </xf>
    <xf numFmtId="0" fontId="11" fillId="6" borderId="46" xfId="5" applyFont="1" applyFill="1" applyBorder="1" applyAlignment="1">
      <alignment horizontal="center" vertical="center" wrapText="1"/>
    </xf>
    <xf numFmtId="0" fontId="22" fillId="3" borderId="3" xfId="5" applyFont="1" applyBorder="1" applyAlignment="1">
      <alignment horizontal="left" vertical="center" wrapText="1"/>
    </xf>
    <xf numFmtId="0" fontId="20" fillId="3" borderId="3" xfId="5" applyFont="1" applyBorder="1" applyAlignment="1">
      <alignment horizontal="justify" vertical="center" wrapText="1"/>
    </xf>
    <xf numFmtId="0" fontId="23" fillId="3" borderId="3" xfId="5" applyFont="1" applyBorder="1" applyAlignment="1">
      <alignment horizontal="center" vertical="center" wrapText="1"/>
    </xf>
    <xf numFmtId="17" fontId="21" fillId="5" borderId="3" xfId="5" applyNumberFormat="1" applyFont="1" applyFill="1" applyBorder="1" applyAlignment="1">
      <alignment vertical="center" wrapText="1"/>
    </xf>
    <xf numFmtId="0" fontId="20" fillId="3" borderId="34" xfId="5" applyFont="1" applyBorder="1" applyAlignment="1">
      <alignment horizontal="justify" vertical="center" wrapText="1"/>
    </xf>
    <xf numFmtId="0" fontId="23" fillId="3" borderId="34" xfId="5" applyFont="1" applyBorder="1" applyAlignment="1">
      <alignment horizontal="center" vertical="center" wrapText="1"/>
    </xf>
    <xf numFmtId="0" fontId="2" fillId="3" borderId="3" xfId="5" applyFont="1" applyBorder="1" applyAlignment="1">
      <alignment horizontal="center" vertical="center" wrapText="1"/>
    </xf>
    <xf numFmtId="0" fontId="2" fillId="8" borderId="1" xfId="5" applyFill="1" applyBorder="1" applyAlignment="1">
      <alignment vertical="center"/>
    </xf>
    <xf numFmtId="0" fontId="24" fillId="3" borderId="1" xfId="5" applyFont="1" applyBorder="1" applyAlignment="1">
      <alignment vertical="center"/>
    </xf>
    <xf numFmtId="0" fontId="11" fillId="3" borderId="1" xfId="5" applyFont="1" applyBorder="1" applyAlignment="1">
      <alignment horizontal="center" vertical="center"/>
    </xf>
    <xf numFmtId="0" fontId="2" fillId="3" borderId="1" xfId="5" applyBorder="1" applyAlignment="1">
      <alignment horizontal="justify" vertical="center"/>
    </xf>
    <xf numFmtId="0" fontId="33" fillId="6" borderId="34" xfId="5" applyFont="1" applyFill="1" applyBorder="1" applyAlignment="1">
      <alignment horizontal="center" vertical="center"/>
    </xf>
    <xf numFmtId="0" fontId="33" fillId="6" borderId="34" xfId="5" applyFont="1" applyFill="1" applyBorder="1" applyAlignment="1">
      <alignment vertical="center"/>
    </xf>
    <xf numFmtId="17" fontId="2" fillId="3" borderId="3" xfId="5" applyNumberFormat="1" applyFont="1" applyBorder="1" applyAlignment="1">
      <alignment horizontal="center" vertical="center"/>
    </xf>
    <xf numFmtId="0" fontId="3" fillId="3" borderId="3" xfId="5" applyFont="1" applyBorder="1" applyAlignment="1">
      <alignment horizontal="center" vertical="center"/>
    </xf>
    <xf numFmtId="0" fontId="2" fillId="3" borderId="3" xfId="5" applyBorder="1" applyAlignment="1">
      <alignment horizontal="center" vertical="center" wrapText="1"/>
    </xf>
    <xf numFmtId="0" fontId="2" fillId="3" borderId="3" xfId="5" applyFont="1" applyBorder="1" applyAlignment="1">
      <alignment horizontal="center" vertical="center"/>
    </xf>
    <xf numFmtId="0" fontId="2" fillId="3" borderId="3" xfId="5" applyBorder="1" applyAlignment="1">
      <alignment vertical="center"/>
    </xf>
    <xf numFmtId="0" fontId="2" fillId="3" borderId="3" xfId="5" applyFont="1" applyBorder="1" applyAlignment="1">
      <alignment horizontal="center" vertical="center"/>
    </xf>
    <xf numFmtId="0" fontId="2" fillId="3" borderId="3" xfId="5" applyBorder="1" applyAlignment="1">
      <alignment horizontal="center" vertical="center"/>
    </xf>
    <xf numFmtId="0" fontId="2" fillId="3" borderId="1" xfId="5" applyBorder="1" applyAlignment="1">
      <alignment horizontal="center" vertical="center"/>
    </xf>
    <xf numFmtId="2" fontId="26" fillId="4" borderId="24" xfId="4" applyNumberFormat="1" applyFont="1" applyFill="1" applyBorder="1" applyAlignment="1" applyProtection="1">
      <alignment horizontal="center" vertical="center" wrapText="1"/>
    </xf>
    <xf numFmtId="2" fontId="26" fillId="4" borderId="26" xfId="4" applyNumberFormat="1" applyFont="1" applyFill="1" applyBorder="1" applyAlignment="1" applyProtection="1">
      <alignment horizontal="center" vertical="center" wrapText="1"/>
    </xf>
    <xf numFmtId="2" fontId="26" fillId="4" borderId="25" xfId="4" applyNumberFormat="1" applyFont="1" applyFill="1" applyBorder="1" applyAlignment="1" applyProtection="1">
      <alignment horizontal="center" vertical="center" wrapText="1"/>
    </xf>
    <xf numFmtId="2" fontId="25" fillId="3" borderId="3" xfId="4" applyNumberFormat="1" applyFont="1" applyFill="1" applyBorder="1" applyAlignment="1" applyProtection="1">
      <alignment horizontal="center" vertical="center" wrapText="1"/>
    </xf>
    <xf numFmtId="0" fontId="2" fillId="3" borderId="1" xfId="5" applyBorder="1" applyAlignment="1">
      <alignment horizontal="center" vertical="center"/>
    </xf>
    <xf numFmtId="0" fontId="2" fillId="3" borderId="3" xfId="5" applyFont="1" applyBorder="1" applyAlignment="1">
      <alignment horizontal="center" vertical="center"/>
    </xf>
    <xf numFmtId="0" fontId="11" fillId="3" borderId="1" xfId="5" applyFont="1" applyBorder="1" applyAlignment="1">
      <alignment horizontal="center" vertical="center"/>
    </xf>
    <xf numFmtId="0" fontId="11" fillId="6" borderId="72" xfId="5" applyFont="1" applyFill="1" applyBorder="1" applyAlignment="1">
      <alignment horizontal="center" vertical="center" wrapText="1"/>
    </xf>
    <xf numFmtId="0" fontId="13" fillId="3" borderId="1" xfId="5" applyFont="1" applyBorder="1" applyAlignment="1">
      <alignment horizontal="center" vertical="center"/>
    </xf>
    <xf numFmtId="2" fontId="26" fillId="4" borderId="24" xfId="9" applyNumberFormat="1" applyFont="1" applyFill="1" applyBorder="1" applyAlignment="1" applyProtection="1">
      <alignment horizontal="center" vertical="center" wrapText="1"/>
    </xf>
    <xf numFmtId="2" fontId="26" fillId="4" borderId="26" xfId="9" applyNumberFormat="1" applyFont="1" applyFill="1" applyBorder="1" applyAlignment="1" applyProtection="1">
      <alignment horizontal="center" vertical="center" wrapText="1"/>
    </xf>
    <xf numFmtId="2" fontId="26" fillId="4" borderId="25" xfId="9" applyNumberFormat="1" applyFont="1" applyFill="1" applyBorder="1" applyAlignment="1" applyProtection="1">
      <alignment horizontal="center" vertical="center" wrapText="1"/>
    </xf>
    <xf numFmtId="2" fontId="25" fillId="3" borderId="3" xfId="9" applyNumberFormat="1" applyFont="1" applyFill="1" applyBorder="1" applyAlignment="1" applyProtection="1">
      <alignment horizontal="center" vertical="center" wrapText="1"/>
    </xf>
    <xf numFmtId="0" fontId="1" fillId="19" borderId="55" xfId="4" applyNumberFormat="1" applyFont="1" applyFill="1" applyBorder="1" applyAlignment="1" applyProtection="1">
      <alignment horizontal="center" vertical="center" wrapText="1"/>
    </xf>
    <xf numFmtId="0" fontId="1" fillId="19" borderId="11" xfId="4" applyNumberFormat="1" applyFont="1" applyFill="1" applyBorder="1" applyAlignment="1" applyProtection="1">
      <alignment horizontal="center" vertical="center" wrapText="1"/>
      <protection locked="0"/>
    </xf>
    <xf numFmtId="0" fontId="1" fillId="19" borderId="57" xfId="4" applyNumberFormat="1" applyFont="1" applyFill="1" applyBorder="1" applyAlignment="1" applyProtection="1">
      <alignment horizontal="center" vertical="center" wrapText="1"/>
      <protection locked="0"/>
    </xf>
    <xf numFmtId="0" fontId="1" fillId="19" borderId="89" xfId="4" applyNumberFormat="1" applyFont="1" applyFill="1" applyBorder="1" applyAlignment="1" applyProtection="1">
      <alignment horizontal="center" vertical="center" wrapText="1"/>
      <protection locked="0"/>
    </xf>
    <xf numFmtId="0" fontId="1" fillId="3" borderId="11" xfId="4" applyNumberFormat="1" applyFont="1" applyFill="1" applyBorder="1" applyAlignment="1" applyProtection="1">
      <alignment horizontal="center" vertical="center" wrapText="1"/>
    </xf>
    <xf numFmtId="0" fontId="1" fillId="3" borderId="11" xfId="4" applyNumberFormat="1" applyFont="1" applyFill="1" applyBorder="1" applyAlignment="1" applyProtection="1">
      <alignment horizontal="center" vertical="center" wrapText="1"/>
      <protection locked="0"/>
    </xf>
    <xf numFmtId="0" fontId="1" fillId="3" borderId="89" xfId="4" applyNumberFormat="1" applyFont="1" applyFill="1" applyBorder="1" applyAlignment="1" applyProtection="1">
      <alignment horizontal="center" vertical="center" wrapText="1"/>
      <protection locked="0"/>
    </xf>
    <xf numFmtId="0" fontId="47" fillId="3" borderId="22" xfId="4" applyFont="1" applyBorder="1" applyAlignment="1">
      <alignment horizontal="center" vertical="center" wrapText="1"/>
    </xf>
    <xf numFmtId="0" fontId="47" fillId="3" borderId="38" xfId="4" applyFont="1" applyBorder="1" applyAlignment="1">
      <alignment horizontal="center" vertical="center" wrapText="1"/>
    </xf>
    <xf numFmtId="0" fontId="47" fillId="3" borderId="27" xfId="4" applyFont="1" applyBorder="1" applyAlignment="1">
      <alignment horizontal="center" vertical="center" wrapText="1"/>
    </xf>
    <xf numFmtId="0" fontId="47" fillId="3" borderId="45" xfId="4" applyFont="1" applyBorder="1" applyAlignment="1">
      <alignment horizontal="center" vertical="center" wrapText="1"/>
    </xf>
    <xf numFmtId="0" fontId="47" fillId="3" borderId="1" xfId="4" applyFont="1" applyBorder="1" applyAlignment="1">
      <alignment horizontal="center" vertical="center" wrapText="1"/>
    </xf>
    <xf numFmtId="0" fontId="47" fillId="3" borderId="40" xfId="4" applyFont="1" applyBorder="1" applyAlignment="1">
      <alignment horizontal="center" vertical="center" wrapText="1"/>
    </xf>
    <xf numFmtId="0" fontId="47" fillId="3" borderId="84" xfId="4" applyFont="1" applyBorder="1" applyAlignment="1">
      <alignment horizontal="center" vertical="center" wrapText="1"/>
    </xf>
    <xf numFmtId="0" fontId="47" fillId="3" borderId="83" xfId="4" applyFont="1" applyBorder="1" applyAlignment="1">
      <alignment horizontal="center" vertical="center" wrapText="1"/>
    </xf>
    <xf numFmtId="0" fontId="47" fillId="3" borderId="85" xfId="4" applyFont="1" applyBorder="1" applyAlignment="1">
      <alignment horizontal="center" vertical="center" wrapText="1"/>
    </xf>
    <xf numFmtId="0" fontId="1" fillId="3" borderId="2" xfId="4" applyNumberFormat="1" applyFont="1" applyFill="1" applyBorder="1" applyAlignment="1" applyProtection="1">
      <alignment horizontal="center" vertical="center" wrapText="1"/>
    </xf>
    <xf numFmtId="0" fontId="1" fillId="3" borderId="2" xfId="4" applyNumberFormat="1" applyFont="1" applyFill="1" applyBorder="1" applyAlignment="1" applyProtection="1">
      <alignment horizontal="center" vertical="center" wrapText="1"/>
      <protection locked="0"/>
    </xf>
    <xf numFmtId="0" fontId="1" fillId="3" borderId="89" xfId="4" applyNumberFormat="1" applyFont="1" applyFill="1" applyBorder="1" applyAlignment="1" applyProtection="1">
      <alignment horizontal="center" vertical="center" wrapText="1"/>
    </xf>
    <xf numFmtId="0" fontId="1" fillId="19" borderId="61" xfId="4" applyNumberFormat="1" applyFont="1" applyFill="1" applyBorder="1" applyAlignment="1" applyProtection="1">
      <alignment horizontal="center" vertical="center" wrapText="1"/>
      <protection locked="0"/>
    </xf>
    <xf numFmtId="0" fontId="1" fillId="19" borderId="2" xfId="4" applyNumberFormat="1" applyFont="1" applyFill="1" applyBorder="1" applyAlignment="1" applyProtection="1">
      <alignment horizontal="center" vertical="center" wrapText="1"/>
      <protection locked="0"/>
    </xf>
    <xf numFmtId="0" fontId="1" fillId="19" borderId="90" xfId="4" applyNumberFormat="1" applyFont="1" applyFill="1" applyBorder="1" applyAlignment="1" applyProtection="1">
      <alignment horizontal="center" vertical="center" wrapText="1"/>
    </xf>
    <xf numFmtId="0" fontId="1" fillId="19" borderId="91" xfId="4" applyNumberFormat="1" applyFont="1" applyFill="1" applyBorder="1" applyAlignment="1" applyProtection="1">
      <alignment horizontal="center" vertical="center" wrapText="1"/>
      <protection locked="0"/>
    </xf>
    <xf numFmtId="0" fontId="1" fillId="3" borderId="91" xfId="4" applyNumberFormat="1" applyFont="1" applyFill="1" applyBorder="1" applyAlignment="1" applyProtection="1">
      <alignment horizontal="center" vertical="center" wrapText="1"/>
    </xf>
    <xf numFmtId="0" fontId="1" fillId="3" borderId="91" xfId="4" applyNumberFormat="1" applyFont="1" applyFill="1" applyBorder="1" applyAlignment="1" applyProtection="1">
      <alignment horizontal="center" vertical="center" wrapText="1"/>
      <protection locked="0"/>
    </xf>
    <xf numFmtId="0" fontId="1" fillId="19" borderId="4" xfId="4" applyNumberFormat="1" applyFont="1" applyFill="1" applyBorder="1" applyAlignment="1" applyProtection="1">
      <alignment horizontal="center" vertical="center" wrapText="1"/>
    </xf>
    <xf numFmtId="0" fontId="1" fillId="19" borderId="4" xfId="4" applyNumberFormat="1" applyFont="1" applyFill="1" applyBorder="1" applyAlignment="1" applyProtection="1">
      <alignment horizontal="center" vertical="center" wrapText="1"/>
      <protection locked="0"/>
    </xf>
    <xf numFmtId="0" fontId="1" fillId="15" borderId="2" xfId="4" applyNumberFormat="1" applyFont="1" applyFill="1" applyBorder="1" applyAlignment="1" applyProtection="1">
      <alignment horizontal="justify" vertical="center" wrapText="1"/>
    </xf>
    <xf numFmtId="0" fontId="1" fillId="15" borderId="6" xfId="4" applyNumberFormat="1" applyFont="1" applyFill="1" applyBorder="1" applyAlignment="1" applyProtection="1">
      <alignment horizontal="justify" vertical="center" wrapText="1"/>
      <protection locked="0"/>
    </xf>
    <xf numFmtId="0" fontId="1" fillId="3" borderId="1" xfId="4" applyNumberFormat="1" applyFont="1" applyFill="1" applyBorder="1" applyAlignment="1" applyProtection="1">
      <alignment horizontal="left" vertical="center" wrapText="1"/>
    </xf>
    <xf numFmtId="0" fontId="1" fillId="3" borderId="1" xfId="4" applyNumberFormat="1" applyFont="1" applyFill="1" applyBorder="1" applyAlignment="1" applyProtection="1">
      <alignment horizontal="left" vertical="center" wrapText="1"/>
      <protection locked="0"/>
    </xf>
    <xf numFmtId="0" fontId="40" fillId="3" borderId="1" xfId="4" applyNumberFormat="1" applyFont="1" applyFill="1" applyBorder="1" applyAlignment="1" applyProtection="1">
      <alignment horizontal="left" vertical="center" wrapText="1"/>
    </xf>
    <xf numFmtId="0" fontId="40" fillId="3" borderId="1" xfId="4" applyNumberFormat="1" applyFont="1" applyFill="1" applyBorder="1" applyAlignment="1" applyProtection="1">
      <alignment horizontal="left" vertical="center" wrapText="1"/>
      <protection locked="0"/>
    </xf>
    <xf numFmtId="0" fontId="40" fillId="15" borderId="2" xfId="4" applyNumberFormat="1" applyFont="1" applyFill="1" applyBorder="1" applyAlignment="1" applyProtection="1">
      <alignment horizontal="center" vertical="center" wrapText="1"/>
    </xf>
    <xf numFmtId="0" fontId="40" fillId="15" borderId="2" xfId="4" applyNumberFormat="1" applyFont="1" applyFill="1" applyBorder="1" applyAlignment="1" applyProtection="1">
      <alignment horizontal="center" vertical="center" wrapText="1"/>
      <protection locked="0"/>
    </xf>
    <xf numFmtId="0" fontId="40" fillId="15" borderId="6" xfId="4" applyNumberFormat="1" applyFont="1" applyFill="1" applyBorder="1" applyAlignment="1" applyProtection="1">
      <alignment horizontal="center" vertical="center" wrapText="1"/>
      <protection locked="0"/>
    </xf>
    <xf numFmtId="10" fontId="53" fillId="0" borderId="18" xfId="0" applyNumberFormat="1" applyFont="1" applyBorder="1" applyAlignment="1">
      <alignment horizontal="center" vertical="center"/>
    </xf>
    <xf numFmtId="10" fontId="53" fillId="0" borderId="20" xfId="0" applyNumberFormat="1" applyFont="1" applyBorder="1" applyAlignment="1">
      <alignment horizontal="center" vertical="center"/>
    </xf>
    <xf numFmtId="10" fontId="53" fillId="0" borderId="14" xfId="0" applyNumberFormat="1" applyFont="1" applyFill="1" applyBorder="1" applyAlignment="1">
      <alignment horizontal="center" vertical="center"/>
    </xf>
    <xf numFmtId="10" fontId="53" fillId="0" borderId="29" xfId="0" applyNumberFormat="1" applyFont="1" applyFill="1" applyBorder="1" applyAlignment="1">
      <alignment horizontal="center" vertical="center"/>
    </xf>
    <xf numFmtId="10" fontId="53" fillId="0" borderId="33" xfId="0" applyNumberFormat="1" applyFont="1" applyFill="1" applyBorder="1" applyAlignment="1">
      <alignment horizontal="center" vertical="center"/>
    </xf>
    <xf numFmtId="10" fontId="53" fillId="0" borderId="46" xfId="0" applyNumberFormat="1" applyFont="1" applyFill="1" applyBorder="1" applyAlignment="1">
      <alignment horizontal="center" vertical="center"/>
    </xf>
    <xf numFmtId="0" fontId="8" fillId="0" borderId="22" xfId="0" quotePrefix="1" applyNumberFormat="1" applyFont="1" applyFill="1" applyBorder="1" applyAlignment="1" applyProtection="1">
      <alignment horizontal="center" vertical="center" wrapText="1"/>
      <protection locked="0"/>
    </xf>
    <xf numFmtId="0" fontId="8" fillId="0" borderId="45" xfId="0" quotePrefix="1" applyNumberFormat="1" applyFont="1" applyFill="1" applyBorder="1" applyAlignment="1" applyProtection="1">
      <alignment horizontal="center" vertical="center" wrapText="1"/>
      <protection locked="0"/>
    </xf>
    <xf numFmtId="165" fontId="53" fillId="0" borderId="14" xfId="0" applyNumberFormat="1" applyFont="1" applyFill="1" applyBorder="1" applyAlignment="1">
      <alignment horizontal="center" vertical="center"/>
    </xf>
    <xf numFmtId="165" fontId="53" fillId="0" borderId="33" xfId="0" applyNumberFormat="1" applyFont="1" applyFill="1" applyBorder="1" applyAlignment="1">
      <alignment horizontal="center" vertical="center"/>
    </xf>
    <xf numFmtId="165" fontId="53" fillId="0" borderId="46" xfId="0" applyNumberFormat="1" applyFont="1" applyFill="1" applyBorder="1" applyAlignment="1">
      <alignment horizontal="center" vertical="center"/>
    </xf>
    <xf numFmtId="0" fontId="8" fillId="0" borderId="30" xfId="0" applyNumberFormat="1" applyFont="1" applyFill="1" applyBorder="1" applyAlignment="1" applyProtection="1">
      <alignment horizontal="center" vertical="center" wrapText="1"/>
      <protection locked="0"/>
    </xf>
    <xf numFmtId="0" fontId="8" fillId="0" borderId="39" xfId="0" applyNumberFormat="1" applyFont="1" applyFill="1" applyBorder="1" applyAlignment="1" applyProtection="1">
      <alignment horizontal="center" vertical="center" wrapText="1"/>
      <protection locked="0"/>
    </xf>
    <xf numFmtId="165" fontId="53" fillId="0" borderId="18" xfId="0" applyNumberFormat="1" applyFont="1" applyBorder="1" applyAlignment="1">
      <alignment horizontal="center" vertical="center"/>
    </xf>
    <xf numFmtId="165" fontId="53" fillId="0" borderId="20" xfId="0" applyNumberFormat="1" applyFont="1" applyBorder="1" applyAlignment="1">
      <alignment horizontal="center" vertical="center"/>
    </xf>
    <xf numFmtId="0" fontId="8" fillId="0" borderId="24" xfId="0" applyNumberFormat="1" applyFont="1" applyFill="1" applyBorder="1" applyAlignment="1" applyProtection="1">
      <alignment horizontal="center" vertical="center" wrapText="1"/>
      <protection locked="0"/>
    </xf>
    <xf numFmtId="0" fontId="8" fillId="0" borderId="26" xfId="0" applyNumberFormat="1" applyFont="1" applyFill="1" applyBorder="1" applyAlignment="1" applyProtection="1">
      <alignment horizontal="center" vertical="center" wrapText="1"/>
      <protection locked="0"/>
    </xf>
    <xf numFmtId="0" fontId="8" fillId="0" borderId="25" xfId="0" applyNumberFormat="1" applyFont="1" applyFill="1" applyBorder="1" applyAlignment="1" applyProtection="1">
      <alignment horizontal="center" vertical="center" wrapText="1"/>
      <protection locked="0"/>
    </xf>
    <xf numFmtId="10" fontId="53" fillId="0" borderId="21" xfId="0" applyNumberFormat="1" applyFont="1" applyBorder="1" applyAlignment="1">
      <alignment horizontal="center" vertical="center"/>
    </xf>
    <xf numFmtId="9" fontId="52" fillId="0" borderId="65" xfId="0" applyNumberFormat="1" applyFont="1" applyFill="1" applyBorder="1" applyAlignment="1">
      <alignment horizontal="center"/>
    </xf>
    <xf numFmtId="9" fontId="52" fillId="0" borderId="66" xfId="0" applyNumberFormat="1" applyFont="1" applyFill="1" applyBorder="1" applyAlignment="1">
      <alignment horizontal="center"/>
    </xf>
    <xf numFmtId="0" fontId="51" fillId="0" borderId="38" xfId="0" applyFont="1" applyBorder="1" applyAlignment="1">
      <alignment horizontal="center"/>
    </xf>
    <xf numFmtId="9" fontId="52" fillId="5" borderId="65" xfId="0" applyNumberFormat="1" applyFont="1" applyFill="1" applyBorder="1" applyAlignment="1">
      <alignment horizontal="center"/>
    </xf>
    <xf numFmtId="9" fontId="52" fillId="5" borderId="66" xfId="0" applyNumberFormat="1" applyFont="1" applyFill="1" applyBorder="1" applyAlignment="1">
      <alignment horizontal="center"/>
    </xf>
    <xf numFmtId="10" fontId="52" fillId="0" borderId="14" xfId="0" applyNumberFormat="1" applyFont="1" applyBorder="1" applyAlignment="1">
      <alignment horizontal="center" vertical="center"/>
    </xf>
    <xf numFmtId="10" fontId="52" fillId="0" borderId="33" xfId="0" applyNumberFormat="1" applyFont="1" applyBorder="1" applyAlignment="1">
      <alignment horizontal="center" vertical="center"/>
    </xf>
    <xf numFmtId="10" fontId="52" fillId="0" borderId="17" xfId="0" applyNumberFormat="1" applyFont="1" applyBorder="1" applyAlignment="1">
      <alignment horizontal="center" vertical="center"/>
    </xf>
    <xf numFmtId="0" fontId="48" fillId="0" borderId="65" xfId="0" applyFont="1" applyBorder="1" applyAlignment="1">
      <alignment horizontal="center" vertical="center" wrapText="1"/>
    </xf>
    <xf numFmtId="0" fontId="48" fillId="0" borderId="67" xfId="0" applyFont="1" applyBorder="1" applyAlignment="1">
      <alignment horizontal="center" vertical="center"/>
    </xf>
    <xf numFmtId="0" fontId="48" fillId="0" borderId="66" xfId="0" applyFont="1" applyBorder="1" applyAlignment="1">
      <alignment horizontal="center" vertical="center"/>
    </xf>
    <xf numFmtId="0" fontId="2" fillId="2" borderId="22" xfId="0" applyNumberFormat="1" applyFont="1" applyFill="1" applyBorder="1" applyAlignment="1" applyProtection="1">
      <alignment horizontal="center" vertical="center" wrapText="1"/>
    </xf>
    <xf numFmtId="0" fontId="2" fillId="2" borderId="27"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2" fillId="2" borderId="66" xfId="0" applyNumberFormat="1" applyFont="1" applyFill="1" applyBorder="1" applyAlignment="1" applyProtection="1">
      <alignment horizontal="center" vertical="center" wrapText="1"/>
    </xf>
    <xf numFmtId="0" fontId="8" fillId="0" borderId="19"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10" fontId="53" fillId="0" borderId="14" xfId="0" applyNumberFormat="1" applyFont="1" applyBorder="1" applyAlignment="1">
      <alignment horizontal="center" vertical="center"/>
    </xf>
    <xf numFmtId="0" fontId="53" fillId="0" borderId="17" xfId="0" applyFont="1" applyBorder="1" applyAlignment="1">
      <alignment horizontal="center" vertical="center"/>
    </xf>
    <xf numFmtId="0" fontId="8" fillId="0" borderId="24" xfId="0" applyNumberFormat="1" applyFont="1" applyFill="1" applyBorder="1" applyAlignment="1" applyProtection="1">
      <alignment horizontal="justify" vertical="top" wrapText="1"/>
      <protection locked="0"/>
    </xf>
    <xf numFmtId="0" fontId="8" fillId="0" borderId="26" xfId="0" applyNumberFormat="1" applyFont="1" applyFill="1" applyBorder="1" applyAlignment="1" applyProtection="1">
      <alignment horizontal="justify" vertical="top" wrapText="1"/>
      <protection locked="0"/>
    </xf>
    <xf numFmtId="0" fontId="8" fillId="0" borderId="25" xfId="0" applyNumberFormat="1" applyFont="1" applyFill="1" applyBorder="1" applyAlignment="1" applyProtection="1">
      <alignment horizontal="justify" vertical="top" wrapText="1"/>
      <protection locked="0"/>
    </xf>
    <xf numFmtId="10" fontId="53" fillId="0" borderId="33" xfId="0" applyNumberFormat="1" applyFont="1" applyBorder="1" applyAlignment="1">
      <alignment horizontal="center" vertical="center"/>
    </xf>
    <xf numFmtId="10" fontId="53" fillId="0" borderId="17" xfId="0" applyNumberFormat="1" applyFont="1" applyBorder="1" applyAlignment="1">
      <alignment horizontal="center" vertical="center"/>
    </xf>
    <xf numFmtId="10" fontId="53" fillId="0" borderId="29" xfId="0" applyNumberFormat="1" applyFont="1" applyBorder="1" applyAlignment="1">
      <alignment horizontal="center" vertical="center"/>
    </xf>
    <xf numFmtId="0" fontId="8" fillId="0" borderId="10" xfId="0" applyNumberFormat="1" applyFont="1" applyFill="1" applyBorder="1" applyAlignment="1" applyProtection="1">
      <alignment horizontal="center" vertical="center" wrapText="1"/>
      <protection locked="0"/>
    </xf>
    <xf numFmtId="0" fontId="8" fillId="0" borderId="30" xfId="0" quotePrefix="1" applyNumberFormat="1" applyFont="1" applyFill="1" applyBorder="1" applyAlignment="1" applyProtection="1">
      <alignment horizontal="center" vertical="center" wrapText="1"/>
      <protection locked="0"/>
    </xf>
    <xf numFmtId="0" fontId="8" fillId="0" borderId="39" xfId="0" quotePrefix="1" applyNumberFormat="1" applyFont="1" applyFill="1" applyBorder="1" applyAlignment="1" applyProtection="1">
      <alignment horizontal="center" vertical="center" wrapText="1"/>
      <protection locked="0"/>
    </xf>
    <xf numFmtId="0" fontId="8" fillId="0" borderId="31" xfId="0" quotePrefix="1" applyNumberFormat="1" applyFont="1" applyFill="1" applyBorder="1" applyAlignment="1" applyProtection="1">
      <alignment horizontal="center" vertical="center" wrapText="1"/>
      <protection locked="0"/>
    </xf>
    <xf numFmtId="10" fontId="53" fillId="0" borderId="18" xfId="0" applyNumberFormat="1" applyFont="1" applyFill="1" applyBorder="1" applyAlignment="1">
      <alignment horizontal="center" vertical="center"/>
    </xf>
    <xf numFmtId="10" fontId="53" fillId="0" borderId="20" xfId="0" applyNumberFormat="1" applyFont="1" applyFill="1" applyBorder="1" applyAlignment="1">
      <alignment horizontal="center" vertical="center"/>
    </xf>
    <xf numFmtId="2" fontId="53" fillId="0" borderId="65" xfId="0" applyNumberFormat="1" applyFont="1" applyBorder="1" applyAlignment="1">
      <alignment horizontal="center"/>
    </xf>
    <xf numFmtId="2" fontId="53" fillId="0" borderId="66" xfId="0" applyNumberFormat="1" applyFont="1" applyBorder="1" applyAlignment="1">
      <alignment horizontal="center"/>
    </xf>
    <xf numFmtId="2" fontId="53" fillId="0" borderId="67" xfId="0" applyNumberFormat="1" applyFont="1" applyBorder="1" applyAlignment="1">
      <alignment horizontal="center"/>
    </xf>
    <xf numFmtId="10" fontId="53" fillId="0" borderId="40" xfId="0" applyNumberFormat="1" applyFont="1" applyBorder="1" applyAlignment="1">
      <alignment horizontal="center" vertical="center"/>
    </xf>
    <xf numFmtId="0" fontId="13" fillId="6" borderId="84" xfId="3" applyFont="1" applyFill="1" applyBorder="1" applyAlignment="1">
      <alignment horizontal="left" vertical="center"/>
    </xf>
    <xf numFmtId="0" fontId="13" fillId="6" borderId="83" xfId="3" applyFont="1" applyFill="1" applyBorder="1" applyAlignment="1">
      <alignment horizontal="left" vertical="center"/>
    </xf>
    <xf numFmtId="0" fontId="13" fillId="6" borderId="85" xfId="3" applyFont="1" applyFill="1" applyBorder="1" applyAlignment="1">
      <alignment horizontal="left" vertical="center"/>
    </xf>
    <xf numFmtId="0" fontId="7" fillId="3" borderId="22" xfId="3" applyBorder="1" applyAlignment="1">
      <alignment horizontal="center" vertical="center"/>
    </xf>
    <xf numFmtId="0" fontId="7" fillId="3" borderId="38" xfId="3" applyBorder="1" applyAlignment="1">
      <alignment horizontal="center" vertical="center"/>
    </xf>
    <xf numFmtId="0" fontId="7" fillId="3" borderId="27" xfId="3" applyBorder="1" applyAlignment="1">
      <alignment horizontal="center" vertical="center"/>
    </xf>
    <xf numFmtId="0" fontId="7" fillId="3" borderId="45" xfId="3" applyBorder="1" applyAlignment="1">
      <alignment horizontal="center" vertical="center"/>
    </xf>
    <xf numFmtId="0" fontId="7" fillId="3" borderId="1" xfId="3" applyBorder="1" applyAlignment="1">
      <alignment horizontal="center" vertical="center"/>
    </xf>
    <xf numFmtId="0" fontId="7" fillId="3" borderId="40" xfId="3" applyBorder="1" applyAlignment="1">
      <alignment horizontal="center" vertical="center"/>
    </xf>
    <xf numFmtId="0" fontId="7" fillId="3" borderId="84" xfId="3" applyBorder="1" applyAlignment="1">
      <alignment horizontal="center" vertical="center"/>
    </xf>
    <xf numFmtId="0" fontId="7" fillId="3" borderId="83" xfId="3" applyBorder="1" applyAlignment="1">
      <alignment horizontal="center" vertical="center"/>
    </xf>
    <xf numFmtId="0" fontId="7" fillId="3" borderId="85" xfId="3" applyBorder="1" applyAlignment="1">
      <alignment horizontal="center" vertical="center"/>
    </xf>
    <xf numFmtId="0" fontId="2" fillId="3" borderId="3" xfId="3" applyFont="1" applyBorder="1" applyAlignment="1">
      <alignment horizontal="left" vertical="center" wrapText="1"/>
    </xf>
    <xf numFmtId="0" fontId="2" fillId="3" borderId="3" xfId="3" applyFont="1" applyBorder="1" applyAlignment="1">
      <alignment horizontal="center" vertical="center"/>
    </xf>
    <xf numFmtId="0" fontId="2" fillId="3" borderId="3" xfId="3" applyFont="1" applyBorder="1" applyAlignment="1">
      <alignment vertical="center" wrapText="1"/>
    </xf>
    <xf numFmtId="0" fontId="7" fillId="3" borderId="3" xfId="3" applyBorder="1" applyAlignment="1">
      <alignment vertical="center" wrapText="1"/>
    </xf>
    <xf numFmtId="0" fontId="13" fillId="3" borderId="1" xfId="3" applyFont="1" applyBorder="1" applyAlignment="1">
      <alignment horizontal="left" vertical="center"/>
    </xf>
    <xf numFmtId="0" fontId="13" fillId="6" borderId="65" xfId="3" applyFont="1" applyFill="1" applyBorder="1" applyAlignment="1">
      <alignment horizontal="center" vertical="center"/>
    </xf>
    <xf numFmtId="0" fontId="13" fillId="6" borderId="67" xfId="3" applyFont="1" applyFill="1" applyBorder="1" applyAlignment="1">
      <alignment horizontal="center" vertical="center"/>
    </xf>
    <xf numFmtId="0" fontId="13" fillId="6" borderId="66" xfId="3" applyFont="1" applyFill="1" applyBorder="1" applyAlignment="1">
      <alignment horizontal="center" vertical="center"/>
    </xf>
    <xf numFmtId="0" fontId="13" fillId="6" borderId="30" xfId="3" applyFont="1" applyFill="1" applyBorder="1" applyAlignment="1">
      <alignment horizontal="center" vertical="center" wrapText="1"/>
    </xf>
    <xf numFmtId="0" fontId="13" fillId="6" borderId="39" xfId="3" applyFont="1" applyFill="1" applyBorder="1" applyAlignment="1">
      <alignment horizontal="center" vertical="center" wrapText="1"/>
    </xf>
    <xf numFmtId="0" fontId="13" fillId="6" borderId="72" xfId="3" applyFont="1" applyFill="1" applyBorder="1" applyAlignment="1">
      <alignment horizontal="center" vertical="center" wrapText="1"/>
    </xf>
    <xf numFmtId="0" fontId="21" fillId="6" borderId="80" xfId="3" applyFont="1" applyFill="1" applyBorder="1" applyAlignment="1">
      <alignment horizontal="center" vertical="center" wrapText="1"/>
    </xf>
    <xf numFmtId="0" fontId="13" fillId="6" borderId="43" xfId="3" applyFont="1" applyFill="1" applyBorder="1" applyAlignment="1">
      <alignment horizontal="center" vertical="center" wrapText="1"/>
    </xf>
    <xf numFmtId="0" fontId="13" fillId="6" borderId="38" xfId="3" applyFont="1" applyFill="1" applyBorder="1" applyAlignment="1">
      <alignment horizontal="center" vertical="center" wrapText="1"/>
    </xf>
    <xf numFmtId="0" fontId="13" fillId="6" borderId="54" xfId="3" applyFont="1" applyFill="1" applyBorder="1" applyAlignment="1">
      <alignment horizontal="center" vertical="center" wrapText="1"/>
    </xf>
    <xf numFmtId="0" fontId="13" fillId="6" borderId="71" xfId="3" applyFont="1" applyFill="1" applyBorder="1" applyAlignment="1">
      <alignment horizontal="center" vertical="center" wrapText="1"/>
    </xf>
    <xf numFmtId="0" fontId="13" fillId="6" borderId="1" xfId="3" applyFont="1" applyFill="1" applyBorder="1" applyAlignment="1">
      <alignment horizontal="center" vertical="center" wrapText="1"/>
    </xf>
    <xf numFmtId="0" fontId="13" fillId="6" borderId="76" xfId="3" applyFont="1" applyFill="1" applyBorder="1" applyAlignment="1">
      <alignment horizontal="center" vertical="center" wrapText="1"/>
    </xf>
    <xf numFmtId="0" fontId="33" fillId="6" borderId="43" xfId="3" applyFont="1" applyFill="1" applyBorder="1" applyAlignment="1">
      <alignment horizontal="center" vertical="center" wrapText="1"/>
    </xf>
    <xf numFmtId="0" fontId="30" fillId="6" borderId="38" xfId="3" applyFont="1" applyFill="1" applyBorder="1" applyAlignment="1">
      <alignment horizontal="center" vertical="center" wrapText="1"/>
    </xf>
    <xf numFmtId="0" fontId="30" fillId="6" borderId="54" xfId="3" applyFont="1" applyFill="1" applyBorder="1" applyAlignment="1">
      <alignment horizontal="center" vertical="center" wrapText="1"/>
    </xf>
    <xf numFmtId="0" fontId="33" fillId="6" borderId="27" xfId="3" applyFont="1" applyFill="1" applyBorder="1" applyAlignment="1">
      <alignment horizontal="center" vertical="center" wrapText="1"/>
    </xf>
    <xf numFmtId="0" fontId="33" fillId="6" borderId="71" xfId="3" applyFont="1" applyFill="1" applyBorder="1" applyAlignment="1">
      <alignment horizontal="center" vertical="center" wrapText="1"/>
    </xf>
    <xf numFmtId="0" fontId="33" fillId="6" borderId="40" xfId="3" applyFont="1" applyFill="1" applyBorder="1" applyAlignment="1">
      <alignment horizontal="center" vertical="center" wrapText="1"/>
    </xf>
    <xf numFmtId="0" fontId="33" fillId="6" borderId="44" xfId="3" applyFont="1" applyFill="1" applyBorder="1" applyAlignment="1">
      <alignment horizontal="center" vertical="center" wrapText="1"/>
    </xf>
    <xf numFmtId="0" fontId="33" fillId="6" borderId="52" xfId="3" applyFont="1" applyFill="1" applyBorder="1" applyAlignment="1">
      <alignment horizontal="center" vertical="center" wrapText="1"/>
    </xf>
    <xf numFmtId="0" fontId="11" fillId="3" borderId="1" xfId="3" applyFont="1" applyBorder="1" applyAlignment="1">
      <alignment horizontal="center" vertical="center"/>
    </xf>
    <xf numFmtId="0" fontId="2" fillId="3" borderId="3" xfId="3" applyFont="1" applyBorder="1" applyAlignment="1">
      <alignment horizontal="justify" vertical="center"/>
    </xf>
    <xf numFmtId="0" fontId="7" fillId="3" borderId="3" xfId="3" applyBorder="1" applyAlignment="1">
      <alignment horizontal="justify" vertical="center"/>
    </xf>
    <xf numFmtId="0" fontId="25" fillId="0" borderId="3" xfId="0" applyNumberFormat="1" applyFont="1" applyFill="1" applyBorder="1" applyAlignment="1" applyProtection="1">
      <alignment horizontal="justify" vertical="center" wrapText="1"/>
    </xf>
    <xf numFmtId="9" fontId="25" fillId="5" borderId="3" xfId="2" applyFont="1" applyFill="1" applyBorder="1" applyAlignment="1" applyProtection="1">
      <alignment horizontal="justify" vertical="center" wrapText="1"/>
    </xf>
    <xf numFmtId="0" fontId="21" fillId="4" borderId="3" xfId="3" applyFont="1" applyFill="1" applyBorder="1" applyAlignment="1">
      <alignment vertical="center" wrapText="1"/>
    </xf>
    <xf numFmtId="0" fontId="21" fillId="4" borderId="3" xfId="3" applyFont="1" applyFill="1" applyBorder="1" applyAlignment="1">
      <alignment horizontal="center" vertical="center" wrapText="1"/>
    </xf>
    <xf numFmtId="0" fontId="2" fillId="0" borderId="71" xfId="0" applyNumberFormat="1" applyFont="1" applyFill="1" applyBorder="1" applyAlignment="1" applyProtection="1">
      <alignment horizontal="justify" vertical="center" wrapText="1"/>
    </xf>
    <xf numFmtId="0" fontId="2" fillId="0" borderId="1" xfId="0" applyNumberFormat="1" applyFont="1" applyFill="1" applyBorder="1" applyAlignment="1" applyProtection="1">
      <alignment horizontal="justify" vertical="center" wrapText="1"/>
    </xf>
    <xf numFmtId="0" fontId="2" fillId="0" borderId="76" xfId="0" applyNumberFormat="1" applyFont="1" applyFill="1" applyBorder="1" applyAlignment="1" applyProtection="1">
      <alignment horizontal="justify" vertical="center" wrapText="1"/>
    </xf>
    <xf numFmtId="9" fontId="2" fillId="5" borderId="35" xfId="2" applyFont="1" applyFill="1" applyBorder="1" applyAlignment="1" applyProtection="1">
      <alignment horizontal="justify" vertical="center" wrapText="1"/>
    </xf>
    <xf numFmtId="9" fontId="2" fillId="5" borderId="82" xfId="2" applyFont="1" applyFill="1" applyBorder="1" applyAlignment="1" applyProtection="1">
      <alignment horizontal="justify" vertical="center" wrapText="1"/>
    </xf>
    <xf numFmtId="9" fontId="2" fillId="5" borderId="51" xfId="2" applyFont="1" applyFill="1" applyBorder="1" applyAlignment="1" applyProtection="1">
      <alignment horizontal="justify" vertical="center" wrapText="1"/>
    </xf>
    <xf numFmtId="0" fontId="21" fillId="4" borderId="35" xfId="3" applyFont="1" applyFill="1" applyBorder="1" applyAlignment="1">
      <alignment vertical="center" wrapText="1"/>
    </xf>
    <xf numFmtId="0" fontId="21" fillId="4" borderId="51" xfId="3" applyFont="1" applyFill="1" applyBorder="1" applyAlignment="1">
      <alignment vertical="center" wrapText="1"/>
    </xf>
    <xf numFmtId="0" fontId="21" fillId="4" borderId="35" xfId="3" applyFont="1" applyFill="1" applyBorder="1" applyAlignment="1">
      <alignment horizontal="center" vertical="center" wrapText="1"/>
    </xf>
    <xf numFmtId="0" fontId="21" fillId="4" borderId="82" xfId="3" applyFont="1" applyFill="1" applyBorder="1" applyAlignment="1">
      <alignment horizontal="center" vertical="center" wrapText="1"/>
    </xf>
    <xf numFmtId="0" fontId="21" fillId="4" borderId="51" xfId="3" applyFont="1" applyFill="1" applyBorder="1" applyAlignment="1">
      <alignment horizontal="center" vertical="center" wrapText="1"/>
    </xf>
    <xf numFmtId="0" fontId="2" fillId="0" borderId="3" xfId="0" applyNumberFormat="1" applyFont="1" applyFill="1" applyBorder="1" applyAlignment="1" applyProtection="1">
      <alignment horizontal="justify" vertical="center" wrapText="1"/>
    </xf>
    <xf numFmtId="0" fontId="2" fillId="24" borderId="35" xfId="0" applyFont="1" applyFill="1" applyBorder="1" applyAlignment="1">
      <alignment horizontal="justify" vertical="center" wrapText="1"/>
    </xf>
    <xf numFmtId="0" fontId="2" fillId="24" borderId="82" xfId="0" applyFont="1" applyFill="1" applyBorder="1" applyAlignment="1">
      <alignment horizontal="justify" vertical="center" wrapText="1"/>
    </xf>
    <xf numFmtId="0" fontId="2" fillId="24" borderId="51" xfId="0" applyFont="1" applyFill="1" applyBorder="1" applyAlignment="1">
      <alignment horizontal="justify" vertical="center" wrapText="1"/>
    </xf>
    <xf numFmtId="0" fontId="31" fillId="0" borderId="3" xfId="0" applyNumberFormat="1" applyFont="1" applyFill="1" applyBorder="1" applyAlignment="1" applyProtection="1">
      <alignment horizontal="justify" vertical="center" wrapText="1"/>
    </xf>
    <xf numFmtId="0" fontId="11" fillId="6" borderId="24" xfId="3" applyFont="1" applyFill="1" applyBorder="1" applyAlignment="1">
      <alignment horizontal="center" vertical="center" wrapText="1"/>
    </xf>
    <xf numFmtId="0" fontId="11" fillId="6" borderId="13" xfId="3" applyFont="1" applyFill="1" applyBorder="1" applyAlignment="1">
      <alignment horizontal="center" vertical="center"/>
    </xf>
    <xf numFmtId="0" fontId="11" fillId="6" borderId="14" xfId="3" applyFont="1" applyFill="1" applyBorder="1" applyAlignment="1">
      <alignment horizontal="center" vertical="center"/>
    </xf>
    <xf numFmtId="0" fontId="13" fillId="6" borderId="34" xfId="3" applyFont="1" applyFill="1" applyBorder="1" applyAlignment="1">
      <alignment horizontal="center" vertical="center" wrapText="1"/>
    </xf>
    <xf numFmtId="0" fontId="11" fillId="6" borderId="44" xfId="3" applyFont="1" applyFill="1" applyBorder="1" applyAlignment="1">
      <alignment horizontal="center" vertical="center" wrapText="1"/>
    </xf>
    <xf numFmtId="0" fontId="11" fillId="6" borderId="68" xfId="3" applyFont="1" applyFill="1" applyBorder="1" applyAlignment="1">
      <alignment horizontal="center" vertical="center" wrapText="1"/>
    </xf>
    <xf numFmtId="0" fontId="11" fillId="6" borderId="52" xfId="3" applyFont="1" applyFill="1" applyBorder="1" applyAlignment="1">
      <alignment horizontal="center" vertical="center" wrapText="1"/>
    </xf>
    <xf numFmtId="0" fontId="21" fillId="6" borderId="52" xfId="3" applyFont="1" applyFill="1" applyBorder="1" applyAlignment="1">
      <alignment horizontal="center" vertical="center" wrapText="1"/>
    </xf>
    <xf numFmtId="0" fontId="11" fillId="6" borderId="34" xfId="3" applyFont="1" applyFill="1" applyBorder="1" applyAlignment="1">
      <alignment horizontal="center" vertical="center" wrapText="1"/>
    </xf>
    <xf numFmtId="0" fontId="17" fillId="4" borderId="3" xfId="3" applyFont="1" applyFill="1" applyBorder="1" applyAlignment="1">
      <alignment horizontal="justify" vertical="center" wrapText="1"/>
    </xf>
    <xf numFmtId="0" fontId="18" fillId="4" borderId="3" xfId="3" applyFont="1" applyFill="1" applyBorder="1" applyAlignment="1">
      <alignment horizontal="justify" vertical="center" wrapText="1"/>
    </xf>
    <xf numFmtId="0" fontId="20" fillId="4" borderId="3" xfId="3" applyFont="1" applyFill="1" applyBorder="1" applyAlignment="1">
      <alignment horizontal="justify" vertical="center" wrapText="1"/>
    </xf>
    <xf numFmtId="0" fontId="12" fillId="3" borderId="79" xfId="3" applyFont="1" applyBorder="1" applyAlignment="1">
      <alignment horizontal="justify" vertical="center"/>
    </xf>
    <xf numFmtId="0" fontId="11" fillId="3" borderId="1" xfId="3" applyFont="1" applyBorder="1" applyAlignment="1">
      <alignment horizontal="left" vertical="center"/>
    </xf>
    <xf numFmtId="0" fontId="9" fillId="0" borderId="3" xfId="3" applyFont="1" applyFill="1" applyBorder="1" applyAlignment="1">
      <alignment horizontal="center" vertical="center"/>
    </xf>
    <xf numFmtId="0" fontId="8" fillId="0" borderId="3" xfId="3" applyFont="1" applyFill="1" applyBorder="1" applyAlignment="1">
      <alignment horizontal="center" vertical="center"/>
    </xf>
    <xf numFmtId="0" fontId="2" fillId="0" borderId="35" xfId="0" applyNumberFormat="1" applyFont="1" applyFill="1" applyBorder="1" applyAlignment="1" applyProtection="1">
      <alignment horizontal="justify" vertical="center" wrapText="1"/>
    </xf>
    <xf numFmtId="0" fontId="2" fillId="0" borderId="82" xfId="0" applyNumberFormat="1" applyFont="1" applyFill="1" applyBorder="1" applyAlignment="1" applyProtection="1">
      <alignment horizontal="justify" vertical="center" wrapText="1"/>
    </xf>
    <xf numFmtId="0" fontId="2" fillId="0" borderId="51" xfId="0" applyNumberFormat="1" applyFont="1" applyFill="1" applyBorder="1" applyAlignment="1" applyProtection="1">
      <alignment horizontal="justify" vertical="center" wrapText="1"/>
    </xf>
    <xf numFmtId="0" fontId="20" fillId="4" borderId="44" xfId="3" applyFont="1" applyFill="1" applyBorder="1" applyAlignment="1">
      <alignment horizontal="center" vertical="center" wrapText="1"/>
    </xf>
    <xf numFmtId="0" fontId="20" fillId="4" borderId="68" xfId="3" applyFont="1" applyFill="1" applyBorder="1" applyAlignment="1">
      <alignment horizontal="center" vertical="center" wrapText="1"/>
    </xf>
    <xf numFmtId="0" fontId="20" fillId="4" borderId="52" xfId="3" applyFont="1" applyFill="1" applyBorder="1" applyAlignment="1">
      <alignment horizontal="center" vertical="center" wrapText="1"/>
    </xf>
    <xf numFmtId="0" fontId="20" fillId="4" borderId="71" xfId="3" applyFont="1" applyFill="1" applyBorder="1" applyAlignment="1">
      <alignment horizontal="center" vertical="center" wrapText="1"/>
    </xf>
    <xf numFmtId="0" fontId="20" fillId="4" borderId="1" xfId="3" applyFont="1" applyFill="1" applyBorder="1" applyAlignment="1">
      <alignment horizontal="center" vertical="center" wrapText="1"/>
    </xf>
    <xf numFmtId="0" fontId="20" fillId="4" borderId="76" xfId="3" applyFont="1" applyFill="1" applyBorder="1" applyAlignment="1">
      <alignment horizontal="center" vertical="center" wrapText="1"/>
    </xf>
    <xf numFmtId="0" fontId="20" fillId="4" borderId="73" xfId="3" applyFont="1" applyFill="1" applyBorder="1" applyAlignment="1">
      <alignment horizontal="center" vertical="center" wrapText="1"/>
    </xf>
    <xf numFmtId="0" fontId="20" fillId="4" borderId="74" xfId="3" applyFont="1" applyFill="1" applyBorder="1" applyAlignment="1">
      <alignment horizontal="center" vertical="center" wrapText="1"/>
    </xf>
    <xf numFmtId="0" fontId="20" fillId="4" borderId="75" xfId="3" applyFont="1" applyFill="1" applyBorder="1" applyAlignment="1">
      <alignment horizontal="center" vertical="center" wrapText="1"/>
    </xf>
    <xf numFmtId="0" fontId="31" fillId="0" borderId="35" xfId="0" applyNumberFormat="1" applyFont="1" applyFill="1" applyBorder="1" applyAlignment="1" applyProtection="1">
      <alignment horizontal="justify" vertical="center" wrapText="1"/>
    </xf>
    <xf numFmtId="0" fontId="31" fillId="0" borderId="82" xfId="0" applyNumberFormat="1" applyFont="1" applyFill="1" applyBorder="1" applyAlignment="1" applyProtection="1">
      <alignment horizontal="justify" vertical="center" wrapText="1"/>
    </xf>
    <xf numFmtId="0" fontId="31" fillId="0" borderId="51" xfId="0" applyNumberFormat="1" applyFont="1" applyFill="1" applyBorder="1" applyAlignment="1" applyProtection="1">
      <alignment horizontal="justify" vertical="center" wrapText="1"/>
    </xf>
    <xf numFmtId="0" fontId="11" fillId="6" borderId="22" xfId="3" applyFont="1" applyFill="1" applyBorder="1" applyAlignment="1">
      <alignment horizontal="center" vertical="center" wrapText="1"/>
    </xf>
    <xf numFmtId="0" fontId="11" fillId="6" borderId="38" xfId="3" applyFont="1" applyFill="1" applyBorder="1" applyAlignment="1">
      <alignment horizontal="center" vertical="center" wrapText="1"/>
    </xf>
    <xf numFmtId="0" fontId="11" fillId="6" borderId="54" xfId="3" applyFont="1" applyFill="1" applyBorder="1" applyAlignment="1">
      <alignment horizontal="center" vertical="center" wrapText="1"/>
    </xf>
    <xf numFmtId="0" fontId="11" fillId="6" borderId="72" xfId="3" applyFont="1" applyFill="1" applyBorder="1" applyAlignment="1">
      <alignment horizontal="center" vertical="center" wrapText="1"/>
    </xf>
    <xf numFmtId="0" fontId="11" fillId="6" borderId="72" xfId="3" applyFont="1" applyFill="1" applyBorder="1" applyAlignment="1">
      <alignment horizontal="center" vertical="center"/>
    </xf>
    <xf numFmtId="0" fontId="8" fillId="3" borderId="65" xfId="3" applyFont="1" applyBorder="1" applyAlignment="1">
      <alignment horizontal="center" vertical="center" wrapText="1"/>
    </xf>
    <xf numFmtId="0" fontId="8" fillId="3" borderId="67" xfId="3" applyFont="1" applyBorder="1" applyAlignment="1">
      <alignment horizontal="center" vertical="center" wrapText="1"/>
    </xf>
    <xf numFmtId="0" fontId="8" fillId="3" borderId="66" xfId="3" applyFont="1" applyBorder="1" applyAlignment="1">
      <alignment horizontal="center" vertical="center" wrapText="1"/>
    </xf>
    <xf numFmtId="0" fontId="9" fillId="6" borderId="67" xfId="3" applyFont="1" applyFill="1" applyBorder="1" applyAlignment="1">
      <alignment horizontal="center" vertical="center" wrapText="1"/>
    </xf>
    <xf numFmtId="0" fontId="9" fillId="6" borderId="66" xfId="3" applyFont="1" applyFill="1" applyBorder="1" applyAlignment="1">
      <alignment horizontal="center" vertical="center" wrapText="1"/>
    </xf>
    <xf numFmtId="0" fontId="11" fillId="3" borderId="41" xfId="3" applyFont="1" applyBorder="1" applyAlignment="1">
      <alignment horizontal="center" vertical="center"/>
    </xf>
    <xf numFmtId="0" fontId="11" fillId="3" borderId="69" xfId="3" applyFont="1" applyBorder="1" applyAlignment="1">
      <alignment horizontal="center" vertical="center"/>
    </xf>
    <xf numFmtId="0" fontId="11" fillId="3" borderId="42" xfId="3" applyFont="1" applyBorder="1" applyAlignment="1">
      <alignment horizontal="center" vertical="center"/>
    </xf>
    <xf numFmtId="0" fontId="13" fillId="3" borderId="1" xfId="3" applyFont="1" applyBorder="1" applyAlignment="1">
      <alignment horizontal="center" vertical="center"/>
    </xf>
    <xf numFmtId="14" fontId="2" fillId="3" borderId="65" xfId="3" applyNumberFormat="1" applyFont="1" applyBorder="1" applyAlignment="1">
      <alignment horizontal="center" vertical="center"/>
    </xf>
    <xf numFmtId="0" fontId="7" fillId="3" borderId="67" xfId="3" applyBorder="1" applyAlignment="1">
      <alignment horizontal="center" vertical="center"/>
    </xf>
    <xf numFmtId="0" fontId="7" fillId="3" borderId="66" xfId="3" applyBorder="1" applyAlignment="1">
      <alignment horizontal="center" vertical="center"/>
    </xf>
    <xf numFmtId="0" fontId="13" fillId="6" borderId="84" xfId="5" applyFont="1" applyFill="1" applyBorder="1" applyAlignment="1">
      <alignment horizontal="left" vertical="center"/>
    </xf>
    <xf numFmtId="0" fontId="13" fillId="6" borderId="83" xfId="5" applyFont="1" applyFill="1" applyBorder="1" applyAlignment="1">
      <alignment horizontal="left" vertical="center"/>
    </xf>
    <xf numFmtId="0" fontId="13" fillId="6" borderId="85" xfId="5" applyFont="1" applyFill="1" applyBorder="1" applyAlignment="1">
      <alignment horizontal="left" vertical="center"/>
    </xf>
    <xf numFmtId="0" fontId="2" fillId="3" borderId="22" xfId="5" applyBorder="1" applyAlignment="1">
      <alignment horizontal="center" vertical="center"/>
    </xf>
    <xf numFmtId="0" fontId="2" fillId="3" borderId="38" xfId="5" applyBorder="1" applyAlignment="1">
      <alignment horizontal="center" vertical="center"/>
    </xf>
    <xf numFmtId="0" fontId="2" fillId="3" borderId="27" xfId="5" applyBorder="1" applyAlignment="1">
      <alignment horizontal="center" vertical="center"/>
    </xf>
    <xf numFmtId="0" fontId="2" fillId="3" borderId="45" xfId="5" applyBorder="1" applyAlignment="1">
      <alignment horizontal="center" vertical="center"/>
    </xf>
    <xf numFmtId="0" fontId="2" fillId="3" borderId="1" xfId="5" applyBorder="1" applyAlignment="1">
      <alignment horizontal="center" vertical="center"/>
    </xf>
    <xf numFmtId="0" fontId="2" fillId="3" borderId="40" xfId="5" applyBorder="1" applyAlignment="1">
      <alignment horizontal="center" vertical="center"/>
    </xf>
    <xf numFmtId="0" fontId="2" fillId="3" borderId="84" xfId="5" applyBorder="1" applyAlignment="1">
      <alignment horizontal="center" vertical="center"/>
    </xf>
    <xf numFmtId="0" fontId="2" fillId="3" borderId="83" xfId="5" applyBorder="1" applyAlignment="1">
      <alignment horizontal="center" vertical="center"/>
    </xf>
    <xf numFmtId="0" fontId="2" fillId="3" borderId="85" xfId="5" applyBorder="1" applyAlignment="1">
      <alignment horizontal="center" vertical="center"/>
    </xf>
    <xf numFmtId="0" fontId="2" fillId="3" borderId="3" xfId="5" applyFont="1" applyBorder="1" applyAlignment="1">
      <alignment horizontal="left" vertical="center" wrapText="1"/>
    </xf>
    <xf numFmtId="0" fontId="2" fillId="3" borderId="3" xfId="5" applyFont="1" applyBorder="1" applyAlignment="1">
      <alignment horizontal="center" vertical="center"/>
    </xf>
    <xf numFmtId="0" fontId="2" fillId="3" borderId="3" xfId="5" applyFont="1" applyBorder="1" applyAlignment="1">
      <alignment vertical="center" wrapText="1"/>
    </xf>
    <xf numFmtId="0" fontId="2" fillId="3" borderId="3" xfId="5" applyBorder="1" applyAlignment="1">
      <alignment vertical="center" wrapText="1"/>
    </xf>
    <xf numFmtId="0" fontId="13" fillId="3" borderId="1" xfId="5" applyFont="1" applyBorder="1" applyAlignment="1">
      <alignment horizontal="left" vertical="center"/>
    </xf>
    <xf numFmtId="0" fontId="13" fillId="6" borderId="65" xfId="5" applyFont="1" applyFill="1" applyBorder="1" applyAlignment="1">
      <alignment horizontal="center" vertical="center"/>
    </xf>
    <xf numFmtId="0" fontId="13" fillId="6" borderId="67" xfId="5" applyFont="1" applyFill="1" applyBorder="1" applyAlignment="1">
      <alignment horizontal="center" vertical="center"/>
    </xf>
    <xf numFmtId="0" fontId="13" fillId="6" borderId="66" xfId="5" applyFont="1" applyFill="1" applyBorder="1" applyAlignment="1">
      <alignment horizontal="center" vertical="center"/>
    </xf>
    <xf numFmtId="0" fontId="13" fillId="6" borderId="30" xfId="5" applyFont="1" applyFill="1" applyBorder="1" applyAlignment="1">
      <alignment horizontal="center" vertical="center" wrapText="1"/>
    </xf>
    <xf numFmtId="0" fontId="13" fillId="6" borderId="39" xfId="5" applyFont="1" applyFill="1" applyBorder="1" applyAlignment="1">
      <alignment horizontal="center" vertical="center" wrapText="1"/>
    </xf>
    <xf numFmtId="0" fontId="13" fillId="6" borderId="72" xfId="5" applyFont="1" applyFill="1" applyBorder="1" applyAlignment="1">
      <alignment horizontal="center" vertical="center" wrapText="1"/>
    </xf>
    <xf numFmtId="0" fontId="21" fillId="6" borderId="80" xfId="5" applyFont="1" applyFill="1" applyBorder="1" applyAlignment="1">
      <alignment horizontal="center" vertical="center" wrapText="1"/>
    </xf>
    <xf numFmtId="0" fontId="13" fillId="6" borderId="43" xfId="5" applyFont="1" applyFill="1" applyBorder="1" applyAlignment="1">
      <alignment horizontal="center" vertical="center" wrapText="1"/>
    </xf>
    <xf numFmtId="0" fontId="13" fillId="6" borderId="38" xfId="5" applyFont="1" applyFill="1" applyBorder="1" applyAlignment="1">
      <alignment horizontal="center" vertical="center" wrapText="1"/>
    </xf>
    <xf numFmtId="0" fontId="13" fillId="6" borderId="54" xfId="5" applyFont="1" applyFill="1" applyBorder="1" applyAlignment="1">
      <alignment horizontal="center" vertical="center" wrapText="1"/>
    </xf>
    <xf numFmtId="0" fontId="13" fillId="6" borderId="71" xfId="5" applyFont="1" applyFill="1" applyBorder="1" applyAlignment="1">
      <alignment horizontal="center" vertical="center" wrapText="1"/>
    </xf>
    <xf numFmtId="0" fontId="13" fillId="6" borderId="1" xfId="5" applyFont="1" applyFill="1" applyBorder="1" applyAlignment="1">
      <alignment horizontal="center" vertical="center" wrapText="1"/>
    </xf>
    <xf numFmtId="0" fontId="13" fillId="6" borderId="76" xfId="5" applyFont="1" applyFill="1" applyBorder="1" applyAlignment="1">
      <alignment horizontal="center" vertical="center" wrapText="1"/>
    </xf>
    <xf numFmtId="0" fontId="33" fillId="6" borderId="43" xfId="5" applyFont="1" applyFill="1" applyBorder="1" applyAlignment="1">
      <alignment horizontal="center" vertical="center" wrapText="1"/>
    </xf>
    <xf numFmtId="0" fontId="30" fillId="6" borderId="38" xfId="5" applyFont="1" applyFill="1" applyBorder="1" applyAlignment="1">
      <alignment horizontal="center" vertical="center" wrapText="1"/>
    </xf>
    <xf numFmtId="0" fontId="30" fillId="6" borderId="54" xfId="5" applyFont="1" applyFill="1" applyBorder="1" applyAlignment="1">
      <alignment horizontal="center" vertical="center" wrapText="1"/>
    </xf>
    <xf numFmtId="0" fontId="33" fillId="6" borderId="27" xfId="5" applyFont="1" applyFill="1" applyBorder="1" applyAlignment="1">
      <alignment horizontal="center" vertical="center" wrapText="1"/>
    </xf>
    <xf numFmtId="0" fontId="33" fillId="6" borderId="71" xfId="5" applyFont="1" applyFill="1" applyBorder="1" applyAlignment="1">
      <alignment horizontal="center" vertical="center" wrapText="1"/>
    </xf>
    <xf numFmtId="0" fontId="33" fillId="6" borderId="40" xfId="5" applyFont="1" applyFill="1" applyBorder="1" applyAlignment="1">
      <alignment horizontal="center" vertical="center" wrapText="1"/>
    </xf>
    <xf numFmtId="0" fontId="33" fillId="6" borderId="44" xfId="5" applyFont="1" applyFill="1" applyBorder="1" applyAlignment="1">
      <alignment horizontal="center" vertical="center" wrapText="1"/>
    </xf>
    <xf numFmtId="0" fontId="33" fillId="6" borderId="52" xfId="5" applyFont="1" applyFill="1" applyBorder="1" applyAlignment="1">
      <alignment horizontal="center" vertical="center" wrapText="1"/>
    </xf>
    <xf numFmtId="0" fontId="25" fillId="3" borderId="3" xfId="6" applyNumberFormat="1" applyFont="1" applyFill="1" applyBorder="1" applyAlignment="1" applyProtection="1">
      <alignment horizontal="justify" vertical="center" wrapText="1"/>
    </xf>
    <xf numFmtId="9" fontId="25" fillId="5" borderId="3" xfId="7" applyFont="1" applyFill="1" applyBorder="1" applyAlignment="1" applyProtection="1">
      <alignment horizontal="justify" vertical="center" wrapText="1"/>
    </xf>
    <xf numFmtId="0" fontId="21" fillId="4" borderId="3" xfId="5" applyFont="1" applyFill="1" applyBorder="1" applyAlignment="1">
      <alignment vertical="center" wrapText="1"/>
    </xf>
    <xf numFmtId="0" fontId="21" fillId="4" borderId="3" xfId="5" applyFont="1" applyFill="1" applyBorder="1" applyAlignment="1">
      <alignment horizontal="center" vertical="center" wrapText="1"/>
    </xf>
    <xf numFmtId="0" fontId="11" fillId="3" borderId="1" xfId="5" applyFont="1" applyBorder="1" applyAlignment="1">
      <alignment horizontal="center" vertical="center"/>
    </xf>
    <xf numFmtId="0" fontId="2" fillId="3" borderId="3" xfId="5" applyFont="1" applyBorder="1" applyAlignment="1">
      <alignment horizontal="justify" vertical="center"/>
    </xf>
    <xf numFmtId="0" fontId="2" fillId="3" borderId="3" xfId="5" applyBorder="1" applyAlignment="1">
      <alignment horizontal="justify" vertical="center"/>
    </xf>
    <xf numFmtId="0" fontId="2" fillId="3" borderId="71" xfId="6" applyNumberFormat="1" applyFont="1" applyFill="1" applyBorder="1" applyAlignment="1" applyProtection="1">
      <alignment horizontal="justify" vertical="center" wrapText="1"/>
    </xf>
    <xf numFmtId="0" fontId="2" fillId="3" borderId="1" xfId="6" applyNumberFormat="1" applyFont="1" applyFill="1" applyBorder="1" applyAlignment="1" applyProtection="1">
      <alignment horizontal="justify" vertical="center" wrapText="1"/>
    </xf>
    <xf numFmtId="0" fontId="2" fillId="3" borderId="76" xfId="6" applyNumberFormat="1" applyFont="1" applyFill="1" applyBorder="1" applyAlignment="1" applyProtection="1">
      <alignment horizontal="justify" vertical="center" wrapText="1"/>
    </xf>
    <xf numFmtId="9" fontId="3" fillId="5" borderId="35" xfId="7" applyFont="1" applyFill="1" applyBorder="1" applyAlignment="1" applyProtection="1">
      <alignment horizontal="justify" vertical="center" wrapText="1"/>
    </xf>
    <xf numFmtId="9" fontId="3" fillId="5" borderId="82" xfId="7" applyFont="1" applyFill="1" applyBorder="1" applyAlignment="1" applyProtection="1">
      <alignment horizontal="justify" vertical="center" wrapText="1"/>
    </xf>
    <xf numFmtId="9" fontId="3" fillId="5" borderId="51" xfId="7" applyFont="1" applyFill="1" applyBorder="1" applyAlignment="1" applyProtection="1">
      <alignment horizontal="justify" vertical="center" wrapText="1"/>
    </xf>
    <xf numFmtId="0" fontId="21" fillId="4" borderId="35" xfId="5" applyFont="1" applyFill="1" applyBorder="1" applyAlignment="1">
      <alignment vertical="center" wrapText="1"/>
    </xf>
    <xf numFmtId="0" fontId="21" fillId="4" borderId="51" xfId="5" applyFont="1" applyFill="1" applyBorder="1" applyAlignment="1">
      <alignment vertical="center" wrapText="1"/>
    </xf>
    <xf numFmtId="0" fontId="21" fillId="4" borderId="35" xfId="5" applyFont="1" applyFill="1" applyBorder="1" applyAlignment="1">
      <alignment horizontal="center" vertical="center" wrapText="1"/>
    </xf>
    <xf numFmtId="0" fontId="21" fillId="4" borderId="82" xfId="5" applyFont="1" applyFill="1" applyBorder="1" applyAlignment="1">
      <alignment horizontal="center" vertical="center" wrapText="1"/>
    </xf>
    <xf numFmtId="0" fontId="21" fillId="4" borderId="51" xfId="5" applyFont="1" applyFill="1" applyBorder="1" applyAlignment="1">
      <alignment horizontal="center" vertical="center" wrapText="1"/>
    </xf>
    <xf numFmtId="0" fontId="2" fillId="3" borderId="3" xfId="6" applyNumberFormat="1" applyFont="1" applyFill="1" applyBorder="1" applyAlignment="1" applyProtection="1">
      <alignment horizontal="justify" vertical="center" wrapText="1"/>
    </xf>
    <xf numFmtId="0" fontId="2" fillId="24" borderId="35" xfId="6" applyFont="1" applyFill="1" applyBorder="1" applyAlignment="1">
      <alignment horizontal="justify" vertical="center" wrapText="1"/>
    </xf>
    <xf numFmtId="0" fontId="2" fillId="24" borderId="82" xfId="6" applyFont="1" applyFill="1" applyBorder="1" applyAlignment="1">
      <alignment horizontal="justify" vertical="center" wrapText="1"/>
    </xf>
    <xf numFmtId="0" fontId="2" fillId="24" borderId="51" xfId="6" applyFont="1" applyFill="1" applyBorder="1" applyAlignment="1">
      <alignment horizontal="justify" vertical="center" wrapText="1"/>
    </xf>
    <xf numFmtId="9" fontId="2" fillId="5" borderId="35" xfId="7" applyFont="1" applyFill="1" applyBorder="1" applyAlignment="1" applyProtection="1">
      <alignment horizontal="justify" vertical="center" wrapText="1"/>
    </xf>
    <xf numFmtId="9" fontId="2" fillId="5" borderId="82" xfId="7" applyFont="1" applyFill="1" applyBorder="1" applyAlignment="1" applyProtection="1">
      <alignment horizontal="justify" vertical="center" wrapText="1"/>
    </xf>
    <xf numFmtId="9" fontId="2" fillId="5" borderId="51" xfId="7" applyFont="1" applyFill="1" applyBorder="1" applyAlignment="1" applyProtection="1">
      <alignment horizontal="justify" vertical="center" wrapText="1"/>
    </xf>
    <xf numFmtId="0" fontId="31" fillId="3" borderId="3" xfId="6" applyNumberFormat="1" applyFont="1" applyFill="1" applyBorder="1" applyAlignment="1" applyProtection="1">
      <alignment horizontal="justify" vertical="center" wrapText="1"/>
    </xf>
    <xf numFmtId="0" fontId="11" fillId="6" borderId="24" xfId="5" applyFont="1" applyFill="1" applyBorder="1" applyAlignment="1">
      <alignment horizontal="center" vertical="center" wrapText="1"/>
    </xf>
    <xf numFmtId="0" fontId="11" fillId="6" borderId="13" xfId="5" applyFont="1" applyFill="1" applyBorder="1" applyAlignment="1">
      <alignment horizontal="center" vertical="center"/>
    </xf>
    <xf numFmtId="0" fontId="11" fillId="6" borderId="14" xfId="5" applyFont="1" applyFill="1" applyBorder="1" applyAlignment="1">
      <alignment horizontal="center" vertical="center"/>
    </xf>
    <xf numFmtId="0" fontId="13" fillId="6" borderId="34" xfId="5" applyFont="1" applyFill="1" applyBorder="1" applyAlignment="1">
      <alignment horizontal="center" vertical="center" wrapText="1"/>
    </xf>
    <xf numFmtId="0" fontId="11" fillId="6" borderId="44" xfId="5" applyFont="1" applyFill="1" applyBorder="1" applyAlignment="1">
      <alignment horizontal="center" vertical="center" wrapText="1"/>
    </xf>
    <xf numFmtId="0" fontId="11" fillId="6" borderId="68" xfId="5" applyFont="1" applyFill="1" applyBorder="1" applyAlignment="1">
      <alignment horizontal="center" vertical="center" wrapText="1"/>
    </xf>
    <xf numFmtId="0" fontId="11" fillId="6" borderId="52" xfId="5" applyFont="1" applyFill="1" applyBorder="1" applyAlignment="1">
      <alignment horizontal="center" vertical="center" wrapText="1"/>
    </xf>
    <xf numFmtId="0" fontId="21" fillId="6" borderId="52" xfId="5" applyFont="1" applyFill="1" applyBorder="1" applyAlignment="1">
      <alignment horizontal="center" vertical="center" wrapText="1"/>
    </xf>
    <xf numFmtId="0" fontId="11" fillId="6" borderId="34" xfId="5" applyFont="1" applyFill="1" applyBorder="1" applyAlignment="1">
      <alignment horizontal="center" vertical="center" wrapText="1"/>
    </xf>
    <xf numFmtId="0" fontId="17" fillId="4" borderId="3" xfId="5" applyFont="1" applyFill="1" applyBorder="1" applyAlignment="1">
      <alignment horizontal="justify" vertical="center" wrapText="1"/>
    </xf>
    <xf numFmtId="0" fontId="18" fillId="4" borderId="3" xfId="5" applyFont="1" applyFill="1" applyBorder="1" applyAlignment="1">
      <alignment horizontal="justify" vertical="center" wrapText="1"/>
    </xf>
    <xf numFmtId="0" fontId="20" fillId="4" borderId="3" xfId="5" applyFont="1" applyFill="1" applyBorder="1" applyAlignment="1">
      <alignment horizontal="justify" vertical="center" wrapText="1"/>
    </xf>
    <xf numFmtId="0" fontId="12" fillId="3" borderId="79" xfId="5" applyFont="1" applyBorder="1" applyAlignment="1">
      <alignment horizontal="justify" vertical="center"/>
    </xf>
    <xf numFmtId="0" fontId="11" fillId="3" borderId="1" xfId="5" applyFont="1" applyBorder="1" applyAlignment="1">
      <alignment horizontal="left" vertical="center"/>
    </xf>
    <xf numFmtId="0" fontId="9" fillId="3" borderId="3" xfId="5" applyFont="1" applyFill="1" applyBorder="1" applyAlignment="1">
      <alignment horizontal="center" vertical="center"/>
    </xf>
    <xf numFmtId="0" fontId="8" fillId="3" borderId="3" xfId="5" applyFont="1" applyFill="1" applyBorder="1" applyAlignment="1">
      <alignment horizontal="center" vertical="center"/>
    </xf>
    <xf numFmtId="0" fontId="2" fillId="3" borderId="35" xfId="6" applyNumberFormat="1" applyFont="1" applyFill="1" applyBorder="1" applyAlignment="1" applyProtection="1">
      <alignment horizontal="justify" vertical="center" wrapText="1"/>
    </xf>
    <xf numFmtId="0" fontId="2" fillId="3" borderId="82" xfId="6" applyNumberFormat="1" applyFont="1" applyFill="1" applyBorder="1" applyAlignment="1" applyProtection="1">
      <alignment horizontal="justify" vertical="center" wrapText="1"/>
    </xf>
    <xf numFmtId="0" fontId="2" fillId="3" borderId="51" xfId="6" applyNumberFormat="1" applyFont="1" applyFill="1" applyBorder="1" applyAlignment="1" applyProtection="1">
      <alignment horizontal="justify" vertical="center" wrapText="1"/>
    </xf>
    <xf numFmtId="0" fontId="20" fillId="4" borderId="44" xfId="5" applyFont="1" applyFill="1" applyBorder="1" applyAlignment="1">
      <alignment horizontal="center" vertical="center" wrapText="1"/>
    </xf>
    <xf numFmtId="0" fontId="20" fillId="4" borderId="68" xfId="5" applyFont="1" applyFill="1" applyBorder="1" applyAlignment="1">
      <alignment horizontal="center" vertical="center" wrapText="1"/>
    </xf>
    <xf numFmtId="0" fontId="20" fillId="4" borderId="52" xfId="5" applyFont="1" applyFill="1" applyBorder="1" applyAlignment="1">
      <alignment horizontal="center" vertical="center" wrapText="1"/>
    </xf>
    <xf numFmtId="0" fontId="20" fillId="4" borderId="71" xfId="5" applyFont="1" applyFill="1" applyBorder="1" applyAlignment="1">
      <alignment horizontal="center" vertical="center" wrapText="1"/>
    </xf>
    <xf numFmtId="0" fontId="20" fillId="4" borderId="1" xfId="5" applyFont="1" applyFill="1" applyBorder="1" applyAlignment="1">
      <alignment horizontal="center" vertical="center" wrapText="1"/>
    </xf>
    <xf numFmtId="0" fontId="20" fillId="4" borderId="76" xfId="5" applyFont="1" applyFill="1" applyBorder="1" applyAlignment="1">
      <alignment horizontal="center" vertical="center" wrapText="1"/>
    </xf>
    <xf numFmtId="0" fontId="20" fillId="4" borderId="73" xfId="5" applyFont="1" applyFill="1" applyBorder="1" applyAlignment="1">
      <alignment horizontal="center" vertical="center" wrapText="1"/>
    </xf>
    <xf numFmtId="0" fontId="20" fillId="4" borderId="74" xfId="5" applyFont="1" applyFill="1" applyBorder="1" applyAlignment="1">
      <alignment horizontal="center" vertical="center" wrapText="1"/>
    </xf>
    <xf numFmtId="0" fontId="20" fillId="4" borderId="75" xfId="5" applyFont="1" applyFill="1" applyBorder="1" applyAlignment="1">
      <alignment horizontal="center" vertical="center" wrapText="1"/>
    </xf>
    <xf numFmtId="0" fontId="31" fillId="3" borderId="35" xfId="6" applyNumberFormat="1" applyFont="1" applyFill="1" applyBorder="1" applyAlignment="1" applyProtection="1">
      <alignment horizontal="justify" vertical="center" wrapText="1"/>
    </xf>
    <xf numFmtId="0" fontId="31" fillId="3" borderId="82" xfId="6" applyNumberFormat="1" applyFont="1" applyFill="1" applyBorder="1" applyAlignment="1" applyProtection="1">
      <alignment horizontal="justify" vertical="center" wrapText="1"/>
    </xf>
    <xf numFmtId="0" fontId="31" fillId="3" borderId="51" xfId="6" applyNumberFormat="1" applyFont="1" applyFill="1" applyBorder="1" applyAlignment="1" applyProtection="1">
      <alignment horizontal="justify" vertical="center" wrapText="1"/>
    </xf>
    <xf numFmtId="0" fontId="11" fillId="6" borderId="22" xfId="5" applyFont="1" applyFill="1" applyBorder="1" applyAlignment="1">
      <alignment horizontal="center" vertical="center" wrapText="1"/>
    </xf>
    <xf numFmtId="0" fontId="11" fillId="6" borderId="38" xfId="5" applyFont="1" applyFill="1" applyBorder="1" applyAlignment="1">
      <alignment horizontal="center" vertical="center" wrapText="1"/>
    </xf>
    <xf numFmtId="0" fontId="11" fillId="6" borderId="54" xfId="5" applyFont="1" applyFill="1" applyBorder="1" applyAlignment="1">
      <alignment horizontal="center" vertical="center" wrapText="1"/>
    </xf>
    <xf numFmtId="0" fontId="11" fillId="6" borderId="72" xfId="5" applyFont="1" applyFill="1" applyBorder="1" applyAlignment="1">
      <alignment horizontal="center" vertical="center" wrapText="1"/>
    </xf>
    <xf numFmtId="0" fontId="11" fillId="6" borderId="72" xfId="5" applyFont="1" applyFill="1" applyBorder="1" applyAlignment="1">
      <alignment horizontal="center" vertical="center"/>
    </xf>
    <xf numFmtId="0" fontId="8" fillId="3" borderId="65" xfId="5" applyFont="1" applyBorder="1" applyAlignment="1">
      <alignment horizontal="center" vertical="center" wrapText="1"/>
    </xf>
    <xf numFmtId="0" fontId="8" fillId="3" borderId="67" xfId="5" applyFont="1" applyBorder="1" applyAlignment="1">
      <alignment horizontal="center" vertical="center" wrapText="1"/>
    </xf>
    <xf numFmtId="0" fontId="8" fillId="3" borderId="66" xfId="5" applyFont="1" applyBorder="1" applyAlignment="1">
      <alignment horizontal="center" vertical="center" wrapText="1"/>
    </xf>
    <xf numFmtId="0" fontId="9" fillId="6" borderId="67" xfId="5" applyFont="1" applyFill="1" applyBorder="1" applyAlignment="1">
      <alignment horizontal="center" vertical="center" wrapText="1"/>
    </xf>
    <xf numFmtId="0" fontId="9" fillId="6" borderId="66" xfId="5" applyFont="1" applyFill="1" applyBorder="1" applyAlignment="1">
      <alignment horizontal="center" vertical="center" wrapText="1"/>
    </xf>
    <xf numFmtId="0" fontId="11" fillId="3" borderId="41" xfId="5" applyFont="1" applyBorder="1" applyAlignment="1">
      <alignment horizontal="center" vertical="center"/>
    </xf>
    <xf numFmtId="0" fontId="11" fillId="3" borderId="69" xfId="5" applyFont="1" applyBorder="1" applyAlignment="1">
      <alignment horizontal="center" vertical="center"/>
    </xf>
    <xf numFmtId="0" fontId="11" fillId="3" borderId="42" xfId="5" applyFont="1" applyBorder="1" applyAlignment="1">
      <alignment horizontal="center" vertical="center"/>
    </xf>
    <xf numFmtId="0" fontId="13" fillId="3" borderId="1" xfId="5" applyFont="1" applyBorder="1" applyAlignment="1">
      <alignment horizontal="center" vertical="center"/>
    </xf>
    <xf numFmtId="14" fontId="2" fillId="3" borderId="65" xfId="5" applyNumberFormat="1" applyFont="1" applyBorder="1" applyAlignment="1">
      <alignment horizontal="center" vertical="center"/>
    </xf>
    <xf numFmtId="0" fontId="2" fillId="3" borderId="67" xfId="5" applyBorder="1" applyAlignment="1">
      <alignment horizontal="center" vertical="center"/>
    </xf>
    <xf numFmtId="0" fontId="2" fillId="3" borderId="66" xfId="5" applyBorder="1" applyAlignment="1">
      <alignment horizontal="center" vertical="center"/>
    </xf>
    <xf numFmtId="0" fontId="2" fillId="3" borderId="35" xfId="4" applyNumberFormat="1" applyFont="1" applyFill="1" applyBorder="1" applyAlignment="1" applyProtection="1">
      <alignment horizontal="justify" vertical="center" wrapText="1"/>
    </xf>
    <xf numFmtId="0" fontId="2" fillId="3" borderId="82" xfId="4" applyNumberFormat="1" applyFont="1" applyFill="1" applyBorder="1" applyAlignment="1" applyProtection="1">
      <alignment horizontal="justify" vertical="center" wrapText="1"/>
    </xf>
    <xf numFmtId="0" fontId="2" fillId="3" borderId="51" xfId="4" applyNumberFormat="1" applyFont="1" applyFill="1" applyBorder="1" applyAlignment="1" applyProtection="1">
      <alignment horizontal="justify" vertical="center" wrapText="1"/>
    </xf>
    <xf numFmtId="0" fontId="31" fillId="3" borderId="35" xfId="4" applyNumberFormat="1" applyFont="1" applyFill="1" applyBorder="1" applyAlignment="1" applyProtection="1">
      <alignment horizontal="justify" vertical="center" wrapText="1"/>
    </xf>
    <xf numFmtId="0" fontId="31" fillId="3" borderId="82" xfId="4" applyNumberFormat="1" applyFont="1" applyFill="1" applyBorder="1" applyAlignment="1" applyProtection="1">
      <alignment horizontal="justify" vertical="center" wrapText="1"/>
    </xf>
    <xf numFmtId="0" fontId="31" fillId="3" borderId="51" xfId="4" applyNumberFormat="1" applyFont="1" applyFill="1" applyBorder="1" applyAlignment="1" applyProtection="1">
      <alignment horizontal="justify" vertical="center" wrapText="1"/>
    </xf>
    <xf numFmtId="0" fontId="2" fillId="3" borderId="71" xfId="4" applyNumberFormat="1" applyFont="1" applyFill="1" applyBorder="1" applyAlignment="1" applyProtection="1">
      <alignment horizontal="justify" vertical="center" wrapText="1"/>
    </xf>
    <xf numFmtId="0" fontId="2" fillId="3" borderId="1" xfId="4" applyNumberFormat="1" applyFont="1" applyFill="1" applyBorder="1" applyAlignment="1" applyProtection="1">
      <alignment horizontal="justify" vertical="center" wrapText="1"/>
    </xf>
    <xf numFmtId="0" fontId="2" fillId="3" borderId="76" xfId="4" applyNumberFormat="1" applyFont="1" applyFill="1" applyBorder="1" applyAlignment="1" applyProtection="1">
      <alignment horizontal="justify" vertical="center" wrapText="1"/>
    </xf>
    <xf numFmtId="0" fontId="21" fillId="0" borderId="35" xfId="5" applyFont="1" applyFill="1" applyBorder="1" applyAlignment="1">
      <alignment vertical="center" wrapText="1"/>
    </xf>
    <xf numFmtId="0" fontId="21" fillId="0" borderId="51" xfId="5" applyFont="1" applyFill="1" applyBorder="1" applyAlignment="1">
      <alignment vertical="center" wrapText="1"/>
    </xf>
    <xf numFmtId="0" fontId="2" fillId="3" borderId="3" xfId="4" applyNumberFormat="1" applyFont="1" applyFill="1" applyBorder="1" applyAlignment="1" applyProtection="1">
      <alignment horizontal="justify" vertical="center" wrapText="1"/>
    </xf>
    <xf numFmtId="0" fontId="31" fillId="3" borderId="3" xfId="4" applyNumberFormat="1" applyFont="1" applyFill="1" applyBorder="1" applyAlignment="1" applyProtection="1">
      <alignment horizontal="justify" vertical="center" wrapText="1"/>
    </xf>
    <xf numFmtId="0" fontId="25" fillId="3" borderId="3" xfId="4" applyNumberFormat="1" applyFont="1" applyFill="1" applyBorder="1" applyAlignment="1" applyProtection="1">
      <alignment horizontal="justify" vertical="center" wrapText="1"/>
    </xf>
    <xf numFmtId="9" fontId="25" fillId="5" borderId="35" xfId="7" applyFont="1" applyFill="1" applyBorder="1" applyAlignment="1" applyProtection="1">
      <alignment horizontal="justify" vertical="center" wrapText="1"/>
    </xf>
    <xf numFmtId="9" fontId="25" fillId="5" borderId="82" xfId="7" applyFont="1" applyFill="1" applyBorder="1" applyAlignment="1" applyProtection="1">
      <alignment horizontal="justify" vertical="center" wrapText="1"/>
    </xf>
    <xf numFmtId="9" fontId="25" fillId="5" borderId="51" xfId="7" applyFont="1" applyFill="1" applyBorder="1" applyAlignment="1" applyProtection="1">
      <alignment horizontal="justify" vertical="center" wrapText="1"/>
    </xf>
    <xf numFmtId="0" fontId="25" fillId="3" borderId="3" xfId="9" applyNumberFormat="1" applyFont="1" applyFill="1" applyBorder="1" applyAlignment="1" applyProtection="1">
      <alignment horizontal="justify" vertical="center" wrapText="1"/>
    </xf>
    <xf numFmtId="0" fontId="2" fillId="3" borderId="71" xfId="9" applyNumberFormat="1" applyFont="1" applyFill="1" applyBorder="1" applyAlignment="1" applyProtection="1">
      <alignment horizontal="justify" vertical="center" wrapText="1"/>
    </xf>
    <xf numFmtId="0" fontId="2" fillId="3" borderId="1" xfId="9" applyNumberFormat="1" applyFont="1" applyFill="1" applyBorder="1" applyAlignment="1" applyProtection="1">
      <alignment horizontal="justify" vertical="center" wrapText="1"/>
    </xf>
    <xf numFmtId="0" fontId="2" fillId="3" borderId="76" xfId="9" applyNumberFormat="1" applyFont="1" applyFill="1" applyBorder="1" applyAlignment="1" applyProtection="1">
      <alignment horizontal="justify" vertical="center" wrapText="1"/>
    </xf>
    <xf numFmtId="0" fontId="2" fillId="3" borderId="3" xfId="9" applyNumberFormat="1" applyFont="1" applyFill="1" applyBorder="1" applyAlignment="1" applyProtection="1">
      <alignment horizontal="justify" vertical="center" wrapText="1"/>
    </xf>
    <xf numFmtId="0" fontId="2" fillId="24" borderId="35" xfId="8" applyFont="1" applyFill="1" applyBorder="1" applyAlignment="1">
      <alignment horizontal="justify" vertical="center" wrapText="1"/>
    </xf>
    <xf numFmtId="0" fontId="2" fillId="24" borderId="82" xfId="8" applyFont="1" applyFill="1" applyBorder="1" applyAlignment="1">
      <alignment horizontal="justify" vertical="center" wrapText="1"/>
    </xf>
    <xf numFmtId="0" fontId="2" fillId="24" borderId="51" xfId="8" applyFont="1" applyFill="1" applyBorder="1" applyAlignment="1">
      <alignment horizontal="justify" vertical="center" wrapText="1"/>
    </xf>
    <xf numFmtId="0" fontId="31" fillId="3" borderId="3" xfId="9" applyNumberFormat="1" applyFont="1" applyFill="1" applyBorder="1" applyAlignment="1" applyProtection="1">
      <alignment horizontal="justify" vertical="center" wrapText="1"/>
    </xf>
    <xf numFmtId="0" fontId="2" fillId="3" borderId="35" xfId="9" applyNumberFormat="1" applyFont="1" applyFill="1" applyBorder="1" applyAlignment="1" applyProtection="1">
      <alignment horizontal="justify" vertical="center" wrapText="1"/>
    </xf>
    <xf numFmtId="0" fontId="2" fillId="3" borderId="82" xfId="9" applyNumberFormat="1" applyFont="1" applyFill="1" applyBorder="1" applyAlignment="1" applyProtection="1">
      <alignment horizontal="justify" vertical="center" wrapText="1"/>
    </xf>
    <xf numFmtId="0" fontId="2" fillId="3" borderId="51" xfId="9" applyNumberFormat="1" applyFont="1" applyFill="1" applyBorder="1" applyAlignment="1" applyProtection="1">
      <alignment horizontal="justify" vertical="center" wrapText="1"/>
    </xf>
    <xf numFmtId="0" fontId="31" fillId="3" borderId="35" xfId="9" applyNumberFormat="1" applyFont="1" applyFill="1" applyBorder="1" applyAlignment="1" applyProtection="1">
      <alignment horizontal="justify" vertical="center" wrapText="1"/>
    </xf>
    <xf numFmtId="0" fontId="31" fillId="3" borderId="82" xfId="9" applyNumberFormat="1" applyFont="1" applyFill="1" applyBorder="1" applyAlignment="1" applyProtection="1">
      <alignment horizontal="justify" vertical="center" wrapText="1"/>
    </xf>
    <xf numFmtId="0" fontId="31" fillId="3" borderId="51" xfId="9" applyNumberFormat="1" applyFont="1" applyFill="1" applyBorder="1" applyAlignment="1" applyProtection="1">
      <alignment horizontal="justify" vertical="center" wrapText="1"/>
    </xf>
    <xf numFmtId="0" fontId="13" fillId="6" borderId="22" xfId="3" applyFont="1" applyFill="1" applyBorder="1" applyAlignment="1">
      <alignment horizontal="center" vertical="center" wrapText="1"/>
    </xf>
    <xf numFmtId="0" fontId="13" fillId="6" borderId="72" xfId="3" applyFont="1" applyFill="1" applyBorder="1" applyAlignment="1">
      <alignment horizontal="center" vertical="center"/>
    </xf>
    <xf numFmtId="0" fontId="13" fillId="3" borderId="41" xfId="3" applyFont="1" applyBorder="1" applyAlignment="1">
      <alignment horizontal="center" vertical="center"/>
    </xf>
    <xf numFmtId="0" fontId="13" fillId="3" borderId="69" xfId="3" applyFont="1" applyBorder="1" applyAlignment="1">
      <alignment horizontal="center" vertical="center"/>
    </xf>
    <xf numFmtId="0" fontId="13" fillId="3" borderId="42" xfId="3" applyFont="1" applyBorder="1" applyAlignment="1">
      <alignment horizontal="center" vertical="center"/>
    </xf>
    <xf numFmtId="0" fontId="2" fillId="3" borderId="67" xfId="3" applyFont="1" applyBorder="1" applyAlignment="1">
      <alignment horizontal="center" vertical="center"/>
    </xf>
    <xf numFmtId="0" fontId="2" fillId="3" borderId="66" xfId="3" applyFont="1" applyBorder="1" applyAlignment="1">
      <alignment horizontal="center" vertical="center"/>
    </xf>
    <xf numFmtId="0" fontId="23" fillId="4" borderId="3" xfId="3" applyFont="1" applyFill="1" applyBorder="1" applyAlignment="1">
      <alignment horizontal="justify" vertical="center" wrapText="1"/>
    </xf>
    <xf numFmtId="0" fontId="23" fillId="4" borderId="44" xfId="3" applyFont="1" applyFill="1" applyBorder="1" applyAlignment="1">
      <alignment horizontal="center" vertical="center" wrapText="1"/>
    </xf>
    <xf numFmtId="0" fontId="23" fillId="4" borderId="68" xfId="3" applyFont="1" applyFill="1" applyBorder="1" applyAlignment="1">
      <alignment horizontal="center" vertical="center" wrapText="1"/>
    </xf>
    <xf numFmtId="0" fontId="23" fillId="4" borderId="52" xfId="3" applyFont="1" applyFill="1" applyBorder="1" applyAlignment="1">
      <alignment horizontal="center" vertical="center" wrapText="1"/>
    </xf>
    <xf numFmtId="0" fontId="23" fillId="4" borderId="71" xfId="3" applyFont="1" applyFill="1" applyBorder="1" applyAlignment="1">
      <alignment horizontal="center" vertical="center" wrapText="1"/>
    </xf>
    <xf numFmtId="0" fontId="23" fillId="4" borderId="1" xfId="3" applyFont="1" applyFill="1" applyBorder="1" applyAlignment="1">
      <alignment horizontal="center" vertical="center" wrapText="1"/>
    </xf>
    <xf numFmtId="0" fontId="23" fillId="4" borderId="76" xfId="3" applyFont="1" applyFill="1" applyBorder="1" applyAlignment="1">
      <alignment horizontal="center" vertical="center" wrapText="1"/>
    </xf>
    <xf numFmtId="0" fontId="23" fillId="4" borderId="73" xfId="3" applyFont="1" applyFill="1" applyBorder="1" applyAlignment="1">
      <alignment horizontal="center" vertical="center" wrapText="1"/>
    </xf>
    <xf numFmtId="0" fontId="23" fillId="4" borderId="74" xfId="3" applyFont="1" applyFill="1" applyBorder="1" applyAlignment="1">
      <alignment horizontal="center" vertical="center" wrapText="1"/>
    </xf>
    <xf numFmtId="0" fontId="23" fillId="4" borderId="75" xfId="3" applyFont="1" applyFill="1" applyBorder="1" applyAlignment="1">
      <alignment horizontal="center" vertical="center" wrapText="1"/>
    </xf>
    <xf numFmtId="0" fontId="13" fillId="6" borderId="24" xfId="3" applyFont="1" applyFill="1" applyBorder="1" applyAlignment="1">
      <alignment horizontal="center" vertical="center" wrapText="1"/>
    </xf>
    <xf numFmtId="0" fontId="13" fillId="6" borderId="13" xfId="3" applyFont="1" applyFill="1" applyBorder="1" applyAlignment="1">
      <alignment horizontal="center" vertical="center"/>
    </xf>
    <xf numFmtId="0" fontId="13" fillId="6" borderId="14" xfId="3" applyFont="1" applyFill="1" applyBorder="1" applyAlignment="1">
      <alignment horizontal="center" vertical="center"/>
    </xf>
    <xf numFmtId="0" fontId="13" fillId="6" borderId="44" xfId="3" applyFont="1" applyFill="1" applyBorder="1" applyAlignment="1">
      <alignment horizontal="center" vertical="center" wrapText="1"/>
    </xf>
    <xf numFmtId="0" fontId="13" fillId="6" borderId="68" xfId="3" applyFont="1" applyFill="1" applyBorder="1" applyAlignment="1">
      <alignment horizontal="center" vertical="center" wrapText="1"/>
    </xf>
    <xf numFmtId="0" fontId="13" fillId="6" borderId="52" xfId="3" applyFont="1" applyFill="1" applyBorder="1" applyAlignment="1">
      <alignment horizontal="center" vertical="center" wrapText="1"/>
    </xf>
    <xf numFmtId="0" fontId="2" fillId="3" borderId="79" xfId="3" applyFont="1" applyBorder="1" applyAlignment="1">
      <alignment horizontal="justify" vertical="center"/>
    </xf>
    <xf numFmtId="9" fontId="2" fillId="5" borderId="3" xfId="2" applyFont="1" applyFill="1" applyBorder="1" applyAlignment="1" applyProtection="1">
      <alignment horizontal="justify" vertical="center" wrapText="1"/>
    </xf>
    <xf numFmtId="0" fontId="21" fillId="6" borderId="38" xfId="3" applyFont="1" applyFill="1" applyBorder="1" applyAlignment="1">
      <alignment horizontal="center" vertical="center" wrapText="1"/>
    </xf>
    <xf numFmtId="0" fontId="21" fillId="6" borderId="54" xfId="3" applyFont="1" applyFill="1" applyBorder="1" applyAlignment="1">
      <alignment horizontal="center" vertical="center" wrapText="1"/>
    </xf>
    <xf numFmtId="0" fontId="13" fillId="6" borderId="27" xfId="3" applyFont="1" applyFill="1" applyBorder="1" applyAlignment="1">
      <alignment horizontal="center" vertical="center" wrapText="1"/>
    </xf>
    <xf numFmtId="0" fontId="13" fillId="6" borderId="40" xfId="3" applyFont="1" applyFill="1" applyBorder="1" applyAlignment="1">
      <alignment horizontal="center" vertical="center" wrapText="1"/>
    </xf>
    <xf numFmtId="0" fontId="2" fillId="3" borderId="22" xfId="3" applyFont="1" applyBorder="1" applyAlignment="1">
      <alignment horizontal="center" vertical="center"/>
    </xf>
    <xf numFmtId="0" fontId="2" fillId="3" borderId="38" xfId="3" applyFont="1" applyBorder="1" applyAlignment="1">
      <alignment horizontal="center" vertical="center"/>
    </xf>
    <xf numFmtId="0" fontId="2" fillId="3" borderId="27" xfId="3" applyFont="1" applyBorder="1" applyAlignment="1">
      <alignment horizontal="center" vertical="center"/>
    </xf>
    <xf numFmtId="0" fontId="2" fillId="3" borderId="45" xfId="3" applyFont="1" applyBorder="1" applyAlignment="1">
      <alignment horizontal="center" vertical="center"/>
    </xf>
    <xf numFmtId="0" fontId="2" fillId="3" borderId="1" xfId="3" applyFont="1" applyBorder="1" applyAlignment="1">
      <alignment horizontal="center" vertical="center"/>
    </xf>
    <xf numFmtId="0" fontId="2" fillId="3" borderId="40" xfId="3" applyFont="1" applyBorder="1" applyAlignment="1">
      <alignment horizontal="center" vertical="center"/>
    </xf>
    <xf numFmtId="0" fontId="2" fillId="3" borderId="84" xfId="3" applyFont="1" applyBorder="1" applyAlignment="1">
      <alignment horizontal="center" vertical="center"/>
    </xf>
    <xf numFmtId="0" fontId="2" fillId="3" borderId="83" xfId="3" applyFont="1" applyBorder="1" applyAlignment="1">
      <alignment horizontal="center" vertical="center"/>
    </xf>
    <xf numFmtId="0" fontId="2" fillId="3" borderId="85" xfId="3" applyFont="1" applyBorder="1" applyAlignment="1">
      <alignment horizontal="center" vertical="center"/>
    </xf>
    <xf numFmtId="0" fontId="2" fillId="4" borderId="35" xfId="0" applyNumberFormat="1" applyFont="1" applyFill="1" applyBorder="1" applyAlignment="1" applyProtection="1">
      <alignment horizontal="justify" vertical="center" wrapText="1"/>
    </xf>
    <xf numFmtId="0" fontId="2" fillId="4" borderId="82" xfId="0" applyNumberFormat="1" applyFont="1" applyFill="1" applyBorder="1" applyAlignment="1" applyProtection="1">
      <alignment horizontal="justify" vertical="center" wrapText="1"/>
    </xf>
    <xf numFmtId="0" fontId="2" fillId="4" borderId="51" xfId="0" applyNumberFormat="1" applyFont="1" applyFill="1" applyBorder="1" applyAlignment="1" applyProtection="1">
      <alignment horizontal="justify" vertical="center" wrapText="1"/>
    </xf>
    <xf numFmtId="9" fontId="12" fillId="5" borderId="3" xfId="2" applyFont="1" applyFill="1" applyBorder="1" applyAlignment="1" applyProtection="1">
      <alignment horizontal="justify" vertical="center" wrapText="1"/>
    </xf>
    <xf numFmtId="9" fontId="25" fillId="4" borderId="3" xfId="2" applyFont="1" applyFill="1" applyBorder="1" applyAlignment="1" applyProtection="1">
      <alignment horizontal="justify" vertical="center" wrapText="1"/>
    </xf>
    <xf numFmtId="0" fontId="35" fillId="0" borderId="36" xfId="0" applyNumberFormat="1" applyFont="1" applyFill="1" applyBorder="1" applyAlignment="1" applyProtection="1">
      <alignment horizontal="justify" vertical="center" wrapText="1"/>
    </xf>
    <xf numFmtId="0" fontId="34" fillId="0" borderId="86" xfId="0" applyNumberFormat="1" applyFont="1" applyFill="1" applyBorder="1" applyAlignment="1" applyProtection="1">
      <alignment horizontal="justify" vertical="center" wrapText="1"/>
    </xf>
    <xf numFmtId="0" fontId="34" fillId="0" borderId="87" xfId="0" applyNumberFormat="1" applyFont="1" applyFill="1" applyBorder="1" applyAlignment="1" applyProtection="1">
      <alignment horizontal="justify" vertical="center" wrapText="1"/>
    </xf>
    <xf numFmtId="0" fontId="12" fillId="4" borderId="44" xfId="3" applyFont="1" applyFill="1" applyBorder="1" applyAlignment="1">
      <alignment horizontal="center" vertical="center" wrapText="1"/>
    </xf>
    <xf numFmtId="0" fontId="12" fillId="4" borderId="68" xfId="3" applyFont="1" applyFill="1" applyBorder="1" applyAlignment="1">
      <alignment horizontal="center" vertical="center" wrapText="1"/>
    </xf>
    <xf numFmtId="0" fontId="12" fillId="4" borderId="52" xfId="3" applyFont="1" applyFill="1" applyBorder="1" applyAlignment="1">
      <alignment horizontal="center" vertical="center" wrapText="1"/>
    </xf>
    <xf numFmtId="0" fontId="12" fillId="4" borderId="71" xfId="3" applyFont="1" applyFill="1" applyBorder="1" applyAlignment="1">
      <alignment horizontal="center" vertical="center" wrapText="1"/>
    </xf>
    <xf numFmtId="0" fontId="12" fillId="4" borderId="1" xfId="3" applyFont="1" applyFill="1" applyBorder="1" applyAlignment="1">
      <alignment horizontal="center" vertical="center" wrapText="1"/>
    </xf>
    <xf numFmtId="0" fontId="12" fillId="4" borderId="76" xfId="3" applyFont="1" applyFill="1" applyBorder="1" applyAlignment="1">
      <alignment horizontal="center" vertical="center" wrapText="1"/>
    </xf>
    <xf numFmtId="0" fontId="12" fillId="4" borderId="73" xfId="3" applyFont="1" applyFill="1" applyBorder="1" applyAlignment="1">
      <alignment horizontal="center" vertical="center" wrapText="1"/>
    </xf>
    <xf numFmtId="0" fontId="12" fillId="4" borderId="74" xfId="3" applyFont="1" applyFill="1" applyBorder="1" applyAlignment="1">
      <alignment horizontal="center" vertical="center" wrapText="1"/>
    </xf>
    <xf numFmtId="0" fontId="12" fillId="4" borderId="75" xfId="3" applyFont="1" applyFill="1" applyBorder="1" applyAlignment="1">
      <alignment horizontal="center" vertical="center" wrapText="1"/>
    </xf>
    <xf numFmtId="0" fontId="12" fillId="24" borderId="35" xfId="0" applyFont="1" applyFill="1" applyBorder="1" applyAlignment="1">
      <alignment horizontal="justify" vertical="center" wrapText="1"/>
    </xf>
    <xf numFmtId="0" fontId="12" fillId="24" borderId="82" xfId="0" applyFont="1" applyFill="1" applyBorder="1" applyAlignment="1">
      <alignment horizontal="justify" vertical="center" wrapText="1"/>
    </xf>
    <xf numFmtId="0" fontId="12" fillId="24" borderId="51" xfId="0" applyFont="1" applyFill="1" applyBorder="1" applyAlignment="1">
      <alignment horizontal="justify" vertical="center" wrapText="1"/>
    </xf>
    <xf numFmtId="0" fontId="23" fillId="0" borderId="44"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xf>
    <xf numFmtId="0" fontId="23" fillId="0" borderId="52" xfId="0" applyNumberFormat="1" applyFont="1" applyFill="1" applyBorder="1" applyAlignment="1" applyProtection="1">
      <alignment horizontal="center" vertical="center" wrapText="1"/>
    </xf>
    <xf numFmtId="0" fontId="23" fillId="0" borderId="71"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xf>
    <xf numFmtId="0" fontId="23" fillId="0" borderId="73" xfId="0" applyNumberFormat="1" applyFont="1" applyFill="1" applyBorder="1" applyAlignment="1" applyProtection="1">
      <alignment horizontal="center" vertical="center" wrapText="1"/>
    </xf>
    <xf numFmtId="0" fontId="23" fillId="0" borderId="74" xfId="0" applyNumberFormat="1" applyFont="1" applyFill="1" applyBorder="1" applyAlignment="1" applyProtection="1">
      <alignment horizontal="center" vertical="center" wrapText="1"/>
    </xf>
    <xf numFmtId="0" fontId="23" fillId="0" borderId="75" xfId="0" applyNumberFormat="1" applyFont="1" applyFill="1" applyBorder="1" applyAlignment="1" applyProtection="1">
      <alignment horizontal="center" vertical="center" wrapText="1"/>
    </xf>
    <xf numFmtId="9" fontId="14" fillId="5" borderId="3" xfId="2" applyFont="1" applyFill="1" applyBorder="1" applyAlignment="1" applyProtection="1">
      <alignment horizontal="justify" vertical="center" wrapText="1"/>
    </xf>
    <xf numFmtId="9" fontId="6" fillId="5" borderId="3" xfId="2" applyFont="1" applyFill="1" applyBorder="1" applyAlignment="1" applyProtection="1">
      <alignment horizontal="justify" vertical="center" wrapText="1"/>
    </xf>
    <xf numFmtId="0" fontId="2" fillId="0" borderId="44" xfId="0" applyNumberFormat="1" applyFont="1" applyFill="1" applyBorder="1" applyAlignment="1" applyProtection="1">
      <alignment horizontal="justify" vertical="center" wrapText="1"/>
    </xf>
    <xf numFmtId="0" fontId="2" fillId="0" borderId="68" xfId="0" applyNumberFormat="1" applyFont="1" applyFill="1" applyBorder="1" applyAlignment="1" applyProtection="1">
      <alignment horizontal="justify" vertical="center" wrapText="1"/>
    </xf>
    <xf numFmtId="0" fontId="2" fillId="0" borderId="52" xfId="0" applyNumberFormat="1" applyFont="1" applyFill="1" applyBorder="1" applyAlignment="1" applyProtection="1">
      <alignment horizontal="justify" vertical="center" wrapText="1"/>
    </xf>
    <xf numFmtId="0" fontId="2" fillId="0" borderId="73" xfId="0" applyNumberFormat="1" applyFont="1" applyFill="1" applyBorder="1" applyAlignment="1" applyProtection="1">
      <alignment horizontal="justify" vertical="center" wrapText="1"/>
    </xf>
    <xf numFmtId="0" fontId="2" fillId="0" borderId="74" xfId="0" applyNumberFormat="1" applyFont="1" applyFill="1" applyBorder="1" applyAlignment="1" applyProtection="1">
      <alignment horizontal="justify" vertical="center" wrapText="1"/>
    </xf>
    <xf numFmtId="0" fontId="2" fillId="0" borderId="75" xfId="0" applyNumberFormat="1" applyFont="1" applyFill="1" applyBorder="1" applyAlignment="1" applyProtection="1">
      <alignment horizontal="justify" vertical="center" wrapText="1"/>
    </xf>
    <xf numFmtId="9" fontId="6" fillId="5" borderId="35" xfId="2" applyFont="1" applyFill="1" applyBorder="1" applyAlignment="1" applyProtection="1">
      <alignment horizontal="justify" vertical="center" wrapText="1"/>
    </xf>
    <xf numFmtId="9" fontId="6" fillId="5" borderId="82" xfId="2" applyFont="1" applyFill="1" applyBorder="1" applyAlignment="1" applyProtection="1">
      <alignment horizontal="justify" vertical="center" wrapText="1"/>
    </xf>
    <xf numFmtId="9" fontId="6" fillId="5" borderId="51" xfId="2" applyFont="1" applyFill="1" applyBorder="1" applyAlignment="1" applyProtection="1">
      <alignment horizontal="justify" vertical="center" wrapText="1"/>
    </xf>
    <xf numFmtId="0" fontId="2" fillId="0" borderId="44"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75" xfId="0" applyNumberFormat="1" applyFont="1" applyFill="1" applyBorder="1" applyAlignment="1" applyProtection="1">
      <alignment horizontal="center" vertical="center" wrapText="1"/>
    </xf>
    <xf numFmtId="0" fontId="11" fillId="6" borderId="84" xfId="3" applyFont="1" applyFill="1" applyBorder="1" applyAlignment="1">
      <alignment horizontal="left" vertical="center"/>
    </xf>
    <xf numFmtId="0" fontId="11" fillId="6" borderId="83" xfId="3" applyFont="1" applyFill="1" applyBorder="1" applyAlignment="1">
      <alignment horizontal="left" vertical="center"/>
    </xf>
    <xf numFmtId="0" fontId="11" fillId="6" borderId="85" xfId="3" applyFont="1" applyFill="1" applyBorder="1" applyAlignment="1">
      <alignment horizontal="left" vertical="center"/>
    </xf>
    <xf numFmtId="0" fontId="12" fillId="3" borderId="22" xfId="3" applyFont="1" applyBorder="1" applyAlignment="1">
      <alignment horizontal="center" vertical="center"/>
    </xf>
    <xf numFmtId="0" fontId="12" fillId="3" borderId="38" xfId="3" applyFont="1" applyBorder="1" applyAlignment="1">
      <alignment horizontal="center" vertical="center"/>
    </xf>
    <xf numFmtId="0" fontId="12" fillId="3" borderId="27" xfId="3" applyFont="1" applyBorder="1" applyAlignment="1">
      <alignment horizontal="center" vertical="center"/>
    </xf>
    <xf numFmtId="0" fontId="12" fillId="3" borderId="45" xfId="3" applyFont="1" applyBorder="1" applyAlignment="1">
      <alignment horizontal="center" vertical="center"/>
    </xf>
    <xf numFmtId="0" fontId="12" fillId="3" borderId="1" xfId="3" applyFont="1" applyBorder="1" applyAlignment="1">
      <alignment horizontal="center" vertical="center"/>
    </xf>
    <xf numFmtId="0" fontId="12" fillId="3" borderId="40" xfId="3" applyFont="1" applyBorder="1" applyAlignment="1">
      <alignment horizontal="center" vertical="center"/>
    </xf>
    <xf numFmtId="0" fontId="12" fillId="3" borderId="84" xfId="3" applyFont="1" applyBorder="1" applyAlignment="1">
      <alignment horizontal="center" vertical="center"/>
    </xf>
    <xf numFmtId="0" fontId="12" fillId="3" borderId="83" xfId="3" applyFont="1" applyBorder="1" applyAlignment="1">
      <alignment horizontal="center" vertical="center"/>
    </xf>
    <xf numFmtId="0" fontId="12" fillId="3" borderId="85" xfId="3" applyFont="1" applyBorder="1" applyAlignment="1">
      <alignment horizontal="center" vertical="center"/>
    </xf>
    <xf numFmtId="0" fontId="12" fillId="3" borderId="3" xfId="3" applyFont="1" applyBorder="1" applyAlignment="1">
      <alignment horizontal="left" vertical="center" wrapText="1"/>
    </xf>
    <xf numFmtId="0" fontId="12" fillId="3" borderId="3" xfId="3" applyFont="1" applyBorder="1" applyAlignment="1">
      <alignment horizontal="center" vertical="center"/>
    </xf>
    <xf numFmtId="0" fontId="12" fillId="3" borderId="3" xfId="3" applyFont="1" applyBorder="1" applyAlignment="1">
      <alignment vertical="center" wrapText="1"/>
    </xf>
    <xf numFmtId="0" fontId="11" fillId="6" borderId="30" xfId="3" applyFont="1" applyFill="1" applyBorder="1" applyAlignment="1">
      <alignment horizontal="center" vertical="center" wrapText="1"/>
    </xf>
    <xf numFmtId="0" fontId="11" fillId="6" borderId="39" xfId="3" applyFont="1" applyFill="1" applyBorder="1" applyAlignment="1">
      <alignment horizontal="center" vertical="center" wrapText="1"/>
    </xf>
    <xf numFmtId="0" fontId="19" fillId="6" borderId="80" xfId="3" applyFont="1" applyFill="1" applyBorder="1" applyAlignment="1">
      <alignment horizontal="center" vertical="center" wrapText="1"/>
    </xf>
    <xf numFmtId="0" fontId="11" fillId="6" borderId="43" xfId="3" applyFont="1" applyFill="1" applyBorder="1" applyAlignment="1">
      <alignment horizontal="center" vertical="center" wrapText="1"/>
    </xf>
    <xf numFmtId="0" fontId="11" fillId="6" borderId="71" xfId="3" applyFont="1" applyFill="1" applyBorder="1" applyAlignment="1">
      <alignment horizontal="center" vertical="center" wrapText="1"/>
    </xf>
    <xf numFmtId="0" fontId="11" fillId="6" borderId="1" xfId="3" applyFont="1" applyFill="1" applyBorder="1" applyAlignment="1">
      <alignment horizontal="center" vertical="center" wrapText="1"/>
    </xf>
    <xf numFmtId="0" fontId="11" fillId="6" borderId="76" xfId="3" applyFont="1" applyFill="1" applyBorder="1" applyAlignment="1">
      <alignment horizontal="center" vertical="center" wrapText="1"/>
    </xf>
    <xf numFmtId="0" fontId="19" fillId="6" borderId="38" xfId="3" applyFont="1" applyFill="1" applyBorder="1" applyAlignment="1">
      <alignment horizontal="center" vertical="center" wrapText="1"/>
    </xf>
    <xf numFmtId="0" fontId="19" fillId="6" borderId="54" xfId="3" applyFont="1" applyFill="1" applyBorder="1" applyAlignment="1">
      <alignment horizontal="center" vertical="center" wrapText="1"/>
    </xf>
    <xf numFmtId="0" fontId="11" fillId="6" borderId="27" xfId="3" applyFont="1" applyFill="1" applyBorder="1" applyAlignment="1">
      <alignment horizontal="center" vertical="center" wrapText="1"/>
    </xf>
    <xf numFmtId="0" fontId="11" fillId="6" borderId="40" xfId="3" applyFont="1" applyFill="1" applyBorder="1" applyAlignment="1">
      <alignment horizontal="center" vertical="center" wrapText="1"/>
    </xf>
    <xf numFmtId="0" fontId="12" fillId="3" borderId="3" xfId="3" applyFont="1" applyBorder="1" applyAlignment="1">
      <alignment horizontal="justify" vertical="center"/>
    </xf>
    <xf numFmtId="0" fontId="11" fillId="6" borderId="65" xfId="3" applyFont="1" applyFill="1" applyBorder="1" applyAlignment="1">
      <alignment horizontal="center" vertical="center"/>
    </xf>
    <xf numFmtId="0" fontId="11" fillId="6" borderId="67" xfId="3" applyFont="1" applyFill="1" applyBorder="1" applyAlignment="1">
      <alignment horizontal="center" vertical="center"/>
    </xf>
    <xf numFmtId="0" fontId="11" fillId="6" borderId="66" xfId="3" applyFont="1" applyFill="1" applyBorder="1" applyAlignment="1">
      <alignment horizontal="center" vertical="center"/>
    </xf>
    <xf numFmtId="0" fontId="12" fillId="0" borderId="3" xfId="0" applyNumberFormat="1" applyFont="1" applyFill="1" applyBorder="1" applyAlignment="1" applyProtection="1">
      <alignment horizontal="justify" vertical="center" wrapText="1"/>
    </xf>
    <xf numFmtId="9" fontId="12" fillId="4" borderId="3" xfId="2" applyFont="1" applyFill="1" applyBorder="1" applyAlignment="1" applyProtection="1">
      <alignment horizontal="justify" vertical="center" wrapText="1"/>
    </xf>
    <xf numFmtId="0" fontId="19" fillId="4" borderId="3" xfId="3" applyFont="1" applyFill="1" applyBorder="1" applyAlignment="1">
      <alignment vertical="center" wrapText="1"/>
    </xf>
    <xf numFmtId="0" fontId="19" fillId="4" borderId="3" xfId="3" applyFont="1" applyFill="1" applyBorder="1" applyAlignment="1">
      <alignment horizontal="center" vertical="center" wrapText="1"/>
    </xf>
    <xf numFmtId="9" fontId="67" fillId="5" borderId="3" xfId="2" applyFont="1" applyFill="1" applyBorder="1" applyAlignment="1" applyProtection="1">
      <alignment horizontal="justify" vertical="center" wrapText="1"/>
    </xf>
    <xf numFmtId="9" fontId="67" fillId="5" borderId="3" xfId="2" applyFont="1" applyFill="1" applyBorder="1" applyAlignment="1" applyProtection="1">
      <alignment horizontal="justify" vertical="top" wrapText="1"/>
    </xf>
    <xf numFmtId="0" fontId="19" fillId="6" borderId="52" xfId="3" applyFont="1" applyFill="1" applyBorder="1" applyAlignment="1">
      <alignment horizontal="center" vertical="center" wrapText="1"/>
    </xf>
    <xf numFmtId="0" fontId="65" fillId="4" borderId="3" xfId="3" applyFont="1" applyFill="1" applyBorder="1" applyAlignment="1">
      <alignment horizontal="justify" vertical="center" wrapText="1"/>
    </xf>
    <xf numFmtId="0" fontId="66" fillId="4" borderId="3" xfId="3" applyFont="1" applyFill="1" applyBorder="1" applyAlignment="1">
      <alignment horizontal="justify" vertical="center" wrapText="1"/>
    </xf>
    <xf numFmtId="0" fontId="12" fillId="4" borderId="35" xfId="0" applyNumberFormat="1" applyFont="1" applyFill="1" applyBorder="1" applyAlignment="1" applyProtection="1">
      <alignment horizontal="justify" vertical="center" wrapText="1"/>
    </xf>
    <xf numFmtId="0" fontId="12" fillId="4" borderId="82" xfId="0" applyNumberFormat="1" applyFont="1" applyFill="1" applyBorder="1" applyAlignment="1" applyProtection="1">
      <alignment horizontal="justify" vertical="center" wrapText="1"/>
    </xf>
    <xf numFmtId="0" fontId="12" fillId="4" borderId="51" xfId="0" applyNumberFormat="1" applyFont="1" applyFill="1" applyBorder="1" applyAlignment="1" applyProtection="1">
      <alignment horizontal="justify" vertical="center" wrapText="1"/>
    </xf>
    <xf numFmtId="0" fontId="62" fillId="0" borderId="3" xfId="3" applyFont="1" applyFill="1" applyBorder="1" applyAlignment="1">
      <alignment horizontal="center" vertical="center"/>
    </xf>
    <xf numFmtId="0" fontId="28" fillId="0" borderId="3" xfId="3" applyFont="1" applyFill="1" applyBorder="1" applyAlignment="1">
      <alignment horizontal="center" vertical="center"/>
    </xf>
    <xf numFmtId="0" fontId="28" fillId="3" borderId="65" xfId="3" applyFont="1" applyBorder="1" applyAlignment="1">
      <alignment horizontal="center" vertical="center" wrapText="1"/>
    </xf>
    <xf numFmtId="0" fontId="28" fillId="3" borderId="67" xfId="3" applyFont="1" applyBorder="1" applyAlignment="1">
      <alignment horizontal="center" vertical="center" wrapText="1"/>
    </xf>
    <xf numFmtId="0" fontId="28" fillId="3" borderId="66" xfId="3" applyFont="1" applyBorder="1" applyAlignment="1">
      <alignment horizontal="center" vertical="center" wrapText="1"/>
    </xf>
    <xf numFmtId="0" fontId="62" fillId="6" borderId="67" xfId="3" applyFont="1" applyFill="1" applyBorder="1" applyAlignment="1">
      <alignment horizontal="center" vertical="center" wrapText="1"/>
    </xf>
    <xf numFmtId="0" fontId="62" fillId="6" borderId="66" xfId="3" applyFont="1" applyFill="1" applyBorder="1" applyAlignment="1">
      <alignment horizontal="center" vertical="center" wrapText="1"/>
    </xf>
    <xf numFmtId="14" fontId="12" fillId="3" borderId="65" xfId="3" applyNumberFormat="1" applyFont="1" applyBorder="1" applyAlignment="1">
      <alignment horizontal="center" vertical="center"/>
    </xf>
    <xf numFmtId="0" fontId="12" fillId="3" borderId="67" xfId="3" applyFont="1" applyBorder="1" applyAlignment="1">
      <alignment horizontal="center" vertical="center"/>
    </xf>
    <xf numFmtId="0" fontId="12" fillId="3" borderId="66" xfId="3" applyFont="1" applyBorder="1" applyAlignment="1">
      <alignment horizontal="center" vertical="center"/>
    </xf>
    <xf numFmtId="0" fontId="2" fillId="4" borderId="3" xfId="3" applyFont="1" applyFill="1" applyBorder="1" applyAlignment="1">
      <alignment vertical="center" wrapText="1"/>
    </xf>
    <xf numFmtId="0" fontId="2" fillId="4" borderId="3" xfId="0" applyNumberFormat="1" applyFont="1" applyFill="1" applyBorder="1" applyAlignment="1" applyProtection="1">
      <alignment horizontal="justify" vertical="center" wrapText="1"/>
    </xf>
    <xf numFmtId="9" fontId="30" fillId="5" borderId="3" xfId="2" applyFont="1" applyFill="1" applyBorder="1" applyAlignment="1" applyProtection="1">
      <alignment horizontal="justify" vertical="center" wrapText="1"/>
    </xf>
    <xf numFmtId="0" fontId="35" fillId="0" borderId="86" xfId="0" applyNumberFormat="1" applyFont="1" applyFill="1" applyBorder="1" applyAlignment="1" applyProtection="1">
      <alignment horizontal="justify" vertical="center" wrapText="1"/>
    </xf>
    <xf numFmtId="0" fontId="35" fillId="0" borderId="87" xfId="0" applyNumberFormat="1" applyFont="1" applyFill="1" applyBorder="1" applyAlignment="1" applyProtection="1">
      <alignment horizontal="justify" vertical="center" wrapText="1"/>
    </xf>
    <xf numFmtId="9" fontId="2" fillId="5" borderId="44" xfId="2" applyFont="1" applyFill="1" applyBorder="1" applyAlignment="1" applyProtection="1">
      <alignment horizontal="justify" vertical="center" wrapText="1"/>
    </xf>
    <xf numFmtId="9" fontId="2" fillId="5" borderId="68" xfId="2" applyFont="1" applyFill="1" applyBorder="1" applyAlignment="1" applyProtection="1">
      <alignment horizontal="justify" vertical="center" wrapText="1"/>
    </xf>
    <xf numFmtId="9" fontId="2" fillId="5" borderId="52" xfId="2" applyFont="1" applyFill="1" applyBorder="1" applyAlignment="1" applyProtection="1">
      <alignment horizontal="justify" vertical="center" wrapText="1"/>
    </xf>
    <xf numFmtId="9" fontId="2" fillId="5" borderId="73" xfId="2" applyFont="1" applyFill="1" applyBorder="1" applyAlignment="1" applyProtection="1">
      <alignment horizontal="justify" vertical="center" wrapText="1"/>
    </xf>
    <xf numFmtId="9" fontId="2" fillId="5" borderId="74" xfId="2" applyFont="1" applyFill="1" applyBorder="1" applyAlignment="1" applyProtection="1">
      <alignment horizontal="justify" vertical="center" wrapText="1"/>
    </xf>
    <xf numFmtId="9" fontId="2" fillId="5" borderId="75" xfId="2" applyFont="1" applyFill="1" applyBorder="1" applyAlignment="1" applyProtection="1">
      <alignment horizontal="justify" vertical="center" wrapText="1"/>
    </xf>
    <xf numFmtId="0" fontId="21" fillId="4" borderId="44" xfId="3" applyFont="1" applyFill="1" applyBorder="1" applyAlignment="1">
      <alignment horizontal="center" vertical="center" wrapText="1"/>
    </xf>
    <xf numFmtId="0" fontId="21" fillId="4" borderId="52" xfId="3" applyFont="1" applyFill="1" applyBorder="1" applyAlignment="1">
      <alignment horizontal="center" vertical="center" wrapText="1"/>
    </xf>
    <xf numFmtId="0" fontId="21" fillId="4" borderId="73" xfId="3" applyFont="1" applyFill="1" applyBorder="1" applyAlignment="1">
      <alignment horizontal="center" vertical="center" wrapText="1"/>
    </xf>
    <xf numFmtId="0" fontId="21" fillId="4" borderId="75" xfId="3" applyFont="1" applyFill="1" applyBorder="1" applyAlignment="1">
      <alignment horizontal="center" vertical="center" wrapText="1"/>
    </xf>
    <xf numFmtId="0" fontId="6" fillId="4" borderId="3" xfId="3" applyFont="1" applyFill="1" applyBorder="1" applyAlignment="1">
      <alignment vertical="center" wrapText="1"/>
    </xf>
    <xf numFmtId="10" fontId="48" fillId="9" borderId="70" xfId="0" applyNumberFormat="1" applyFont="1" applyFill="1" applyBorder="1" applyAlignment="1">
      <alignment horizontal="center"/>
    </xf>
  </cellXfs>
  <cellStyles count="10">
    <cellStyle name="Normal" xfId="0" builtinId="0"/>
    <cellStyle name="Normal 2" xfId="3"/>
    <cellStyle name="Normal 2 2" xfId="4"/>
    <cellStyle name="Normal 2 3" xfId="5"/>
    <cellStyle name="Normal 3" xfId="6"/>
    <cellStyle name="Normal 4" xfId="1"/>
    <cellStyle name="Normal 5" xfId="8"/>
    <cellStyle name="Normal 6" xfId="9"/>
    <cellStyle name="Porcentaje" xfId="2" builtinId="5"/>
    <cellStyle name="Porcentaje 2" xfId="7"/>
  </cellStyles>
  <dxfs count="12">
    <dxf>
      <fill>
        <patternFill>
          <bgColor rgb="FF2AA62A"/>
        </patternFill>
      </fill>
    </dxf>
    <dxf>
      <fill>
        <patternFill>
          <bgColor rgb="FF1DFF1D"/>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2AA62A"/>
        </patternFill>
      </fill>
    </dxf>
    <dxf>
      <fill>
        <patternFill>
          <bgColor rgb="FF1DFF1D"/>
        </patternFill>
      </fill>
    </dxf>
    <dxf>
      <fill>
        <patternFill>
          <bgColor rgb="FF92D050"/>
        </patternFill>
      </fill>
    </dxf>
    <dxf>
      <fill>
        <patternFill>
          <bgColor rgb="FFFFFF00"/>
        </patternFill>
      </fill>
    </dxf>
    <dxf>
      <fill>
        <patternFill>
          <bgColor rgb="FFFF6600"/>
        </patternFill>
      </fill>
    </dxf>
    <dxf>
      <fill>
        <patternFill>
          <bgColor rgb="FFFF0000"/>
        </patternFill>
      </fill>
    </dxf>
  </dxfs>
  <tableStyles count="0" defaultTableStyle="TableStyleMedium9" defaultPivotStyle="PivotStyleLight16"/>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718345</xdr:colOff>
      <xdr:row>0</xdr:row>
      <xdr:rowOff>47625</xdr:rowOff>
    </xdr:from>
    <xdr:to>
      <xdr:col>1</xdr:col>
      <xdr:colOff>2016125</xdr:colOff>
      <xdr:row>0</xdr:row>
      <xdr:rowOff>1126927</xdr:rowOff>
    </xdr:to>
    <xdr:pic>
      <xdr:nvPicPr>
        <xdr:cNvPr id="2" name="Imagen 1" descr="unilibr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345" y="47625"/>
          <a:ext cx="1297780" cy="1079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2955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180976</xdr:colOff>
      <xdr:row>0</xdr:row>
      <xdr:rowOff>66675</xdr:rowOff>
    </xdr:from>
    <xdr:to>
      <xdr:col>15</xdr:col>
      <xdr:colOff>238126</xdr:colOff>
      <xdr:row>1</xdr:row>
      <xdr:rowOff>57150</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stretch>
          <a:fillRect/>
        </a:stretch>
      </xdr:blipFill>
      <xdr:spPr>
        <a:xfrm>
          <a:off x="180976" y="66675"/>
          <a:ext cx="12230100" cy="2533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2955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0</xdr:rowOff>
    </xdr:from>
    <xdr:to>
      <xdr:col>18</xdr:col>
      <xdr:colOff>47625</xdr:colOff>
      <xdr:row>1</xdr:row>
      <xdr:rowOff>114300</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71450" y="0"/>
          <a:ext cx="12287250" cy="3343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2955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0</xdr:rowOff>
    </xdr:from>
    <xdr:to>
      <xdr:col>14</xdr:col>
      <xdr:colOff>295274</xdr:colOff>
      <xdr:row>1</xdr:row>
      <xdr:rowOff>19050</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90500" y="0"/>
          <a:ext cx="12249149" cy="2276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2955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0</xdr:row>
      <xdr:rowOff>1</xdr:rowOff>
    </xdr:from>
    <xdr:to>
      <xdr:col>17</xdr:col>
      <xdr:colOff>0</xdr:colOff>
      <xdr:row>1</xdr:row>
      <xdr:rowOff>66676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228600" y="1"/>
          <a:ext cx="12211050" cy="2724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58127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16</xdr:col>
      <xdr:colOff>866775</xdr:colOff>
      <xdr:row>1</xdr:row>
      <xdr:rowOff>0</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219075" y="0"/>
          <a:ext cx="12144375" cy="25431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58127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0</xdr:rowOff>
    </xdr:from>
    <xdr:to>
      <xdr:col>17</xdr:col>
      <xdr:colOff>28575</xdr:colOff>
      <xdr:row>1</xdr:row>
      <xdr:rowOff>9525</xdr:rowOff>
    </xdr:to>
    <xdr:pic>
      <xdr:nvPicPr>
        <xdr:cNvPr id="4" name="Imagen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stretch>
          <a:fillRect/>
        </a:stretch>
      </xdr:blipFill>
      <xdr:spPr>
        <a:xfrm>
          <a:off x="200025" y="0"/>
          <a:ext cx="12268200" cy="2552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58127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0</xdr:rowOff>
    </xdr:from>
    <xdr:to>
      <xdr:col>17</xdr:col>
      <xdr:colOff>0</xdr:colOff>
      <xdr:row>0</xdr:row>
      <xdr:rowOff>2533650</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a:stretch>
          <a:fillRect/>
        </a:stretch>
      </xdr:blipFill>
      <xdr:spPr>
        <a:xfrm>
          <a:off x="152400" y="0"/>
          <a:ext cx="12287250" cy="25336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58127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18</xdr:col>
      <xdr:colOff>142875</xdr:colOff>
      <xdr:row>1</xdr:row>
      <xdr:rowOff>19050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219075" y="0"/>
          <a:ext cx="12268200" cy="25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09575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52916</xdr:rowOff>
    </xdr:from>
    <xdr:to>
      <xdr:col>16</xdr:col>
      <xdr:colOff>719667</xdr:colOff>
      <xdr:row>1</xdr:row>
      <xdr:rowOff>22481</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52916"/>
          <a:ext cx="12368742" cy="4027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09575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52916</xdr:rowOff>
    </xdr:from>
    <xdr:to>
      <xdr:col>16</xdr:col>
      <xdr:colOff>719667</xdr:colOff>
      <xdr:row>1</xdr:row>
      <xdr:rowOff>22481</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52916"/>
          <a:ext cx="12368742" cy="4027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09575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52916</xdr:rowOff>
    </xdr:from>
    <xdr:to>
      <xdr:col>16</xdr:col>
      <xdr:colOff>719667</xdr:colOff>
      <xdr:row>1</xdr:row>
      <xdr:rowOff>22481</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52916"/>
          <a:ext cx="12368742" cy="40272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409575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52916</xdr:rowOff>
    </xdr:from>
    <xdr:to>
      <xdr:col>16</xdr:col>
      <xdr:colOff>719667</xdr:colOff>
      <xdr:row>1</xdr:row>
      <xdr:rowOff>22481</xdr:rowOff>
    </xdr:to>
    <xdr:pic>
      <xdr:nvPicPr>
        <xdr:cNvPr id="3" name="Imagen 2"/>
        <xdr:cNvPicPr>
          <a:picLocks noChangeAspect="1"/>
        </xdr:cNvPicPr>
      </xdr:nvPicPr>
      <xdr:blipFill>
        <a:blip xmlns:r="http://schemas.openxmlformats.org/officeDocument/2006/relationships" r:embed="rId2"/>
        <a:stretch>
          <a:fillRect/>
        </a:stretch>
      </xdr:blipFill>
      <xdr:spPr>
        <a:xfrm>
          <a:off x="0" y="52916"/>
          <a:ext cx="12368742" cy="40272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810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161924</xdr:colOff>
      <xdr:row>0</xdr:row>
      <xdr:rowOff>0</xdr:rowOff>
    </xdr:from>
    <xdr:to>
      <xdr:col>16</xdr:col>
      <xdr:colOff>619124</xdr:colOff>
      <xdr:row>1</xdr:row>
      <xdr:rowOff>28575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61924" y="0"/>
          <a:ext cx="12277725" cy="293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38100"/>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0</xdr:rowOff>
    </xdr:from>
    <xdr:to>
      <xdr:col>17</xdr:col>
      <xdr:colOff>66675</xdr:colOff>
      <xdr:row>1</xdr:row>
      <xdr:rowOff>19050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61925" y="0"/>
          <a:ext cx="12344400" cy="2276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2955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200024</xdr:colOff>
      <xdr:row>0</xdr:row>
      <xdr:rowOff>0</xdr:rowOff>
    </xdr:from>
    <xdr:to>
      <xdr:col>16</xdr:col>
      <xdr:colOff>923924</xdr:colOff>
      <xdr:row>0</xdr:row>
      <xdr:rowOff>2209800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200024" y="0"/>
          <a:ext cx="12220575" cy="220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581025</xdr:colOff>
      <xdr:row>1</xdr:row>
      <xdr:rowOff>38100</xdr:rowOff>
    </xdr:from>
    <xdr:to>
      <xdr:col>2</xdr:col>
      <xdr:colOff>180975</xdr:colOff>
      <xdr:row>1</xdr:row>
      <xdr:rowOff>752475</xdr:rowOff>
    </xdr:to>
    <xdr:pic>
      <xdr:nvPicPr>
        <xdr:cNvPr id="2" name="Imagen 1" descr="Descripción: Escudopngmini">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0575" y="2943225"/>
          <a:ext cx="6572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9525</xdr:rowOff>
    </xdr:from>
    <xdr:to>
      <xdr:col>14</xdr:col>
      <xdr:colOff>4763</xdr:colOff>
      <xdr:row>1</xdr:row>
      <xdr:rowOff>9524</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219075" y="9525"/>
          <a:ext cx="12249150" cy="38671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
  <sheetViews>
    <sheetView workbookViewId="0">
      <selection activeCell="D6" sqref="D6"/>
    </sheetView>
  </sheetViews>
  <sheetFormatPr baseColWidth="10" defaultColWidth="11.42578125" defaultRowHeight="15"/>
  <cols>
    <col min="1" max="1" width="0.42578125" style="124" customWidth="1"/>
    <col min="2" max="2" width="11.42578125" style="124"/>
    <col min="3" max="8" width="18.42578125" style="124" customWidth="1"/>
    <col min="9" max="16384" width="11.42578125" style="124"/>
  </cols>
  <sheetData>
    <row r="2" spans="2:6" ht="30">
      <c r="B2" s="122" t="s">
        <v>193</v>
      </c>
      <c r="C2" s="122" t="s">
        <v>194</v>
      </c>
      <c r="D2" s="122" t="s">
        <v>195</v>
      </c>
      <c r="E2" s="122" t="s">
        <v>196</v>
      </c>
      <c r="F2" s="123" t="s">
        <v>197</v>
      </c>
    </row>
    <row r="3" spans="2:6" ht="33.75" thickBot="1">
      <c r="B3" s="125" t="s">
        <v>198</v>
      </c>
      <c r="C3" s="126">
        <v>4.51</v>
      </c>
      <c r="D3" s="126">
        <v>5</v>
      </c>
      <c r="E3" s="127" t="s">
        <v>199</v>
      </c>
      <c r="F3" s="128" t="s">
        <v>200</v>
      </c>
    </row>
    <row r="4" spans="2:6" ht="33.75" thickBot="1">
      <c r="B4" s="129" t="s">
        <v>201</v>
      </c>
      <c r="C4" s="130">
        <v>4.01</v>
      </c>
      <c r="D4" s="130">
        <f>+(90*5)/100</f>
        <v>4.5</v>
      </c>
      <c r="E4" s="127" t="s">
        <v>202</v>
      </c>
      <c r="F4" s="128" t="s">
        <v>203</v>
      </c>
    </row>
    <row r="5" spans="2:6" ht="33.75" thickBot="1">
      <c r="B5" s="131" t="s">
        <v>204</v>
      </c>
      <c r="C5" s="132">
        <v>3.51</v>
      </c>
      <c r="D5" s="132">
        <f>+(80*5)/100</f>
        <v>4</v>
      </c>
      <c r="E5" s="127" t="s">
        <v>205</v>
      </c>
      <c r="F5" s="128" t="s">
        <v>206</v>
      </c>
    </row>
    <row r="6" spans="2:6" ht="50.25" thickBot="1">
      <c r="B6" s="133" t="s">
        <v>207</v>
      </c>
      <c r="C6" s="134">
        <v>1.51</v>
      </c>
      <c r="D6" s="134">
        <f>+(70*5)/100</f>
        <v>3.5</v>
      </c>
      <c r="E6" s="127" t="s">
        <v>208</v>
      </c>
      <c r="F6" s="128" t="s">
        <v>209</v>
      </c>
    </row>
    <row r="7" spans="2:6" ht="17.25" thickBot="1">
      <c r="B7" s="135" t="s">
        <v>210</v>
      </c>
      <c r="C7" s="136">
        <v>0.01</v>
      </c>
      <c r="D7" s="136">
        <f>+(30*5)/100</f>
        <v>1.5</v>
      </c>
      <c r="E7" s="127" t="s">
        <v>211</v>
      </c>
      <c r="F7" s="128" t="s">
        <v>212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Y73"/>
  <sheetViews>
    <sheetView view="pageBreakPreview" topLeftCell="A25" zoomScaleNormal="100" zoomScaleSheetLayoutView="100" workbookViewId="0">
      <selection activeCell="H31" sqref="H31:K31"/>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63"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177.7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53</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63"/>
      <c r="P5" s="63"/>
      <c r="Q5" s="63"/>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187.5" customHeight="1">
      <c r="B12" s="865" t="s">
        <v>118</v>
      </c>
      <c r="C12" s="866"/>
      <c r="D12" s="866"/>
      <c r="E12" s="867"/>
      <c r="F12" s="99">
        <v>3.85</v>
      </c>
      <c r="G12" s="100">
        <f t="shared" ref="G12" si="0">+F12/5</f>
        <v>0.77</v>
      </c>
      <c r="H12" s="74" t="s">
        <v>13</v>
      </c>
      <c r="I12" s="868" t="s">
        <v>119</v>
      </c>
      <c r="J12" s="869"/>
      <c r="K12" s="869"/>
      <c r="L12" s="869"/>
      <c r="M12" s="869"/>
      <c r="N12" s="869"/>
      <c r="O12" s="870"/>
      <c r="P12" s="29"/>
      <c r="Q12" s="29"/>
      <c r="T12" s="19" t="s">
        <v>47</v>
      </c>
    </row>
    <row r="13" spans="1:25" ht="116.25" hidden="1" customHeight="1">
      <c r="H13" s="74"/>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60.75" customHeight="1">
      <c r="B31" s="45" t="s">
        <v>15</v>
      </c>
      <c r="C31" s="880" t="s">
        <v>120</v>
      </c>
      <c r="D31" s="881"/>
      <c r="E31" s="881"/>
      <c r="F31" s="882"/>
      <c r="G31" s="46">
        <v>1</v>
      </c>
      <c r="H31" s="877" t="s">
        <v>496</v>
      </c>
      <c r="I31" s="878"/>
      <c r="J31" s="878"/>
      <c r="K31" s="879"/>
      <c r="L31" s="620" t="s">
        <v>451</v>
      </c>
      <c r="M31" s="621"/>
      <c r="N31" s="613" t="s">
        <v>65</v>
      </c>
      <c r="O31" s="613"/>
      <c r="P31" s="613"/>
      <c r="Q31" s="60" t="s">
        <v>445</v>
      </c>
    </row>
    <row r="32" spans="2:20" ht="34.5" customHeight="1">
      <c r="B32" s="45" t="s">
        <v>15</v>
      </c>
      <c r="C32" s="883"/>
      <c r="D32" s="884"/>
      <c r="E32" s="884"/>
      <c r="F32" s="885"/>
      <c r="G32" s="98">
        <v>2</v>
      </c>
      <c r="H32" s="889" t="s">
        <v>474</v>
      </c>
      <c r="I32" s="889"/>
      <c r="J32" s="889"/>
      <c r="K32" s="889"/>
      <c r="L32" s="620" t="s">
        <v>453</v>
      </c>
      <c r="M32" s="621"/>
      <c r="N32" s="613" t="s">
        <v>65</v>
      </c>
      <c r="O32" s="613"/>
      <c r="P32" s="613"/>
      <c r="Q32" s="334" t="s">
        <v>452</v>
      </c>
    </row>
    <row r="33" spans="2:17" ht="42.75" customHeight="1">
      <c r="B33" s="45" t="s">
        <v>15</v>
      </c>
      <c r="C33" s="883"/>
      <c r="D33" s="884"/>
      <c r="E33" s="884"/>
      <c r="F33" s="885"/>
      <c r="G33" s="46">
        <v>3</v>
      </c>
      <c r="H33" s="889" t="s">
        <v>472</v>
      </c>
      <c r="I33" s="889"/>
      <c r="J33" s="889"/>
      <c r="K33" s="889"/>
      <c r="L33" s="620" t="s">
        <v>453</v>
      </c>
      <c r="M33" s="621"/>
      <c r="N33" s="613" t="s">
        <v>65</v>
      </c>
      <c r="O33" s="613"/>
      <c r="P33" s="613"/>
      <c r="Q33" s="333" t="s">
        <v>452</v>
      </c>
    </row>
    <row r="34" spans="2:17" ht="32.25" customHeight="1">
      <c r="B34" s="45" t="s">
        <v>15</v>
      </c>
      <c r="C34" s="883"/>
      <c r="D34" s="884"/>
      <c r="E34" s="884"/>
      <c r="F34" s="885"/>
      <c r="G34" s="46">
        <v>4</v>
      </c>
      <c r="H34" s="889" t="s">
        <v>473</v>
      </c>
      <c r="I34" s="889"/>
      <c r="J34" s="889"/>
      <c r="K34" s="889"/>
      <c r="L34" s="620" t="s">
        <v>453</v>
      </c>
      <c r="M34" s="621"/>
      <c r="N34" s="613" t="s">
        <v>65</v>
      </c>
      <c r="O34" s="613"/>
      <c r="P34" s="613"/>
      <c r="Q34" s="60" t="s">
        <v>459</v>
      </c>
    </row>
    <row r="35" spans="2:17" ht="33.75" customHeight="1">
      <c r="B35" s="45" t="s">
        <v>15</v>
      </c>
      <c r="C35" s="886"/>
      <c r="D35" s="887"/>
      <c r="E35" s="887"/>
      <c r="F35" s="888"/>
      <c r="G35" s="48">
        <v>5</v>
      </c>
      <c r="H35" s="846" t="s">
        <v>450</v>
      </c>
      <c r="I35" s="846"/>
      <c r="J35" s="846"/>
      <c r="K35" s="846"/>
      <c r="L35" s="620" t="s">
        <v>453</v>
      </c>
      <c r="M35" s="621"/>
      <c r="N35" s="613" t="s">
        <v>65</v>
      </c>
      <c r="O35" s="613"/>
      <c r="P35" s="613"/>
      <c r="Q35" s="60" t="s">
        <v>452</v>
      </c>
    </row>
    <row r="36" spans="2:17" ht="18" hidden="1" customHeight="1">
      <c r="B36" s="45"/>
      <c r="C36" s="610"/>
      <c r="D36" s="610"/>
      <c r="E36" s="610"/>
      <c r="F36" s="610"/>
      <c r="G36" s="48"/>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6" customHeight="1">
      <c r="B38" s="67"/>
      <c r="C38" s="65"/>
    </row>
    <row r="39" spans="2:17" ht="18.75" customHeight="1">
      <c r="B39" s="607" t="s">
        <v>66</v>
      </c>
      <c r="C39" s="607"/>
      <c r="D39" s="607"/>
      <c r="E39" s="608" t="s">
        <v>121</v>
      </c>
      <c r="F39" s="609"/>
      <c r="G39" s="609"/>
      <c r="H39" s="609"/>
      <c r="I39" s="609"/>
    </row>
    <row r="40" spans="2:17" s="73" customFormat="1" ht="6" customHeight="1">
      <c r="B40" s="607"/>
      <c r="C40" s="607"/>
      <c r="D40" s="607"/>
      <c r="E40" s="609"/>
      <c r="F40" s="609"/>
      <c r="G40" s="609"/>
      <c r="H40" s="609"/>
      <c r="I40" s="609"/>
      <c r="J40" s="97"/>
      <c r="K40" s="97"/>
      <c r="L40" s="97"/>
      <c r="M40" s="97"/>
      <c r="N40" s="97"/>
      <c r="O40" s="97"/>
      <c r="P40" s="97"/>
      <c r="Q40" s="97"/>
    </row>
    <row r="41" spans="2:17" s="73" customFormat="1" ht="11.25" customHeight="1">
      <c r="B41" s="607"/>
      <c r="C41" s="607"/>
      <c r="D41" s="607"/>
      <c r="E41" s="609"/>
      <c r="F41" s="609"/>
      <c r="G41" s="609"/>
      <c r="H41" s="609"/>
      <c r="I41" s="609"/>
      <c r="J41" s="61"/>
      <c r="K41" s="61"/>
      <c r="L41" s="61"/>
      <c r="M41" s="61"/>
      <c r="N41" s="61"/>
      <c r="O41" s="61"/>
      <c r="P41" s="61"/>
      <c r="Q41" s="61"/>
    </row>
    <row r="42" spans="2:17" s="73" customFormat="1" ht="9.75" customHeight="1">
      <c r="B42" s="49"/>
      <c r="C42" s="49"/>
      <c r="D42" s="49"/>
      <c r="E42" s="50"/>
      <c r="F42" s="50"/>
      <c r="G42" s="50"/>
      <c r="H42" s="50"/>
      <c r="I42" s="50"/>
      <c r="J42" s="61"/>
      <c r="K42" s="61"/>
      <c r="L42" s="61"/>
      <c r="M42" s="61"/>
      <c r="N42" s="61"/>
      <c r="O42" s="61"/>
      <c r="P42" s="61"/>
      <c r="Q42" s="61"/>
    </row>
    <row r="43" spans="2:17" s="73" customFormat="1" ht="9.75" customHeight="1">
      <c r="B43" s="49"/>
      <c r="C43" s="49"/>
      <c r="D43" s="49"/>
      <c r="E43" s="50"/>
      <c r="F43" s="50"/>
      <c r="G43" s="50"/>
      <c r="H43" s="50"/>
      <c r="I43" s="50"/>
      <c r="J43" s="61"/>
      <c r="K43" s="61"/>
      <c r="L43" s="61"/>
      <c r="M43" s="61"/>
      <c r="N43" s="61"/>
      <c r="O43" s="61"/>
      <c r="P43" s="61"/>
      <c r="Q43" s="61"/>
    </row>
    <row r="44" spans="2:17" s="73" customFormat="1" ht="8.25" customHeight="1">
      <c r="B44" s="49"/>
      <c r="C44" s="49"/>
      <c r="D44" s="49"/>
      <c r="E44" s="61"/>
      <c r="F44" s="61"/>
      <c r="G44" s="63"/>
      <c r="H44" s="63"/>
      <c r="I44" s="63"/>
      <c r="J44" s="61"/>
      <c r="K44" s="61"/>
      <c r="L44" s="61"/>
      <c r="M44" s="61"/>
      <c r="N44" s="61"/>
      <c r="O44" s="61"/>
      <c r="P44" s="61"/>
      <c r="Q44" s="61"/>
    </row>
    <row r="45" spans="2:17" s="73" customFormat="1" ht="9.75" customHeight="1">
      <c r="B45" s="49"/>
      <c r="C45" s="49"/>
      <c r="D45" s="49"/>
      <c r="E45" s="61"/>
      <c r="F45" s="61"/>
      <c r="G45" s="63"/>
      <c r="H45" s="63"/>
      <c r="I45" s="63"/>
      <c r="J45" s="61"/>
      <c r="K45" s="61"/>
      <c r="L45" s="61"/>
      <c r="M45" s="61"/>
      <c r="N45" s="61"/>
      <c r="O45" s="61"/>
      <c r="P45" s="61"/>
      <c r="Q45" s="61"/>
    </row>
    <row r="46" spans="2:17" s="73" customFormat="1" ht="21" customHeight="1" thickBot="1">
      <c r="B46" s="585"/>
      <c r="C46" s="585"/>
      <c r="D46" s="585"/>
      <c r="E46" s="61"/>
      <c r="F46" s="61"/>
      <c r="G46" s="63"/>
      <c r="H46" s="61"/>
      <c r="I46" s="61"/>
      <c r="J46" s="61"/>
      <c r="K46" s="61"/>
      <c r="L46" s="61"/>
      <c r="M46" s="61"/>
      <c r="N46" s="61"/>
      <c r="O46" s="61"/>
      <c r="P46" s="61"/>
      <c r="Q46" s="61"/>
    </row>
    <row r="47" spans="2:17" ht="17.25" customHeight="1" thickBot="1">
      <c r="B47" s="586" t="s">
        <v>67</v>
      </c>
      <c r="C47" s="587"/>
      <c r="D47" s="587"/>
      <c r="E47" s="587"/>
      <c r="F47" s="587"/>
      <c r="G47" s="587"/>
      <c r="H47" s="587"/>
      <c r="I47" s="587"/>
      <c r="J47" s="587"/>
      <c r="K47" s="587"/>
      <c r="L47" s="587"/>
      <c r="M47" s="587"/>
      <c r="N47" s="587"/>
      <c r="O47" s="587"/>
      <c r="P47" s="587"/>
      <c r="Q47" s="588"/>
    </row>
    <row r="48" spans="2:17" ht="25.5" customHeight="1">
      <c r="B48" s="589" t="s">
        <v>68</v>
      </c>
      <c r="C48" s="591" t="s">
        <v>58</v>
      </c>
      <c r="D48" s="593" t="s">
        <v>69</v>
      </c>
      <c r="E48" s="594"/>
      <c r="F48" s="594"/>
      <c r="G48" s="594"/>
      <c r="H48" s="594"/>
      <c r="I48" s="594"/>
      <c r="J48" s="595"/>
      <c r="K48" s="593" t="s">
        <v>70</v>
      </c>
      <c r="L48" s="847"/>
      <c r="M48" s="847"/>
      <c r="N48" s="847"/>
      <c r="O48" s="848"/>
      <c r="P48" s="593" t="s">
        <v>71</v>
      </c>
      <c r="Q48" s="849"/>
    </row>
    <row r="49" spans="2:17" ht="25.5" customHeight="1">
      <c r="B49" s="590"/>
      <c r="C49" s="592"/>
      <c r="D49" s="596"/>
      <c r="E49" s="597"/>
      <c r="F49" s="597"/>
      <c r="G49" s="597"/>
      <c r="H49" s="597"/>
      <c r="I49" s="597"/>
      <c r="J49" s="598"/>
      <c r="K49" s="51" t="s">
        <v>72</v>
      </c>
      <c r="L49" s="51" t="s">
        <v>73</v>
      </c>
      <c r="M49" s="52" t="s">
        <v>74</v>
      </c>
      <c r="N49" s="842" t="s">
        <v>75</v>
      </c>
      <c r="O49" s="844"/>
      <c r="P49" s="596"/>
      <c r="Q49" s="850"/>
    </row>
    <row r="50" spans="2:17" ht="18" customHeight="1">
      <c r="B50" s="53"/>
      <c r="C50" s="54"/>
      <c r="D50" s="581"/>
      <c r="E50" s="581"/>
      <c r="F50" s="581"/>
      <c r="G50" s="581"/>
      <c r="H50" s="581"/>
      <c r="I50" s="581"/>
      <c r="J50" s="581"/>
      <c r="K50" s="55"/>
      <c r="L50" s="56"/>
      <c r="M50" s="57"/>
      <c r="N50" s="582"/>
      <c r="O50" s="582"/>
      <c r="P50" s="583"/>
      <c r="Q50" s="584"/>
    </row>
    <row r="51" spans="2:17" ht="18" hidden="1" customHeight="1">
      <c r="B51" s="59"/>
      <c r="C51" s="54"/>
      <c r="D51" s="581"/>
      <c r="E51" s="581"/>
      <c r="F51" s="581"/>
      <c r="G51" s="581"/>
      <c r="H51" s="581"/>
      <c r="I51" s="581"/>
      <c r="J51" s="581"/>
      <c r="K51" s="55"/>
      <c r="L51" s="59"/>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3"/>
      <c r="C53" s="54"/>
      <c r="D53" s="581"/>
      <c r="E53" s="581"/>
      <c r="F53" s="581"/>
      <c r="G53" s="581"/>
      <c r="H53" s="581"/>
      <c r="I53" s="581"/>
      <c r="J53" s="581"/>
      <c r="K53" s="55"/>
      <c r="L53" s="56"/>
      <c r="M53" s="57"/>
      <c r="N53" s="582"/>
      <c r="O53" s="582"/>
      <c r="P53" s="583"/>
      <c r="Q53" s="584"/>
    </row>
    <row r="54" spans="2:17" ht="18" hidden="1" customHeight="1">
      <c r="B54" s="53"/>
      <c r="C54" s="54"/>
      <c r="D54" s="581"/>
      <c r="E54" s="581"/>
      <c r="F54" s="581"/>
      <c r="G54" s="581"/>
      <c r="H54" s="581"/>
      <c r="I54" s="581"/>
      <c r="J54" s="581"/>
      <c r="K54" s="55"/>
      <c r="L54" s="56"/>
      <c r="M54" s="57"/>
      <c r="N54" s="582"/>
      <c r="O54" s="582"/>
      <c r="P54" s="583"/>
      <c r="Q54" s="584"/>
    </row>
    <row r="55" spans="2:17" ht="18" hidden="1" customHeight="1">
      <c r="B55" s="53"/>
      <c r="C55" s="54"/>
      <c r="D55" s="581"/>
      <c r="E55" s="581"/>
      <c r="F55" s="581"/>
      <c r="G55" s="581"/>
      <c r="H55" s="581"/>
      <c r="I55" s="581"/>
      <c r="J55" s="581"/>
      <c r="K55" s="55"/>
      <c r="L55" s="56"/>
      <c r="M55" s="57"/>
      <c r="N55" s="582"/>
      <c r="O55" s="582"/>
      <c r="P55" s="583"/>
      <c r="Q55" s="584"/>
    </row>
    <row r="56" spans="2:17" ht="14.25" customHeight="1" thickBot="1">
      <c r="B56" s="569" t="s">
        <v>76</v>
      </c>
      <c r="C56" s="570"/>
      <c r="D56" s="570"/>
      <c r="E56" s="570"/>
      <c r="F56" s="570"/>
      <c r="G56" s="570"/>
      <c r="H56" s="570"/>
      <c r="I56" s="570"/>
      <c r="J56" s="570"/>
      <c r="K56" s="570"/>
      <c r="L56" s="570"/>
      <c r="M56" s="570"/>
      <c r="N56" s="570"/>
      <c r="O56" s="570"/>
      <c r="P56" s="570"/>
      <c r="Q56" s="571"/>
    </row>
    <row r="57" spans="2:17" ht="12.75" hidden="1" customHeight="1">
      <c r="B57" s="572"/>
      <c r="C57" s="573"/>
      <c r="D57" s="573"/>
      <c r="E57" s="573"/>
      <c r="F57" s="573"/>
      <c r="G57" s="573"/>
      <c r="H57" s="573"/>
      <c r="I57" s="573"/>
      <c r="J57" s="573"/>
      <c r="K57" s="573"/>
      <c r="L57" s="573"/>
      <c r="M57" s="573"/>
      <c r="N57" s="573"/>
      <c r="O57" s="573"/>
      <c r="P57" s="573"/>
      <c r="Q57" s="574"/>
    </row>
    <row r="58" spans="2:17" ht="7.5" hidden="1" customHeight="1">
      <c r="B58" s="575"/>
      <c r="C58" s="576"/>
      <c r="D58" s="576"/>
      <c r="E58" s="576"/>
      <c r="F58" s="576"/>
      <c r="G58" s="576"/>
      <c r="H58" s="576"/>
      <c r="I58" s="576"/>
      <c r="J58" s="576"/>
      <c r="K58" s="576"/>
      <c r="L58" s="576"/>
      <c r="M58" s="576"/>
      <c r="N58" s="576"/>
      <c r="O58" s="576"/>
      <c r="P58" s="576"/>
      <c r="Q58" s="577"/>
    </row>
    <row r="59" spans="2:17" ht="49.5" hidden="1" customHeight="1" thickBot="1">
      <c r="B59" s="578"/>
      <c r="C59" s="579"/>
      <c r="D59" s="579"/>
      <c r="E59" s="579"/>
      <c r="F59" s="579"/>
      <c r="G59" s="579"/>
      <c r="H59" s="579"/>
      <c r="I59" s="579"/>
      <c r="J59" s="579"/>
      <c r="K59" s="579"/>
      <c r="L59" s="579"/>
      <c r="M59" s="579"/>
      <c r="N59" s="579"/>
      <c r="O59" s="579"/>
      <c r="P59" s="579"/>
      <c r="Q59" s="580"/>
    </row>
    <row r="60" spans="2:17" hidden="1">
      <c r="B60" s="61"/>
    </row>
    <row r="61" spans="2:17" ht="15.75" hidden="1" customHeight="1">
      <c r="B61" s="61"/>
    </row>
    <row r="62" spans="2:17" ht="12.75" hidden="1" customHeight="1">
      <c r="B62" s="61"/>
    </row>
    <row r="63" spans="2:17" ht="25.5" hidden="1" customHeight="1">
      <c r="B63" s="61"/>
    </row>
    <row r="64" spans="2:17" ht="30.75" customHeight="1">
      <c r="B64" s="61"/>
    </row>
    <row r="65" spans="2:2" ht="25.5" customHeight="1">
      <c r="B65" s="61"/>
    </row>
    <row r="66" spans="2:2" ht="25.5" customHeight="1">
      <c r="B66" s="61"/>
    </row>
    <row r="67" spans="2:2" ht="25.5" customHeight="1">
      <c r="B67" s="61"/>
    </row>
    <row r="68" spans="2:2" ht="25.5" customHeight="1">
      <c r="B68" s="61"/>
    </row>
    <row r="69" spans="2:2" ht="25.5" customHeight="1">
      <c r="B69" s="61"/>
    </row>
    <row r="70" spans="2:2">
      <c r="B70" s="61"/>
    </row>
    <row r="71" spans="2:2">
      <c r="B71" s="61"/>
    </row>
    <row r="72" spans="2:2">
      <c r="B72" s="61"/>
    </row>
    <row r="73" spans="2:2">
      <c r="B73" s="61"/>
    </row>
  </sheetData>
  <mergeCells count="94">
    <mergeCell ref="D52:J52"/>
    <mergeCell ref="N52:O52"/>
    <mergeCell ref="P52:Q52"/>
    <mergeCell ref="D53:J53"/>
    <mergeCell ref="N53:O53"/>
    <mergeCell ref="P53:Q53"/>
    <mergeCell ref="B56:Q56"/>
    <mergeCell ref="B57:Q59"/>
    <mergeCell ref="D54:J54"/>
    <mergeCell ref="N54:O54"/>
    <mergeCell ref="P54:Q54"/>
    <mergeCell ref="D55:J55"/>
    <mergeCell ref="N55:O55"/>
    <mergeCell ref="P55:Q55"/>
    <mergeCell ref="D51:J51"/>
    <mergeCell ref="N51:O51"/>
    <mergeCell ref="P51:Q51"/>
    <mergeCell ref="B46:D46"/>
    <mergeCell ref="B47:Q47"/>
    <mergeCell ref="B48:B49"/>
    <mergeCell ref="C48:C49"/>
    <mergeCell ref="D48:J49"/>
    <mergeCell ref="K48:O48"/>
    <mergeCell ref="P48:Q49"/>
    <mergeCell ref="N49:O49"/>
    <mergeCell ref="C36:F36"/>
    <mergeCell ref="L36:M36"/>
    <mergeCell ref="N36:P36"/>
    <mergeCell ref="D50:J50"/>
    <mergeCell ref="N50:O50"/>
    <mergeCell ref="P50:Q50"/>
    <mergeCell ref="C37:F37"/>
    <mergeCell ref="H37:K37"/>
    <mergeCell ref="L37:M37"/>
    <mergeCell ref="N37:P37"/>
    <mergeCell ref="B39:D41"/>
    <mergeCell ref="E39:I41"/>
    <mergeCell ref="N34:P34"/>
    <mergeCell ref="H35:K35"/>
    <mergeCell ref="L32:M32"/>
    <mergeCell ref="N32:P32"/>
    <mergeCell ref="H33:K33"/>
    <mergeCell ref="L33:M33"/>
    <mergeCell ref="N33:P33"/>
    <mergeCell ref="L35:M35"/>
    <mergeCell ref="N35:P35"/>
    <mergeCell ref="H31:K31"/>
    <mergeCell ref="L31:M31"/>
    <mergeCell ref="N31:P31"/>
    <mergeCell ref="B23:G23"/>
    <mergeCell ref="I23:O23"/>
    <mergeCell ref="B24:G24"/>
    <mergeCell ref="I24:O24"/>
    <mergeCell ref="I25:O25"/>
    <mergeCell ref="B27:H27"/>
    <mergeCell ref="C31:F35"/>
    <mergeCell ref="H32:K32"/>
    <mergeCell ref="H34:K34"/>
    <mergeCell ref="L34:M34"/>
    <mergeCell ref="B29:Q29"/>
    <mergeCell ref="C30:F30"/>
    <mergeCell ref="H30:K30"/>
    <mergeCell ref="L30:M30"/>
    <mergeCell ref="N30:P30"/>
    <mergeCell ref="B22:G22"/>
    <mergeCell ref="I22:O22"/>
    <mergeCell ref="B11:E11"/>
    <mergeCell ref="F11:G11"/>
    <mergeCell ref="I11:O11"/>
    <mergeCell ref="B12:E12"/>
    <mergeCell ref="I12:O19"/>
    <mergeCell ref="B14:E14"/>
    <mergeCell ref="B15:E15"/>
    <mergeCell ref="B16:E16"/>
    <mergeCell ref="B17:E17"/>
    <mergeCell ref="B18:E18"/>
    <mergeCell ref="B19:E19"/>
    <mergeCell ref="B20:G20"/>
    <mergeCell ref="I20:O20"/>
    <mergeCell ref="B21:G21"/>
    <mergeCell ref="I21:O21"/>
    <mergeCell ref="I10:O10"/>
    <mergeCell ref="B2:D2"/>
    <mergeCell ref="E2:Q2"/>
    <mergeCell ref="B4:D4"/>
    <mergeCell ref="G4:H4"/>
    <mergeCell ref="I4:L4"/>
    <mergeCell ref="M4:N4"/>
    <mergeCell ref="O4:Q4"/>
    <mergeCell ref="B5:D5"/>
    <mergeCell ref="B6:D6"/>
    <mergeCell ref="G6:H6"/>
    <mergeCell ref="B7:D7"/>
    <mergeCell ref="B10:G10"/>
  </mergeCells>
  <dataValidations count="4">
    <dataValidation type="list" allowBlank="1" showInputMessage="1" showErrorMessage="1" sqref="I6 WVQ983045 WLU983045 WBY983045 VSC983045 VIG983045 UYK983045 UOO983045 UES983045 TUW983045 TLA983045 TBE983045 SRI983045 SHM983045 RXQ983045 RNU983045 RDY983045 QUC983045 QKG983045 QAK983045 PQO983045 PGS983045 OWW983045 ONA983045 ODE983045 NTI983045 NJM983045 MZQ983045 MPU983045 MFY983045 LWC983045 LMG983045 LCK983045 KSO983045 KIS983045 JYW983045 JPA983045 JFE983045 IVI983045 ILM983045 IBQ983045 HRU983045 HHY983045 GYC983045 GOG983045 GEK983045 FUO983045 FKS983045 FAW983045 ERA983045 EHE983045 DXI983045 DNM983045 DDQ983045 CTU983045 CJY983045 CAC983045 BQG983045 BGK983045 AWO983045 AMS983045 ACW983045 TA983045 JE983045 I983045 WVQ917509 WLU917509 WBY917509 VSC917509 VIG917509 UYK917509 UOO917509 UES917509 TUW917509 TLA917509 TBE917509 SRI917509 SHM917509 RXQ917509 RNU917509 RDY917509 QUC917509 QKG917509 QAK917509 PQO917509 PGS917509 OWW917509 ONA917509 ODE917509 NTI917509 NJM917509 MZQ917509 MPU917509 MFY917509 LWC917509 LMG917509 LCK917509 KSO917509 KIS917509 JYW917509 JPA917509 JFE917509 IVI917509 ILM917509 IBQ917509 HRU917509 HHY917509 GYC917509 GOG917509 GEK917509 FUO917509 FKS917509 FAW917509 ERA917509 EHE917509 DXI917509 DNM917509 DDQ917509 CTU917509 CJY917509 CAC917509 BQG917509 BGK917509 AWO917509 AMS917509 ACW917509 TA917509 JE917509 I917509 WVQ851973 WLU851973 WBY851973 VSC851973 VIG851973 UYK851973 UOO851973 UES851973 TUW851973 TLA851973 TBE851973 SRI851973 SHM851973 RXQ851973 RNU851973 RDY851973 QUC851973 QKG851973 QAK851973 PQO851973 PGS851973 OWW851973 ONA851973 ODE851973 NTI851973 NJM851973 MZQ851973 MPU851973 MFY851973 LWC851973 LMG851973 LCK851973 KSO851973 KIS851973 JYW851973 JPA851973 JFE851973 IVI851973 ILM851973 IBQ851973 HRU851973 HHY851973 GYC851973 GOG851973 GEK851973 FUO851973 FKS851973 FAW851973 ERA851973 EHE851973 DXI851973 DNM851973 DDQ851973 CTU851973 CJY851973 CAC851973 BQG851973 BGK851973 AWO851973 AMS851973 ACW851973 TA851973 JE851973 I851973 WVQ786437 WLU786437 WBY786437 VSC786437 VIG786437 UYK786437 UOO786437 UES786437 TUW786437 TLA786437 TBE786437 SRI786437 SHM786437 RXQ786437 RNU786437 RDY786437 QUC786437 QKG786437 QAK786437 PQO786437 PGS786437 OWW786437 ONA786437 ODE786437 NTI786437 NJM786437 MZQ786437 MPU786437 MFY786437 LWC786437 LMG786437 LCK786437 KSO786437 KIS786437 JYW786437 JPA786437 JFE786437 IVI786437 ILM786437 IBQ786437 HRU786437 HHY786437 GYC786437 GOG786437 GEK786437 FUO786437 FKS786437 FAW786437 ERA786437 EHE786437 DXI786437 DNM786437 DDQ786437 CTU786437 CJY786437 CAC786437 BQG786437 BGK786437 AWO786437 AMS786437 ACW786437 TA786437 JE786437 I786437 WVQ720901 WLU720901 WBY720901 VSC720901 VIG720901 UYK720901 UOO720901 UES720901 TUW720901 TLA720901 TBE720901 SRI720901 SHM720901 RXQ720901 RNU720901 RDY720901 QUC720901 QKG720901 QAK720901 PQO720901 PGS720901 OWW720901 ONA720901 ODE720901 NTI720901 NJM720901 MZQ720901 MPU720901 MFY720901 LWC720901 LMG720901 LCK720901 KSO720901 KIS720901 JYW720901 JPA720901 JFE720901 IVI720901 ILM720901 IBQ720901 HRU720901 HHY720901 GYC720901 GOG720901 GEK720901 FUO720901 FKS720901 FAW720901 ERA720901 EHE720901 DXI720901 DNM720901 DDQ720901 CTU720901 CJY720901 CAC720901 BQG720901 BGK720901 AWO720901 AMS720901 ACW720901 TA720901 JE720901 I720901 WVQ655365 WLU655365 WBY655365 VSC655365 VIG655365 UYK655365 UOO655365 UES655365 TUW655365 TLA655365 TBE655365 SRI655365 SHM655365 RXQ655365 RNU655365 RDY655365 QUC655365 QKG655365 QAK655365 PQO655365 PGS655365 OWW655365 ONA655365 ODE655365 NTI655365 NJM655365 MZQ655365 MPU655365 MFY655365 LWC655365 LMG655365 LCK655365 KSO655365 KIS655365 JYW655365 JPA655365 JFE655365 IVI655365 ILM655365 IBQ655365 HRU655365 HHY655365 GYC655365 GOG655365 GEK655365 FUO655365 FKS655365 FAW655365 ERA655365 EHE655365 DXI655365 DNM655365 DDQ655365 CTU655365 CJY655365 CAC655365 BQG655365 BGK655365 AWO655365 AMS655365 ACW655365 TA655365 JE655365 I655365 WVQ589829 WLU589829 WBY589829 VSC589829 VIG589829 UYK589829 UOO589829 UES589829 TUW589829 TLA589829 TBE589829 SRI589829 SHM589829 RXQ589829 RNU589829 RDY589829 QUC589829 QKG589829 QAK589829 PQO589829 PGS589829 OWW589829 ONA589829 ODE589829 NTI589829 NJM589829 MZQ589829 MPU589829 MFY589829 LWC589829 LMG589829 LCK589829 KSO589829 KIS589829 JYW589829 JPA589829 JFE589829 IVI589829 ILM589829 IBQ589829 HRU589829 HHY589829 GYC589829 GOG589829 GEK589829 FUO589829 FKS589829 FAW589829 ERA589829 EHE589829 DXI589829 DNM589829 DDQ589829 CTU589829 CJY589829 CAC589829 BQG589829 BGK589829 AWO589829 AMS589829 ACW589829 TA589829 JE589829 I589829 WVQ524293 WLU524293 WBY524293 VSC524293 VIG524293 UYK524293 UOO524293 UES524293 TUW524293 TLA524293 TBE524293 SRI524293 SHM524293 RXQ524293 RNU524293 RDY524293 QUC524293 QKG524293 QAK524293 PQO524293 PGS524293 OWW524293 ONA524293 ODE524293 NTI524293 NJM524293 MZQ524293 MPU524293 MFY524293 LWC524293 LMG524293 LCK524293 KSO524293 KIS524293 JYW524293 JPA524293 JFE524293 IVI524293 ILM524293 IBQ524293 HRU524293 HHY524293 GYC524293 GOG524293 GEK524293 FUO524293 FKS524293 FAW524293 ERA524293 EHE524293 DXI524293 DNM524293 DDQ524293 CTU524293 CJY524293 CAC524293 BQG524293 BGK524293 AWO524293 AMS524293 ACW524293 TA524293 JE524293 I524293 WVQ458757 WLU458757 WBY458757 VSC458757 VIG458757 UYK458757 UOO458757 UES458757 TUW458757 TLA458757 TBE458757 SRI458757 SHM458757 RXQ458757 RNU458757 RDY458757 QUC458757 QKG458757 QAK458757 PQO458757 PGS458757 OWW458757 ONA458757 ODE458757 NTI458757 NJM458757 MZQ458757 MPU458757 MFY458757 LWC458757 LMG458757 LCK458757 KSO458757 KIS458757 JYW458757 JPA458757 JFE458757 IVI458757 ILM458757 IBQ458757 HRU458757 HHY458757 GYC458757 GOG458757 GEK458757 FUO458757 FKS458757 FAW458757 ERA458757 EHE458757 DXI458757 DNM458757 DDQ458757 CTU458757 CJY458757 CAC458757 BQG458757 BGK458757 AWO458757 AMS458757 ACW458757 TA458757 JE458757 I458757 WVQ393221 WLU393221 WBY393221 VSC393221 VIG393221 UYK393221 UOO393221 UES393221 TUW393221 TLA393221 TBE393221 SRI393221 SHM393221 RXQ393221 RNU393221 RDY393221 QUC393221 QKG393221 QAK393221 PQO393221 PGS393221 OWW393221 ONA393221 ODE393221 NTI393221 NJM393221 MZQ393221 MPU393221 MFY393221 LWC393221 LMG393221 LCK393221 KSO393221 KIS393221 JYW393221 JPA393221 JFE393221 IVI393221 ILM393221 IBQ393221 HRU393221 HHY393221 GYC393221 GOG393221 GEK393221 FUO393221 FKS393221 FAW393221 ERA393221 EHE393221 DXI393221 DNM393221 DDQ393221 CTU393221 CJY393221 CAC393221 BQG393221 BGK393221 AWO393221 AMS393221 ACW393221 TA393221 JE393221 I393221 WVQ327685 WLU327685 WBY327685 VSC327685 VIG327685 UYK327685 UOO327685 UES327685 TUW327685 TLA327685 TBE327685 SRI327685 SHM327685 RXQ327685 RNU327685 RDY327685 QUC327685 QKG327685 QAK327685 PQO327685 PGS327685 OWW327685 ONA327685 ODE327685 NTI327685 NJM327685 MZQ327685 MPU327685 MFY327685 LWC327685 LMG327685 LCK327685 KSO327685 KIS327685 JYW327685 JPA327685 JFE327685 IVI327685 ILM327685 IBQ327685 HRU327685 HHY327685 GYC327685 GOG327685 GEK327685 FUO327685 FKS327685 FAW327685 ERA327685 EHE327685 DXI327685 DNM327685 DDQ327685 CTU327685 CJY327685 CAC327685 BQG327685 BGK327685 AWO327685 AMS327685 ACW327685 TA327685 JE327685 I327685 WVQ262149 WLU262149 WBY262149 VSC262149 VIG262149 UYK262149 UOO262149 UES262149 TUW262149 TLA262149 TBE262149 SRI262149 SHM262149 RXQ262149 RNU262149 RDY262149 QUC262149 QKG262149 QAK262149 PQO262149 PGS262149 OWW262149 ONA262149 ODE262149 NTI262149 NJM262149 MZQ262149 MPU262149 MFY262149 LWC262149 LMG262149 LCK262149 KSO262149 KIS262149 JYW262149 JPA262149 JFE262149 IVI262149 ILM262149 IBQ262149 HRU262149 HHY262149 GYC262149 GOG262149 GEK262149 FUO262149 FKS262149 FAW262149 ERA262149 EHE262149 DXI262149 DNM262149 DDQ262149 CTU262149 CJY262149 CAC262149 BQG262149 BGK262149 AWO262149 AMS262149 ACW262149 TA262149 JE262149 I262149 WVQ196613 WLU196613 WBY196613 VSC196613 VIG196613 UYK196613 UOO196613 UES196613 TUW196613 TLA196613 TBE196613 SRI196613 SHM196613 RXQ196613 RNU196613 RDY196613 QUC196613 QKG196613 QAK196613 PQO196613 PGS196613 OWW196613 ONA196613 ODE196613 NTI196613 NJM196613 MZQ196613 MPU196613 MFY196613 LWC196613 LMG196613 LCK196613 KSO196613 KIS196613 JYW196613 JPA196613 JFE196613 IVI196613 ILM196613 IBQ196613 HRU196613 HHY196613 GYC196613 GOG196613 GEK196613 FUO196613 FKS196613 FAW196613 ERA196613 EHE196613 DXI196613 DNM196613 DDQ196613 CTU196613 CJY196613 CAC196613 BQG196613 BGK196613 AWO196613 AMS196613 ACW196613 TA196613 JE196613 I196613 WVQ131077 WLU131077 WBY131077 VSC131077 VIG131077 UYK131077 UOO131077 UES131077 TUW131077 TLA131077 TBE131077 SRI131077 SHM131077 RXQ131077 RNU131077 RDY131077 QUC131077 QKG131077 QAK131077 PQO131077 PGS131077 OWW131077 ONA131077 ODE131077 NTI131077 NJM131077 MZQ131077 MPU131077 MFY131077 LWC131077 LMG131077 LCK131077 KSO131077 KIS131077 JYW131077 JPA131077 JFE131077 IVI131077 ILM131077 IBQ131077 HRU131077 HHY131077 GYC131077 GOG131077 GEK131077 FUO131077 FKS131077 FAW131077 ERA131077 EHE131077 DXI131077 DNM131077 DDQ131077 CTU131077 CJY131077 CAC131077 BQG131077 BGK131077 AWO131077 AMS131077 ACW131077 TA131077 JE131077 I131077 WVQ65541 WLU65541 WBY65541 VSC65541 VIG65541 UYK65541 UOO65541 UES65541 TUW65541 TLA65541 TBE65541 SRI65541 SHM65541 RXQ65541 RNU65541 RDY65541 QUC65541 QKG65541 QAK65541 PQO65541 PGS65541 OWW65541 ONA65541 ODE65541 NTI65541 NJM65541 MZQ65541 MPU65541 MFY65541 LWC65541 LMG65541 LCK65541 KSO65541 KIS65541 JYW65541 JPA65541 JFE65541 IVI65541 ILM65541 IBQ65541 HRU65541 HHY65541 GYC65541 GOG65541 GEK65541 FUO65541 FKS65541 FAW65541 ERA65541 EHE65541 DXI65541 DNM65541 DDQ65541 CTU65541 CJY65541 CAC65541 BQG65541 BGK65541 AWO65541 AMS65541 ACW65541 TA65541 JE65541 I65541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0:WVJ983077 B65566:B65573 WLN983070:WLN983077 WBR983070:WBR983077 VRV983070:VRV983077 VHZ983070:VHZ983077 UYD983070:UYD983077 UOH983070:UOH983077 UEL983070:UEL983077 TUP983070:TUP983077 TKT983070:TKT983077 TAX983070:TAX983077 SRB983070:SRB983077 SHF983070:SHF983077 RXJ983070:RXJ983077 RNN983070:RNN983077 RDR983070:RDR983077 QTV983070:QTV983077 QJZ983070:QJZ983077 QAD983070:QAD983077 PQH983070:PQH983077 PGL983070:PGL983077 OWP983070:OWP983077 OMT983070:OMT983077 OCX983070:OCX983077 NTB983070:NTB983077 NJF983070:NJF983077 MZJ983070:MZJ983077 MPN983070:MPN983077 MFR983070:MFR983077 LVV983070:LVV983077 LLZ983070:LLZ983077 LCD983070:LCD983077 KSH983070:KSH983077 KIL983070:KIL983077 JYP983070:JYP983077 JOT983070:JOT983077 JEX983070:JEX983077 IVB983070:IVB983077 ILF983070:ILF983077 IBJ983070:IBJ983077 HRN983070:HRN983077 HHR983070:HHR983077 GXV983070:GXV983077 GNZ983070:GNZ983077 GED983070:GED983077 FUH983070:FUH983077 FKL983070:FKL983077 FAP983070:FAP983077 EQT983070:EQT983077 EGX983070:EGX983077 DXB983070:DXB983077 DNF983070:DNF983077 DDJ983070:DDJ983077 CTN983070:CTN983077 CJR983070:CJR983077 BZV983070:BZV983077 BPZ983070:BPZ983077 BGD983070:BGD983077 AWH983070:AWH983077 AML983070:AML983077 ACP983070:ACP983077 ST983070:ST983077 IX983070:IX983077 B983070:B983077 WVJ917534:WVJ917541 WLN917534:WLN917541 WBR917534:WBR917541 VRV917534:VRV917541 VHZ917534:VHZ917541 UYD917534:UYD917541 UOH917534:UOH917541 UEL917534:UEL917541 TUP917534:TUP917541 TKT917534:TKT917541 TAX917534:TAX917541 SRB917534:SRB917541 SHF917534:SHF917541 RXJ917534:RXJ917541 RNN917534:RNN917541 RDR917534:RDR917541 QTV917534:QTV917541 QJZ917534:QJZ917541 QAD917534:QAD917541 PQH917534:PQH917541 PGL917534:PGL917541 OWP917534:OWP917541 OMT917534:OMT917541 OCX917534:OCX917541 NTB917534:NTB917541 NJF917534:NJF917541 MZJ917534:MZJ917541 MPN917534:MPN917541 MFR917534:MFR917541 LVV917534:LVV917541 LLZ917534:LLZ917541 LCD917534:LCD917541 KSH917534:KSH917541 KIL917534:KIL917541 JYP917534:JYP917541 JOT917534:JOT917541 JEX917534:JEX917541 IVB917534:IVB917541 ILF917534:ILF917541 IBJ917534:IBJ917541 HRN917534:HRN917541 HHR917534:HHR917541 GXV917534:GXV917541 GNZ917534:GNZ917541 GED917534:GED917541 FUH917534:FUH917541 FKL917534:FKL917541 FAP917534:FAP917541 EQT917534:EQT917541 EGX917534:EGX917541 DXB917534:DXB917541 DNF917534:DNF917541 DDJ917534:DDJ917541 CTN917534:CTN917541 CJR917534:CJR917541 BZV917534:BZV917541 BPZ917534:BPZ917541 BGD917534:BGD917541 AWH917534:AWH917541 AML917534:AML917541 ACP917534:ACP917541 ST917534:ST917541 IX917534:IX917541 B917534:B917541 WVJ851998:WVJ852005 WLN851998:WLN852005 WBR851998:WBR852005 VRV851998:VRV852005 VHZ851998:VHZ852005 UYD851998:UYD852005 UOH851998:UOH852005 UEL851998:UEL852005 TUP851998:TUP852005 TKT851998:TKT852005 TAX851998:TAX852005 SRB851998:SRB852005 SHF851998:SHF852005 RXJ851998:RXJ852005 RNN851998:RNN852005 RDR851998:RDR852005 QTV851998:QTV852005 QJZ851998:QJZ852005 QAD851998:QAD852005 PQH851998:PQH852005 PGL851998:PGL852005 OWP851998:OWP852005 OMT851998:OMT852005 OCX851998:OCX852005 NTB851998:NTB852005 NJF851998:NJF852005 MZJ851998:MZJ852005 MPN851998:MPN852005 MFR851998:MFR852005 LVV851998:LVV852005 LLZ851998:LLZ852005 LCD851998:LCD852005 KSH851998:KSH852005 KIL851998:KIL852005 JYP851998:JYP852005 JOT851998:JOT852005 JEX851998:JEX852005 IVB851998:IVB852005 ILF851998:ILF852005 IBJ851998:IBJ852005 HRN851998:HRN852005 HHR851998:HHR852005 GXV851998:GXV852005 GNZ851998:GNZ852005 GED851998:GED852005 FUH851998:FUH852005 FKL851998:FKL852005 FAP851998:FAP852005 EQT851998:EQT852005 EGX851998:EGX852005 DXB851998:DXB852005 DNF851998:DNF852005 DDJ851998:DDJ852005 CTN851998:CTN852005 CJR851998:CJR852005 BZV851998:BZV852005 BPZ851998:BPZ852005 BGD851998:BGD852005 AWH851998:AWH852005 AML851998:AML852005 ACP851998:ACP852005 ST851998:ST852005 IX851998:IX852005 B851998:B852005 WVJ786462:WVJ786469 WLN786462:WLN786469 WBR786462:WBR786469 VRV786462:VRV786469 VHZ786462:VHZ786469 UYD786462:UYD786469 UOH786462:UOH786469 UEL786462:UEL786469 TUP786462:TUP786469 TKT786462:TKT786469 TAX786462:TAX786469 SRB786462:SRB786469 SHF786462:SHF786469 RXJ786462:RXJ786469 RNN786462:RNN786469 RDR786462:RDR786469 QTV786462:QTV786469 QJZ786462:QJZ786469 QAD786462:QAD786469 PQH786462:PQH786469 PGL786462:PGL786469 OWP786462:OWP786469 OMT786462:OMT786469 OCX786462:OCX786469 NTB786462:NTB786469 NJF786462:NJF786469 MZJ786462:MZJ786469 MPN786462:MPN786469 MFR786462:MFR786469 LVV786462:LVV786469 LLZ786462:LLZ786469 LCD786462:LCD786469 KSH786462:KSH786469 KIL786462:KIL786469 JYP786462:JYP786469 JOT786462:JOT786469 JEX786462:JEX786469 IVB786462:IVB786469 ILF786462:ILF786469 IBJ786462:IBJ786469 HRN786462:HRN786469 HHR786462:HHR786469 GXV786462:GXV786469 GNZ786462:GNZ786469 GED786462:GED786469 FUH786462:FUH786469 FKL786462:FKL786469 FAP786462:FAP786469 EQT786462:EQT786469 EGX786462:EGX786469 DXB786462:DXB786469 DNF786462:DNF786469 DDJ786462:DDJ786469 CTN786462:CTN786469 CJR786462:CJR786469 BZV786462:BZV786469 BPZ786462:BPZ786469 BGD786462:BGD786469 AWH786462:AWH786469 AML786462:AML786469 ACP786462:ACP786469 ST786462:ST786469 IX786462:IX786469 B786462:B786469 WVJ720926:WVJ720933 WLN720926:WLN720933 WBR720926:WBR720933 VRV720926:VRV720933 VHZ720926:VHZ720933 UYD720926:UYD720933 UOH720926:UOH720933 UEL720926:UEL720933 TUP720926:TUP720933 TKT720926:TKT720933 TAX720926:TAX720933 SRB720926:SRB720933 SHF720926:SHF720933 RXJ720926:RXJ720933 RNN720926:RNN720933 RDR720926:RDR720933 QTV720926:QTV720933 QJZ720926:QJZ720933 QAD720926:QAD720933 PQH720926:PQH720933 PGL720926:PGL720933 OWP720926:OWP720933 OMT720926:OMT720933 OCX720926:OCX720933 NTB720926:NTB720933 NJF720926:NJF720933 MZJ720926:MZJ720933 MPN720926:MPN720933 MFR720926:MFR720933 LVV720926:LVV720933 LLZ720926:LLZ720933 LCD720926:LCD720933 KSH720926:KSH720933 KIL720926:KIL720933 JYP720926:JYP720933 JOT720926:JOT720933 JEX720926:JEX720933 IVB720926:IVB720933 ILF720926:ILF720933 IBJ720926:IBJ720933 HRN720926:HRN720933 HHR720926:HHR720933 GXV720926:GXV720933 GNZ720926:GNZ720933 GED720926:GED720933 FUH720926:FUH720933 FKL720926:FKL720933 FAP720926:FAP720933 EQT720926:EQT720933 EGX720926:EGX720933 DXB720926:DXB720933 DNF720926:DNF720933 DDJ720926:DDJ720933 CTN720926:CTN720933 CJR720926:CJR720933 BZV720926:BZV720933 BPZ720926:BPZ720933 BGD720926:BGD720933 AWH720926:AWH720933 AML720926:AML720933 ACP720926:ACP720933 ST720926:ST720933 IX720926:IX720933 B720926:B720933 WVJ655390:WVJ655397 WLN655390:WLN655397 WBR655390:WBR655397 VRV655390:VRV655397 VHZ655390:VHZ655397 UYD655390:UYD655397 UOH655390:UOH655397 UEL655390:UEL655397 TUP655390:TUP655397 TKT655390:TKT655397 TAX655390:TAX655397 SRB655390:SRB655397 SHF655390:SHF655397 RXJ655390:RXJ655397 RNN655390:RNN655397 RDR655390:RDR655397 QTV655390:QTV655397 QJZ655390:QJZ655397 QAD655390:QAD655397 PQH655390:PQH655397 PGL655390:PGL655397 OWP655390:OWP655397 OMT655390:OMT655397 OCX655390:OCX655397 NTB655390:NTB655397 NJF655390:NJF655397 MZJ655390:MZJ655397 MPN655390:MPN655397 MFR655390:MFR655397 LVV655390:LVV655397 LLZ655390:LLZ655397 LCD655390:LCD655397 KSH655390:KSH655397 KIL655390:KIL655397 JYP655390:JYP655397 JOT655390:JOT655397 JEX655390:JEX655397 IVB655390:IVB655397 ILF655390:ILF655397 IBJ655390:IBJ655397 HRN655390:HRN655397 HHR655390:HHR655397 GXV655390:GXV655397 GNZ655390:GNZ655397 GED655390:GED655397 FUH655390:FUH655397 FKL655390:FKL655397 FAP655390:FAP655397 EQT655390:EQT655397 EGX655390:EGX655397 DXB655390:DXB655397 DNF655390:DNF655397 DDJ655390:DDJ655397 CTN655390:CTN655397 CJR655390:CJR655397 BZV655390:BZV655397 BPZ655390:BPZ655397 BGD655390:BGD655397 AWH655390:AWH655397 AML655390:AML655397 ACP655390:ACP655397 ST655390:ST655397 IX655390:IX655397 B655390:B655397 WVJ589854:WVJ589861 WLN589854:WLN589861 WBR589854:WBR589861 VRV589854:VRV589861 VHZ589854:VHZ589861 UYD589854:UYD589861 UOH589854:UOH589861 UEL589854:UEL589861 TUP589854:TUP589861 TKT589854:TKT589861 TAX589854:TAX589861 SRB589854:SRB589861 SHF589854:SHF589861 RXJ589854:RXJ589861 RNN589854:RNN589861 RDR589854:RDR589861 QTV589854:QTV589861 QJZ589854:QJZ589861 QAD589854:QAD589861 PQH589854:PQH589861 PGL589854:PGL589861 OWP589854:OWP589861 OMT589854:OMT589861 OCX589854:OCX589861 NTB589854:NTB589861 NJF589854:NJF589861 MZJ589854:MZJ589861 MPN589854:MPN589861 MFR589854:MFR589861 LVV589854:LVV589861 LLZ589854:LLZ589861 LCD589854:LCD589861 KSH589854:KSH589861 KIL589854:KIL589861 JYP589854:JYP589861 JOT589854:JOT589861 JEX589854:JEX589861 IVB589854:IVB589861 ILF589854:ILF589861 IBJ589854:IBJ589861 HRN589854:HRN589861 HHR589854:HHR589861 GXV589854:GXV589861 GNZ589854:GNZ589861 GED589854:GED589861 FUH589854:FUH589861 FKL589854:FKL589861 FAP589854:FAP589861 EQT589854:EQT589861 EGX589854:EGX589861 DXB589854:DXB589861 DNF589854:DNF589861 DDJ589854:DDJ589861 CTN589854:CTN589861 CJR589854:CJR589861 BZV589854:BZV589861 BPZ589854:BPZ589861 BGD589854:BGD589861 AWH589854:AWH589861 AML589854:AML589861 ACP589854:ACP589861 ST589854:ST589861 IX589854:IX589861 B589854:B589861 WVJ524318:WVJ524325 WLN524318:WLN524325 WBR524318:WBR524325 VRV524318:VRV524325 VHZ524318:VHZ524325 UYD524318:UYD524325 UOH524318:UOH524325 UEL524318:UEL524325 TUP524318:TUP524325 TKT524318:TKT524325 TAX524318:TAX524325 SRB524318:SRB524325 SHF524318:SHF524325 RXJ524318:RXJ524325 RNN524318:RNN524325 RDR524318:RDR524325 QTV524318:QTV524325 QJZ524318:QJZ524325 QAD524318:QAD524325 PQH524318:PQH524325 PGL524318:PGL524325 OWP524318:OWP524325 OMT524318:OMT524325 OCX524318:OCX524325 NTB524318:NTB524325 NJF524318:NJF524325 MZJ524318:MZJ524325 MPN524318:MPN524325 MFR524318:MFR524325 LVV524318:LVV524325 LLZ524318:LLZ524325 LCD524318:LCD524325 KSH524318:KSH524325 KIL524318:KIL524325 JYP524318:JYP524325 JOT524318:JOT524325 JEX524318:JEX524325 IVB524318:IVB524325 ILF524318:ILF524325 IBJ524318:IBJ524325 HRN524318:HRN524325 HHR524318:HHR524325 GXV524318:GXV524325 GNZ524318:GNZ524325 GED524318:GED524325 FUH524318:FUH524325 FKL524318:FKL524325 FAP524318:FAP524325 EQT524318:EQT524325 EGX524318:EGX524325 DXB524318:DXB524325 DNF524318:DNF524325 DDJ524318:DDJ524325 CTN524318:CTN524325 CJR524318:CJR524325 BZV524318:BZV524325 BPZ524318:BPZ524325 BGD524318:BGD524325 AWH524318:AWH524325 AML524318:AML524325 ACP524318:ACP524325 ST524318:ST524325 IX524318:IX524325 B524318:B524325 WVJ458782:WVJ458789 WLN458782:WLN458789 WBR458782:WBR458789 VRV458782:VRV458789 VHZ458782:VHZ458789 UYD458782:UYD458789 UOH458782:UOH458789 UEL458782:UEL458789 TUP458782:TUP458789 TKT458782:TKT458789 TAX458782:TAX458789 SRB458782:SRB458789 SHF458782:SHF458789 RXJ458782:RXJ458789 RNN458782:RNN458789 RDR458782:RDR458789 QTV458782:QTV458789 QJZ458782:QJZ458789 QAD458782:QAD458789 PQH458782:PQH458789 PGL458782:PGL458789 OWP458782:OWP458789 OMT458782:OMT458789 OCX458782:OCX458789 NTB458782:NTB458789 NJF458782:NJF458789 MZJ458782:MZJ458789 MPN458782:MPN458789 MFR458782:MFR458789 LVV458782:LVV458789 LLZ458782:LLZ458789 LCD458782:LCD458789 KSH458782:KSH458789 KIL458782:KIL458789 JYP458782:JYP458789 JOT458782:JOT458789 JEX458782:JEX458789 IVB458782:IVB458789 ILF458782:ILF458789 IBJ458782:IBJ458789 HRN458782:HRN458789 HHR458782:HHR458789 GXV458782:GXV458789 GNZ458782:GNZ458789 GED458782:GED458789 FUH458782:FUH458789 FKL458782:FKL458789 FAP458782:FAP458789 EQT458782:EQT458789 EGX458782:EGX458789 DXB458782:DXB458789 DNF458782:DNF458789 DDJ458782:DDJ458789 CTN458782:CTN458789 CJR458782:CJR458789 BZV458782:BZV458789 BPZ458782:BPZ458789 BGD458782:BGD458789 AWH458782:AWH458789 AML458782:AML458789 ACP458782:ACP458789 ST458782:ST458789 IX458782:IX458789 B458782:B458789 WVJ393246:WVJ393253 WLN393246:WLN393253 WBR393246:WBR393253 VRV393246:VRV393253 VHZ393246:VHZ393253 UYD393246:UYD393253 UOH393246:UOH393253 UEL393246:UEL393253 TUP393246:TUP393253 TKT393246:TKT393253 TAX393246:TAX393253 SRB393246:SRB393253 SHF393246:SHF393253 RXJ393246:RXJ393253 RNN393246:RNN393253 RDR393246:RDR393253 QTV393246:QTV393253 QJZ393246:QJZ393253 QAD393246:QAD393253 PQH393246:PQH393253 PGL393246:PGL393253 OWP393246:OWP393253 OMT393246:OMT393253 OCX393246:OCX393253 NTB393246:NTB393253 NJF393246:NJF393253 MZJ393246:MZJ393253 MPN393246:MPN393253 MFR393246:MFR393253 LVV393246:LVV393253 LLZ393246:LLZ393253 LCD393246:LCD393253 KSH393246:KSH393253 KIL393246:KIL393253 JYP393246:JYP393253 JOT393246:JOT393253 JEX393246:JEX393253 IVB393246:IVB393253 ILF393246:ILF393253 IBJ393246:IBJ393253 HRN393246:HRN393253 HHR393246:HHR393253 GXV393246:GXV393253 GNZ393246:GNZ393253 GED393246:GED393253 FUH393246:FUH393253 FKL393246:FKL393253 FAP393246:FAP393253 EQT393246:EQT393253 EGX393246:EGX393253 DXB393246:DXB393253 DNF393246:DNF393253 DDJ393246:DDJ393253 CTN393246:CTN393253 CJR393246:CJR393253 BZV393246:BZV393253 BPZ393246:BPZ393253 BGD393246:BGD393253 AWH393246:AWH393253 AML393246:AML393253 ACP393246:ACP393253 ST393246:ST393253 IX393246:IX393253 B393246:B393253 WVJ327710:WVJ327717 WLN327710:WLN327717 WBR327710:WBR327717 VRV327710:VRV327717 VHZ327710:VHZ327717 UYD327710:UYD327717 UOH327710:UOH327717 UEL327710:UEL327717 TUP327710:TUP327717 TKT327710:TKT327717 TAX327710:TAX327717 SRB327710:SRB327717 SHF327710:SHF327717 RXJ327710:RXJ327717 RNN327710:RNN327717 RDR327710:RDR327717 QTV327710:QTV327717 QJZ327710:QJZ327717 QAD327710:QAD327717 PQH327710:PQH327717 PGL327710:PGL327717 OWP327710:OWP327717 OMT327710:OMT327717 OCX327710:OCX327717 NTB327710:NTB327717 NJF327710:NJF327717 MZJ327710:MZJ327717 MPN327710:MPN327717 MFR327710:MFR327717 LVV327710:LVV327717 LLZ327710:LLZ327717 LCD327710:LCD327717 KSH327710:KSH327717 KIL327710:KIL327717 JYP327710:JYP327717 JOT327710:JOT327717 JEX327710:JEX327717 IVB327710:IVB327717 ILF327710:ILF327717 IBJ327710:IBJ327717 HRN327710:HRN327717 HHR327710:HHR327717 GXV327710:GXV327717 GNZ327710:GNZ327717 GED327710:GED327717 FUH327710:FUH327717 FKL327710:FKL327717 FAP327710:FAP327717 EQT327710:EQT327717 EGX327710:EGX327717 DXB327710:DXB327717 DNF327710:DNF327717 DDJ327710:DDJ327717 CTN327710:CTN327717 CJR327710:CJR327717 BZV327710:BZV327717 BPZ327710:BPZ327717 BGD327710:BGD327717 AWH327710:AWH327717 AML327710:AML327717 ACP327710:ACP327717 ST327710:ST327717 IX327710:IX327717 B327710:B327717 WVJ262174:WVJ262181 WLN262174:WLN262181 WBR262174:WBR262181 VRV262174:VRV262181 VHZ262174:VHZ262181 UYD262174:UYD262181 UOH262174:UOH262181 UEL262174:UEL262181 TUP262174:TUP262181 TKT262174:TKT262181 TAX262174:TAX262181 SRB262174:SRB262181 SHF262174:SHF262181 RXJ262174:RXJ262181 RNN262174:RNN262181 RDR262174:RDR262181 QTV262174:QTV262181 QJZ262174:QJZ262181 QAD262174:QAD262181 PQH262174:PQH262181 PGL262174:PGL262181 OWP262174:OWP262181 OMT262174:OMT262181 OCX262174:OCX262181 NTB262174:NTB262181 NJF262174:NJF262181 MZJ262174:MZJ262181 MPN262174:MPN262181 MFR262174:MFR262181 LVV262174:LVV262181 LLZ262174:LLZ262181 LCD262174:LCD262181 KSH262174:KSH262181 KIL262174:KIL262181 JYP262174:JYP262181 JOT262174:JOT262181 JEX262174:JEX262181 IVB262174:IVB262181 ILF262174:ILF262181 IBJ262174:IBJ262181 HRN262174:HRN262181 HHR262174:HHR262181 GXV262174:GXV262181 GNZ262174:GNZ262181 GED262174:GED262181 FUH262174:FUH262181 FKL262174:FKL262181 FAP262174:FAP262181 EQT262174:EQT262181 EGX262174:EGX262181 DXB262174:DXB262181 DNF262174:DNF262181 DDJ262174:DDJ262181 CTN262174:CTN262181 CJR262174:CJR262181 BZV262174:BZV262181 BPZ262174:BPZ262181 BGD262174:BGD262181 AWH262174:AWH262181 AML262174:AML262181 ACP262174:ACP262181 ST262174:ST262181 IX262174:IX262181 B262174:B262181 WVJ196638:WVJ196645 WLN196638:WLN196645 WBR196638:WBR196645 VRV196638:VRV196645 VHZ196638:VHZ196645 UYD196638:UYD196645 UOH196638:UOH196645 UEL196638:UEL196645 TUP196638:TUP196645 TKT196638:TKT196645 TAX196638:TAX196645 SRB196638:SRB196645 SHF196638:SHF196645 RXJ196638:RXJ196645 RNN196638:RNN196645 RDR196638:RDR196645 QTV196638:QTV196645 QJZ196638:QJZ196645 QAD196638:QAD196645 PQH196638:PQH196645 PGL196638:PGL196645 OWP196638:OWP196645 OMT196638:OMT196645 OCX196638:OCX196645 NTB196638:NTB196645 NJF196638:NJF196645 MZJ196638:MZJ196645 MPN196638:MPN196645 MFR196638:MFR196645 LVV196638:LVV196645 LLZ196638:LLZ196645 LCD196638:LCD196645 KSH196638:KSH196645 KIL196638:KIL196645 JYP196638:JYP196645 JOT196638:JOT196645 JEX196638:JEX196645 IVB196638:IVB196645 ILF196638:ILF196645 IBJ196638:IBJ196645 HRN196638:HRN196645 HHR196638:HHR196645 GXV196638:GXV196645 GNZ196638:GNZ196645 GED196638:GED196645 FUH196638:FUH196645 FKL196638:FKL196645 FAP196638:FAP196645 EQT196638:EQT196645 EGX196638:EGX196645 DXB196638:DXB196645 DNF196638:DNF196645 DDJ196638:DDJ196645 CTN196638:CTN196645 CJR196638:CJR196645 BZV196638:BZV196645 BPZ196638:BPZ196645 BGD196638:BGD196645 AWH196638:AWH196645 AML196638:AML196645 ACP196638:ACP196645 ST196638:ST196645 IX196638:IX196645 B196638:B196645 WVJ131102:WVJ131109 WLN131102:WLN131109 WBR131102:WBR131109 VRV131102:VRV131109 VHZ131102:VHZ131109 UYD131102:UYD131109 UOH131102:UOH131109 UEL131102:UEL131109 TUP131102:TUP131109 TKT131102:TKT131109 TAX131102:TAX131109 SRB131102:SRB131109 SHF131102:SHF131109 RXJ131102:RXJ131109 RNN131102:RNN131109 RDR131102:RDR131109 QTV131102:QTV131109 QJZ131102:QJZ131109 QAD131102:QAD131109 PQH131102:PQH131109 PGL131102:PGL131109 OWP131102:OWP131109 OMT131102:OMT131109 OCX131102:OCX131109 NTB131102:NTB131109 NJF131102:NJF131109 MZJ131102:MZJ131109 MPN131102:MPN131109 MFR131102:MFR131109 LVV131102:LVV131109 LLZ131102:LLZ131109 LCD131102:LCD131109 KSH131102:KSH131109 KIL131102:KIL131109 JYP131102:JYP131109 JOT131102:JOT131109 JEX131102:JEX131109 IVB131102:IVB131109 ILF131102:ILF131109 IBJ131102:IBJ131109 HRN131102:HRN131109 HHR131102:HHR131109 GXV131102:GXV131109 GNZ131102:GNZ131109 GED131102:GED131109 FUH131102:FUH131109 FKL131102:FKL131109 FAP131102:FAP131109 EQT131102:EQT131109 EGX131102:EGX131109 DXB131102:DXB131109 DNF131102:DNF131109 DDJ131102:DDJ131109 CTN131102:CTN131109 CJR131102:CJR131109 BZV131102:BZV131109 BPZ131102:BPZ131109 BGD131102:BGD131109 AWH131102:AWH131109 AML131102:AML131109 ACP131102:ACP131109 ST131102:ST131109 IX131102:IX131109 B131102:B131109 WVJ65566:WVJ65573 WLN65566:WLN65573 WBR65566:WBR65573 VRV65566:VRV65573 VHZ65566:VHZ65573 UYD65566:UYD65573 UOH65566:UOH65573 UEL65566:UEL65573 TUP65566:TUP65573 TKT65566:TKT65573 TAX65566:TAX65573 SRB65566:SRB65573 SHF65566:SHF65573 RXJ65566:RXJ65573 RNN65566:RNN65573 RDR65566:RDR65573 QTV65566:QTV65573 QJZ65566:QJZ65573 QAD65566:QAD65573 PQH65566:PQH65573 PGL65566:PGL65573 OWP65566:OWP65573 OMT65566:OMT65573 OCX65566:OCX65573 NTB65566:NTB65573 NJF65566:NJF65573 MZJ65566:MZJ65573 MPN65566:MPN65573 MFR65566:MFR65573 LVV65566:LVV65573 LLZ65566:LLZ65573 LCD65566:LCD65573 KSH65566:KSH65573 KIL65566:KIL65573 JYP65566:JYP65573 JOT65566:JOT65573 JEX65566:JEX65573 IVB65566:IVB65573 ILF65566:ILF65573 IBJ65566:IBJ65573 HRN65566:HRN65573 HHR65566:HHR65573 GXV65566:GXV65573 GNZ65566:GNZ65573 GED65566:GED65573 FUH65566:FUH65573 FKL65566:FKL65573 FAP65566:FAP65573 EQT65566:EQT65573 EGX65566:EGX65573 DXB65566:DXB65573 DNF65566:DNF65573 DDJ65566:DDJ65573 CTN65566:CTN65573 CJR65566:CJR65573 BZV65566:BZV65573 BPZ65566:BPZ65573 BGD65566:BGD65573 AWH65566:AWH65573 AML65566:AML65573 ACP65566:ACP65573 ST65566:ST65573 IX65566:IX65573 B31:B37 WVJ31:WVJ37 WLN31:WLN37 WBR31:WBR37 VRV31:VRV37 VHZ31:VHZ37 UYD31:UYD37 UOH31:UOH37 UEL31:UEL37 TUP31:TUP37 TKT31:TKT37 TAX31:TAX37 SRB31:SRB37 SHF31:SHF37 RXJ31:RXJ37 RNN31:RNN37 RDR31:RDR37 QTV31:QTV37 QJZ31:QJZ37 QAD31:QAD37 PQH31:PQH37 PGL31:PGL37 OWP31:OWP37 OMT31:OMT37 OCX31:OCX37 NTB31:NTB37 NJF31:NJF37 MZJ31:MZJ37 MPN31:MPN37 MFR31:MFR37 LVV31:LVV37 LLZ31:LLZ37 LCD31:LCD37 KSH31:KSH37 KIL31:KIL37 JYP31:JYP37 JOT31:JOT37 JEX31:JEX37 IVB31:IVB37 ILF31:ILF37 IBJ31:IBJ37 HRN31:HRN37 HHR31:HHR37 GXV31:GXV37 GNZ31:GNZ37 GED31:GED37 FUH31:FUH37 FKL31:FKL37 FAP31:FAP37 EQT31:EQT37 EGX31:EGX37 DXB31:DXB37 DNF31:DNF37 DDJ31:DDJ37 CTN31:CTN37 CJR31:CJR37 BZV31:BZV37 BPZ31:BPZ37 BGD31:BGD37 AWH31:AWH37 AML31:AML37 ACP31:ACP37 ST31:ST37 IX31:IX37">
      <formula1>$W$2:$W$5</formula1>
    </dataValidation>
    <dataValidation type="list" allowBlank="1" showInputMessage="1" showErrorMessage="1" sqref="WVP983050:WVP983064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0:WLT983064 WBX983050:WBX983064 VSB983050:VSB983064 VIF983050:VIF983064 UYJ983050:UYJ983064 UON983050:UON983064 UER983050:UER983064 TUV983050:TUV983064 TKZ983050:TKZ983064 TBD983050:TBD983064 SRH983050:SRH983064 SHL983050:SHL983064 RXP983050:RXP983064 RNT983050:RNT983064 RDX983050:RDX983064 QUB983050:QUB983064 QKF983050:QKF983064 QAJ983050:QAJ983064 PQN983050:PQN983064 PGR983050:PGR983064 OWV983050:OWV983064 OMZ983050:OMZ983064 ODD983050:ODD983064 NTH983050:NTH983064 NJL983050:NJL983064 MZP983050:MZP983064 MPT983050:MPT983064 MFX983050:MFX983064 LWB983050:LWB983064 LMF983050:LMF983064 LCJ983050:LCJ983064 KSN983050:KSN983064 KIR983050:KIR983064 JYV983050:JYV983064 JOZ983050:JOZ983064 JFD983050:JFD983064 IVH983050:IVH983064 ILL983050:ILL983064 IBP983050:IBP983064 HRT983050:HRT983064 HHX983050:HHX983064 GYB983050:GYB983064 GOF983050:GOF983064 GEJ983050:GEJ983064 FUN983050:FUN983064 FKR983050:FKR983064 FAV983050:FAV983064 EQZ983050:EQZ983064 EHD983050:EHD983064 DXH983050:DXH983064 DNL983050:DNL983064 DDP983050:DDP983064 CTT983050:CTT983064 CJX983050:CJX983064 CAB983050:CAB983064 BQF983050:BQF983064 BGJ983050:BGJ983064 AWN983050:AWN983064 AMR983050:AMR983064 ACV983050:ACV983064 SZ983050:SZ983064 JD983050:JD983064 H983050:H983064 WVP917514:WVP917528 WLT917514:WLT917528 WBX917514:WBX917528 VSB917514:VSB917528 VIF917514:VIF917528 UYJ917514:UYJ917528 UON917514:UON917528 UER917514:UER917528 TUV917514:TUV917528 TKZ917514:TKZ917528 TBD917514:TBD917528 SRH917514:SRH917528 SHL917514:SHL917528 RXP917514:RXP917528 RNT917514:RNT917528 RDX917514:RDX917528 QUB917514:QUB917528 QKF917514:QKF917528 QAJ917514:QAJ917528 PQN917514:PQN917528 PGR917514:PGR917528 OWV917514:OWV917528 OMZ917514:OMZ917528 ODD917514:ODD917528 NTH917514:NTH917528 NJL917514:NJL917528 MZP917514:MZP917528 MPT917514:MPT917528 MFX917514:MFX917528 LWB917514:LWB917528 LMF917514:LMF917528 LCJ917514:LCJ917528 KSN917514:KSN917528 KIR917514:KIR917528 JYV917514:JYV917528 JOZ917514:JOZ917528 JFD917514:JFD917528 IVH917514:IVH917528 ILL917514:ILL917528 IBP917514:IBP917528 HRT917514:HRT917528 HHX917514:HHX917528 GYB917514:GYB917528 GOF917514:GOF917528 GEJ917514:GEJ917528 FUN917514:FUN917528 FKR917514:FKR917528 FAV917514:FAV917528 EQZ917514:EQZ917528 EHD917514:EHD917528 DXH917514:DXH917528 DNL917514:DNL917528 DDP917514:DDP917528 CTT917514:CTT917528 CJX917514:CJX917528 CAB917514:CAB917528 BQF917514:BQF917528 BGJ917514:BGJ917528 AWN917514:AWN917528 AMR917514:AMR917528 ACV917514:ACV917528 SZ917514:SZ917528 JD917514:JD917528 H917514:H917528 WVP851978:WVP851992 WLT851978:WLT851992 WBX851978:WBX851992 VSB851978:VSB851992 VIF851978:VIF851992 UYJ851978:UYJ851992 UON851978:UON851992 UER851978:UER851992 TUV851978:TUV851992 TKZ851978:TKZ851992 TBD851978:TBD851992 SRH851978:SRH851992 SHL851978:SHL851992 RXP851978:RXP851992 RNT851978:RNT851992 RDX851978:RDX851992 QUB851978:QUB851992 QKF851978:QKF851992 QAJ851978:QAJ851992 PQN851978:PQN851992 PGR851978:PGR851992 OWV851978:OWV851992 OMZ851978:OMZ851992 ODD851978:ODD851992 NTH851978:NTH851992 NJL851978:NJL851992 MZP851978:MZP851992 MPT851978:MPT851992 MFX851978:MFX851992 LWB851978:LWB851992 LMF851978:LMF851992 LCJ851978:LCJ851992 KSN851978:KSN851992 KIR851978:KIR851992 JYV851978:JYV851992 JOZ851978:JOZ851992 JFD851978:JFD851992 IVH851978:IVH851992 ILL851978:ILL851992 IBP851978:IBP851992 HRT851978:HRT851992 HHX851978:HHX851992 GYB851978:GYB851992 GOF851978:GOF851992 GEJ851978:GEJ851992 FUN851978:FUN851992 FKR851978:FKR851992 FAV851978:FAV851992 EQZ851978:EQZ851992 EHD851978:EHD851992 DXH851978:DXH851992 DNL851978:DNL851992 DDP851978:DDP851992 CTT851978:CTT851992 CJX851978:CJX851992 CAB851978:CAB851992 BQF851978:BQF851992 BGJ851978:BGJ851992 AWN851978:AWN851992 AMR851978:AMR851992 ACV851978:ACV851992 SZ851978:SZ851992 JD851978:JD851992 H851978:H851992 WVP786442:WVP786456 WLT786442:WLT786456 WBX786442:WBX786456 VSB786442:VSB786456 VIF786442:VIF786456 UYJ786442:UYJ786456 UON786442:UON786456 UER786442:UER786456 TUV786442:TUV786456 TKZ786442:TKZ786456 TBD786442:TBD786456 SRH786442:SRH786456 SHL786442:SHL786456 RXP786442:RXP786456 RNT786442:RNT786456 RDX786442:RDX786456 QUB786442:QUB786456 QKF786442:QKF786456 QAJ786442:QAJ786456 PQN786442:PQN786456 PGR786442:PGR786456 OWV786442:OWV786456 OMZ786442:OMZ786456 ODD786442:ODD786456 NTH786442:NTH786456 NJL786442:NJL786456 MZP786442:MZP786456 MPT786442:MPT786456 MFX786442:MFX786456 LWB786442:LWB786456 LMF786442:LMF786456 LCJ786442:LCJ786456 KSN786442:KSN786456 KIR786442:KIR786456 JYV786442:JYV786456 JOZ786442:JOZ786456 JFD786442:JFD786456 IVH786442:IVH786456 ILL786442:ILL786456 IBP786442:IBP786456 HRT786442:HRT786456 HHX786442:HHX786456 GYB786442:GYB786456 GOF786442:GOF786456 GEJ786442:GEJ786456 FUN786442:FUN786456 FKR786442:FKR786456 FAV786442:FAV786456 EQZ786442:EQZ786456 EHD786442:EHD786456 DXH786442:DXH786456 DNL786442:DNL786456 DDP786442:DDP786456 CTT786442:CTT786456 CJX786442:CJX786456 CAB786442:CAB786456 BQF786442:BQF786456 BGJ786442:BGJ786456 AWN786442:AWN786456 AMR786442:AMR786456 ACV786442:ACV786456 SZ786442:SZ786456 JD786442:JD786456 H786442:H786456 WVP720906:WVP720920 WLT720906:WLT720920 WBX720906:WBX720920 VSB720906:VSB720920 VIF720906:VIF720920 UYJ720906:UYJ720920 UON720906:UON720920 UER720906:UER720920 TUV720906:TUV720920 TKZ720906:TKZ720920 TBD720906:TBD720920 SRH720906:SRH720920 SHL720906:SHL720920 RXP720906:RXP720920 RNT720906:RNT720920 RDX720906:RDX720920 QUB720906:QUB720920 QKF720906:QKF720920 QAJ720906:QAJ720920 PQN720906:PQN720920 PGR720906:PGR720920 OWV720906:OWV720920 OMZ720906:OMZ720920 ODD720906:ODD720920 NTH720906:NTH720920 NJL720906:NJL720920 MZP720906:MZP720920 MPT720906:MPT720920 MFX720906:MFX720920 LWB720906:LWB720920 LMF720906:LMF720920 LCJ720906:LCJ720920 KSN720906:KSN720920 KIR720906:KIR720920 JYV720906:JYV720920 JOZ720906:JOZ720920 JFD720906:JFD720920 IVH720906:IVH720920 ILL720906:ILL720920 IBP720906:IBP720920 HRT720906:HRT720920 HHX720906:HHX720920 GYB720906:GYB720920 GOF720906:GOF720920 GEJ720906:GEJ720920 FUN720906:FUN720920 FKR720906:FKR720920 FAV720906:FAV720920 EQZ720906:EQZ720920 EHD720906:EHD720920 DXH720906:DXH720920 DNL720906:DNL720920 DDP720906:DDP720920 CTT720906:CTT720920 CJX720906:CJX720920 CAB720906:CAB720920 BQF720906:BQF720920 BGJ720906:BGJ720920 AWN720906:AWN720920 AMR720906:AMR720920 ACV720906:ACV720920 SZ720906:SZ720920 JD720906:JD720920 H720906:H720920 WVP655370:WVP655384 WLT655370:WLT655384 WBX655370:WBX655384 VSB655370:VSB655384 VIF655370:VIF655384 UYJ655370:UYJ655384 UON655370:UON655384 UER655370:UER655384 TUV655370:TUV655384 TKZ655370:TKZ655384 TBD655370:TBD655384 SRH655370:SRH655384 SHL655370:SHL655384 RXP655370:RXP655384 RNT655370:RNT655384 RDX655370:RDX655384 QUB655370:QUB655384 QKF655370:QKF655384 QAJ655370:QAJ655384 PQN655370:PQN655384 PGR655370:PGR655384 OWV655370:OWV655384 OMZ655370:OMZ655384 ODD655370:ODD655384 NTH655370:NTH655384 NJL655370:NJL655384 MZP655370:MZP655384 MPT655370:MPT655384 MFX655370:MFX655384 LWB655370:LWB655384 LMF655370:LMF655384 LCJ655370:LCJ655384 KSN655370:KSN655384 KIR655370:KIR655384 JYV655370:JYV655384 JOZ655370:JOZ655384 JFD655370:JFD655384 IVH655370:IVH655384 ILL655370:ILL655384 IBP655370:IBP655384 HRT655370:HRT655384 HHX655370:HHX655384 GYB655370:GYB655384 GOF655370:GOF655384 GEJ655370:GEJ655384 FUN655370:FUN655384 FKR655370:FKR655384 FAV655370:FAV655384 EQZ655370:EQZ655384 EHD655370:EHD655384 DXH655370:DXH655384 DNL655370:DNL655384 DDP655370:DDP655384 CTT655370:CTT655384 CJX655370:CJX655384 CAB655370:CAB655384 BQF655370:BQF655384 BGJ655370:BGJ655384 AWN655370:AWN655384 AMR655370:AMR655384 ACV655370:ACV655384 SZ655370:SZ655384 JD655370:JD655384 H655370:H655384 WVP589834:WVP589848 WLT589834:WLT589848 WBX589834:WBX589848 VSB589834:VSB589848 VIF589834:VIF589848 UYJ589834:UYJ589848 UON589834:UON589848 UER589834:UER589848 TUV589834:TUV589848 TKZ589834:TKZ589848 TBD589834:TBD589848 SRH589834:SRH589848 SHL589834:SHL589848 RXP589834:RXP589848 RNT589834:RNT589848 RDX589834:RDX589848 QUB589834:QUB589848 QKF589834:QKF589848 QAJ589834:QAJ589848 PQN589834:PQN589848 PGR589834:PGR589848 OWV589834:OWV589848 OMZ589834:OMZ589848 ODD589834:ODD589848 NTH589834:NTH589848 NJL589834:NJL589848 MZP589834:MZP589848 MPT589834:MPT589848 MFX589834:MFX589848 LWB589834:LWB589848 LMF589834:LMF589848 LCJ589834:LCJ589848 KSN589834:KSN589848 KIR589834:KIR589848 JYV589834:JYV589848 JOZ589834:JOZ589848 JFD589834:JFD589848 IVH589834:IVH589848 ILL589834:ILL589848 IBP589834:IBP589848 HRT589834:HRT589848 HHX589834:HHX589848 GYB589834:GYB589848 GOF589834:GOF589848 GEJ589834:GEJ589848 FUN589834:FUN589848 FKR589834:FKR589848 FAV589834:FAV589848 EQZ589834:EQZ589848 EHD589834:EHD589848 DXH589834:DXH589848 DNL589834:DNL589848 DDP589834:DDP589848 CTT589834:CTT589848 CJX589834:CJX589848 CAB589834:CAB589848 BQF589834:BQF589848 BGJ589834:BGJ589848 AWN589834:AWN589848 AMR589834:AMR589848 ACV589834:ACV589848 SZ589834:SZ589848 JD589834:JD589848 H589834:H589848 WVP524298:WVP524312 WLT524298:WLT524312 WBX524298:WBX524312 VSB524298:VSB524312 VIF524298:VIF524312 UYJ524298:UYJ524312 UON524298:UON524312 UER524298:UER524312 TUV524298:TUV524312 TKZ524298:TKZ524312 TBD524298:TBD524312 SRH524298:SRH524312 SHL524298:SHL524312 RXP524298:RXP524312 RNT524298:RNT524312 RDX524298:RDX524312 QUB524298:QUB524312 QKF524298:QKF524312 QAJ524298:QAJ524312 PQN524298:PQN524312 PGR524298:PGR524312 OWV524298:OWV524312 OMZ524298:OMZ524312 ODD524298:ODD524312 NTH524298:NTH524312 NJL524298:NJL524312 MZP524298:MZP524312 MPT524298:MPT524312 MFX524298:MFX524312 LWB524298:LWB524312 LMF524298:LMF524312 LCJ524298:LCJ524312 KSN524298:KSN524312 KIR524298:KIR524312 JYV524298:JYV524312 JOZ524298:JOZ524312 JFD524298:JFD524312 IVH524298:IVH524312 ILL524298:ILL524312 IBP524298:IBP524312 HRT524298:HRT524312 HHX524298:HHX524312 GYB524298:GYB524312 GOF524298:GOF524312 GEJ524298:GEJ524312 FUN524298:FUN524312 FKR524298:FKR524312 FAV524298:FAV524312 EQZ524298:EQZ524312 EHD524298:EHD524312 DXH524298:DXH524312 DNL524298:DNL524312 DDP524298:DDP524312 CTT524298:CTT524312 CJX524298:CJX524312 CAB524298:CAB524312 BQF524298:BQF524312 BGJ524298:BGJ524312 AWN524298:AWN524312 AMR524298:AMR524312 ACV524298:ACV524312 SZ524298:SZ524312 JD524298:JD524312 H524298:H524312 WVP458762:WVP458776 WLT458762:WLT458776 WBX458762:WBX458776 VSB458762:VSB458776 VIF458762:VIF458776 UYJ458762:UYJ458776 UON458762:UON458776 UER458762:UER458776 TUV458762:TUV458776 TKZ458762:TKZ458776 TBD458762:TBD458776 SRH458762:SRH458776 SHL458762:SHL458776 RXP458762:RXP458776 RNT458762:RNT458776 RDX458762:RDX458776 QUB458762:QUB458776 QKF458762:QKF458776 QAJ458762:QAJ458776 PQN458762:PQN458776 PGR458762:PGR458776 OWV458762:OWV458776 OMZ458762:OMZ458776 ODD458762:ODD458776 NTH458762:NTH458776 NJL458762:NJL458776 MZP458762:MZP458776 MPT458762:MPT458776 MFX458762:MFX458776 LWB458762:LWB458776 LMF458762:LMF458776 LCJ458762:LCJ458776 KSN458762:KSN458776 KIR458762:KIR458776 JYV458762:JYV458776 JOZ458762:JOZ458776 JFD458762:JFD458776 IVH458762:IVH458776 ILL458762:ILL458776 IBP458762:IBP458776 HRT458762:HRT458776 HHX458762:HHX458776 GYB458762:GYB458776 GOF458762:GOF458776 GEJ458762:GEJ458776 FUN458762:FUN458776 FKR458762:FKR458776 FAV458762:FAV458776 EQZ458762:EQZ458776 EHD458762:EHD458776 DXH458762:DXH458776 DNL458762:DNL458776 DDP458762:DDP458776 CTT458762:CTT458776 CJX458762:CJX458776 CAB458762:CAB458776 BQF458762:BQF458776 BGJ458762:BGJ458776 AWN458762:AWN458776 AMR458762:AMR458776 ACV458762:ACV458776 SZ458762:SZ458776 JD458762:JD458776 H458762:H458776 WVP393226:WVP393240 WLT393226:WLT393240 WBX393226:WBX393240 VSB393226:VSB393240 VIF393226:VIF393240 UYJ393226:UYJ393240 UON393226:UON393240 UER393226:UER393240 TUV393226:TUV393240 TKZ393226:TKZ393240 TBD393226:TBD393240 SRH393226:SRH393240 SHL393226:SHL393240 RXP393226:RXP393240 RNT393226:RNT393240 RDX393226:RDX393240 QUB393226:QUB393240 QKF393226:QKF393240 QAJ393226:QAJ393240 PQN393226:PQN393240 PGR393226:PGR393240 OWV393226:OWV393240 OMZ393226:OMZ393240 ODD393226:ODD393240 NTH393226:NTH393240 NJL393226:NJL393240 MZP393226:MZP393240 MPT393226:MPT393240 MFX393226:MFX393240 LWB393226:LWB393240 LMF393226:LMF393240 LCJ393226:LCJ393240 KSN393226:KSN393240 KIR393226:KIR393240 JYV393226:JYV393240 JOZ393226:JOZ393240 JFD393226:JFD393240 IVH393226:IVH393240 ILL393226:ILL393240 IBP393226:IBP393240 HRT393226:HRT393240 HHX393226:HHX393240 GYB393226:GYB393240 GOF393226:GOF393240 GEJ393226:GEJ393240 FUN393226:FUN393240 FKR393226:FKR393240 FAV393226:FAV393240 EQZ393226:EQZ393240 EHD393226:EHD393240 DXH393226:DXH393240 DNL393226:DNL393240 DDP393226:DDP393240 CTT393226:CTT393240 CJX393226:CJX393240 CAB393226:CAB393240 BQF393226:BQF393240 BGJ393226:BGJ393240 AWN393226:AWN393240 AMR393226:AMR393240 ACV393226:ACV393240 SZ393226:SZ393240 JD393226:JD393240 H393226:H393240 WVP327690:WVP327704 WLT327690:WLT327704 WBX327690:WBX327704 VSB327690:VSB327704 VIF327690:VIF327704 UYJ327690:UYJ327704 UON327690:UON327704 UER327690:UER327704 TUV327690:TUV327704 TKZ327690:TKZ327704 TBD327690:TBD327704 SRH327690:SRH327704 SHL327690:SHL327704 RXP327690:RXP327704 RNT327690:RNT327704 RDX327690:RDX327704 QUB327690:QUB327704 QKF327690:QKF327704 QAJ327690:QAJ327704 PQN327690:PQN327704 PGR327690:PGR327704 OWV327690:OWV327704 OMZ327690:OMZ327704 ODD327690:ODD327704 NTH327690:NTH327704 NJL327690:NJL327704 MZP327690:MZP327704 MPT327690:MPT327704 MFX327690:MFX327704 LWB327690:LWB327704 LMF327690:LMF327704 LCJ327690:LCJ327704 KSN327690:KSN327704 KIR327690:KIR327704 JYV327690:JYV327704 JOZ327690:JOZ327704 JFD327690:JFD327704 IVH327690:IVH327704 ILL327690:ILL327704 IBP327690:IBP327704 HRT327690:HRT327704 HHX327690:HHX327704 GYB327690:GYB327704 GOF327690:GOF327704 GEJ327690:GEJ327704 FUN327690:FUN327704 FKR327690:FKR327704 FAV327690:FAV327704 EQZ327690:EQZ327704 EHD327690:EHD327704 DXH327690:DXH327704 DNL327690:DNL327704 DDP327690:DDP327704 CTT327690:CTT327704 CJX327690:CJX327704 CAB327690:CAB327704 BQF327690:BQF327704 BGJ327690:BGJ327704 AWN327690:AWN327704 AMR327690:AMR327704 ACV327690:ACV327704 SZ327690:SZ327704 JD327690:JD327704 H327690:H327704 WVP262154:WVP262168 WLT262154:WLT262168 WBX262154:WBX262168 VSB262154:VSB262168 VIF262154:VIF262168 UYJ262154:UYJ262168 UON262154:UON262168 UER262154:UER262168 TUV262154:TUV262168 TKZ262154:TKZ262168 TBD262154:TBD262168 SRH262154:SRH262168 SHL262154:SHL262168 RXP262154:RXP262168 RNT262154:RNT262168 RDX262154:RDX262168 QUB262154:QUB262168 QKF262154:QKF262168 QAJ262154:QAJ262168 PQN262154:PQN262168 PGR262154:PGR262168 OWV262154:OWV262168 OMZ262154:OMZ262168 ODD262154:ODD262168 NTH262154:NTH262168 NJL262154:NJL262168 MZP262154:MZP262168 MPT262154:MPT262168 MFX262154:MFX262168 LWB262154:LWB262168 LMF262154:LMF262168 LCJ262154:LCJ262168 KSN262154:KSN262168 KIR262154:KIR262168 JYV262154:JYV262168 JOZ262154:JOZ262168 JFD262154:JFD262168 IVH262154:IVH262168 ILL262154:ILL262168 IBP262154:IBP262168 HRT262154:HRT262168 HHX262154:HHX262168 GYB262154:GYB262168 GOF262154:GOF262168 GEJ262154:GEJ262168 FUN262154:FUN262168 FKR262154:FKR262168 FAV262154:FAV262168 EQZ262154:EQZ262168 EHD262154:EHD262168 DXH262154:DXH262168 DNL262154:DNL262168 DDP262154:DDP262168 CTT262154:CTT262168 CJX262154:CJX262168 CAB262154:CAB262168 BQF262154:BQF262168 BGJ262154:BGJ262168 AWN262154:AWN262168 AMR262154:AMR262168 ACV262154:ACV262168 SZ262154:SZ262168 JD262154:JD262168 H262154:H262168 WVP196618:WVP196632 WLT196618:WLT196632 WBX196618:WBX196632 VSB196618:VSB196632 VIF196618:VIF196632 UYJ196618:UYJ196632 UON196618:UON196632 UER196618:UER196632 TUV196618:TUV196632 TKZ196618:TKZ196632 TBD196618:TBD196632 SRH196618:SRH196632 SHL196618:SHL196632 RXP196618:RXP196632 RNT196618:RNT196632 RDX196618:RDX196632 QUB196618:QUB196632 QKF196618:QKF196632 QAJ196618:QAJ196632 PQN196618:PQN196632 PGR196618:PGR196632 OWV196618:OWV196632 OMZ196618:OMZ196632 ODD196618:ODD196632 NTH196618:NTH196632 NJL196618:NJL196632 MZP196618:MZP196632 MPT196618:MPT196632 MFX196618:MFX196632 LWB196618:LWB196632 LMF196618:LMF196632 LCJ196618:LCJ196632 KSN196618:KSN196632 KIR196618:KIR196632 JYV196618:JYV196632 JOZ196618:JOZ196632 JFD196618:JFD196632 IVH196618:IVH196632 ILL196618:ILL196632 IBP196618:IBP196632 HRT196618:HRT196632 HHX196618:HHX196632 GYB196618:GYB196632 GOF196618:GOF196632 GEJ196618:GEJ196632 FUN196618:FUN196632 FKR196618:FKR196632 FAV196618:FAV196632 EQZ196618:EQZ196632 EHD196618:EHD196632 DXH196618:DXH196632 DNL196618:DNL196632 DDP196618:DDP196632 CTT196618:CTT196632 CJX196618:CJX196632 CAB196618:CAB196632 BQF196618:BQF196632 BGJ196618:BGJ196632 AWN196618:AWN196632 AMR196618:AMR196632 ACV196618:ACV196632 SZ196618:SZ196632 JD196618:JD196632 H196618:H196632 WVP131082:WVP131096 WLT131082:WLT131096 WBX131082:WBX131096 VSB131082:VSB131096 VIF131082:VIF131096 UYJ131082:UYJ131096 UON131082:UON131096 UER131082:UER131096 TUV131082:TUV131096 TKZ131082:TKZ131096 TBD131082:TBD131096 SRH131082:SRH131096 SHL131082:SHL131096 RXP131082:RXP131096 RNT131082:RNT131096 RDX131082:RDX131096 QUB131082:QUB131096 QKF131082:QKF131096 QAJ131082:QAJ131096 PQN131082:PQN131096 PGR131082:PGR131096 OWV131082:OWV131096 OMZ131082:OMZ131096 ODD131082:ODD131096 NTH131082:NTH131096 NJL131082:NJL131096 MZP131082:MZP131096 MPT131082:MPT131096 MFX131082:MFX131096 LWB131082:LWB131096 LMF131082:LMF131096 LCJ131082:LCJ131096 KSN131082:KSN131096 KIR131082:KIR131096 JYV131082:JYV131096 JOZ131082:JOZ131096 JFD131082:JFD131096 IVH131082:IVH131096 ILL131082:ILL131096 IBP131082:IBP131096 HRT131082:HRT131096 HHX131082:HHX131096 GYB131082:GYB131096 GOF131082:GOF131096 GEJ131082:GEJ131096 FUN131082:FUN131096 FKR131082:FKR131096 FAV131082:FAV131096 EQZ131082:EQZ131096 EHD131082:EHD131096 DXH131082:DXH131096 DNL131082:DNL131096 DDP131082:DDP131096 CTT131082:CTT131096 CJX131082:CJX131096 CAB131082:CAB131096 BQF131082:BQF131096 BGJ131082:BGJ131096 AWN131082:AWN131096 AMR131082:AMR131096 ACV131082:ACV131096 SZ131082:SZ131096 JD131082:JD131096 H131082:H131096 WVP65546:WVP65560 WLT65546:WLT65560 WBX65546:WBX65560 VSB65546:VSB65560 VIF65546:VIF65560 UYJ65546:UYJ65560 UON65546:UON65560 UER65546:UER65560 TUV65546:TUV65560 TKZ65546:TKZ65560 TBD65546:TBD65560 SRH65546:SRH65560 SHL65546:SHL65560 RXP65546:RXP65560 RNT65546:RNT65560 RDX65546:RDX65560 QUB65546:QUB65560 QKF65546:QKF65560 QAJ65546:QAJ65560 PQN65546:PQN65560 PGR65546:PGR65560 OWV65546:OWV65560 OMZ65546:OMZ65560 ODD65546:ODD65560 NTH65546:NTH65560 NJL65546:NJL65560 MZP65546:MZP65560 MPT65546:MPT65560 MFX65546:MFX65560 LWB65546:LWB65560 LMF65546:LMF65560 LCJ65546:LCJ65560 KSN65546:KSN65560 KIR65546:KIR65560 JYV65546:JYV65560 JOZ65546:JOZ65560 JFD65546:JFD65560 IVH65546:IVH65560 ILL65546:ILL65560 IBP65546:IBP65560 HRT65546:HRT65560 HHX65546:HHX65560 GYB65546:GYB65560 GOF65546:GOF65560 GEJ65546:GEJ65560 FUN65546:FUN65560 FKR65546:FKR65560 FAV65546:FAV65560 EQZ65546:EQZ65560 EHD65546:EHD65560 DXH65546:DXH65560 DNL65546:DNL65560 DDP65546:DDP65560 CTT65546:CTT65560 CJX65546:CJX65560 CAB65546:CAB65560 BQF65546:BQF65560 BGJ65546:BGJ65560 AWN65546:AWN65560 AMR65546:AMR65560 ACV65546:ACV65560 SZ65546:SZ65560 JD65546:JD65560 H65546:H65560">
      <formula1>$U$2:$U$9</formula1>
    </dataValidation>
    <dataValidation type="list" allowBlank="1" showInputMessage="1" showErrorMessage="1" sqref="I4:L4 WVQ983043:WVT983043 WLU983043:WLX983043 WBY983043:WCB983043 VSC983043:VSF983043 VIG983043:VIJ983043 UYK983043:UYN983043 UOO983043:UOR983043 UES983043:UEV983043 TUW983043:TUZ983043 TLA983043:TLD983043 TBE983043:TBH983043 SRI983043:SRL983043 SHM983043:SHP983043 RXQ983043:RXT983043 RNU983043:RNX983043 RDY983043:REB983043 QUC983043:QUF983043 QKG983043:QKJ983043 QAK983043:QAN983043 PQO983043:PQR983043 PGS983043:PGV983043 OWW983043:OWZ983043 ONA983043:OND983043 ODE983043:ODH983043 NTI983043:NTL983043 NJM983043:NJP983043 MZQ983043:MZT983043 MPU983043:MPX983043 MFY983043:MGB983043 LWC983043:LWF983043 LMG983043:LMJ983043 LCK983043:LCN983043 KSO983043:KSR983043 KIS983043:KIV983043 JYW983043:JYZ983043 JPA983043:JPD983043 JFE983043:JFH983043 IVI983043:IVL983043 ILM983043:ILP983043 IBQ983043:IBT983043 HRU983043:HRX983043 HHY983043:HIB983043 GYC983043:GYF983043 GOG983043:GOJ983043 GEK983043:GEN983043 FUO983043:FUR983043 FKS983043:FKV983043 FAW983043:FAZ983043 ERA983043:ERD983043 EHE983043:EHH983043 DXI983043:DXL983043 DNM983043:DNP983043 DDQ983043:DDT983043 CTU983043:CTX983043 CJY983043:CKB983043 CAC983043:CAF983043 BQG983043:BQJ983043 BGK983043:BGN983043 AWO983043:AWR983043 AMS983043:AMV983043 ACW983043:ACZ983043 TA983043:TD983043 JE983043:JH983043 I983043:L983043 WVQ917507:WVT917507 WLU917507:WLX917507 WBY917507:WCB917507 VSC917507:VSF917507 VIG917507:VIJ917507 UYK917507:UYN917507 UOO917507:UOR917507 UES917507:UEV917507 TUW917507:TUZ917507 TLA917507:TLD917507 TBE917507:TBH917507 SRI917507:SRL917507 SHM917507:SHP917507 RXQ917507:RXT917507 RNU917507:RNX917507 RDY917507:REB917507 QUC917507:QUF917507 QKG917507:QKJ917507 QAK917507:QAN917507 PQO917507:PQR917507 PGS917507:PGV917507 OWW917507:OWZ917507 ONA917507:OND917507 ODE917507:ODH917507 NTI917507:NTL917507 NJM917507:NJP917507 MZQ917507:MZT917507 MPU917507:MPX917507 MFY917507:MGB917507 LWC917507:LWF917507 LMG917507:LMJ917507 LCK917507:LCN917507 KSO917507:KSR917507 KIS917507:KIV917507 JYW917507:JYZ917507 JPA917507:JPD917507 JFE917507:JFH917507 IVI917507:IVL917507 ILM917507:ILP917507 IBQ917507:IBT917507 HRU917507:HRX917507 HHY917507:HIB917507 GYC917507:GYF917507 GOG917507:GOJ917507 GEK917507:GEN917507 FUO917507:FUR917507 FKS917507:FKV917507 FAW917507:FAZ917507 ERA917507:ERD917507 EHE917507:EHH917507 DXI917507:DXL917507 DNM917507:DNP917507 DDQ917507:DDT917507 CTU917507:CTX917507 CJY917507:CKB917507 CAC917507:CAF917507 BQG917507:BQJ917507 BGK917507:BGN917507 AWO917507:AWR917507 AMS917507:AMV917507 ACW917507:ACZ917507 TA917507:TD917507 JE917507:JH917507 I917507:L917507 WVQ851971:WVT851971 WLU851971:WLX851971 WBY851971:WCB851971 VSC851971:VSF851971 VIG851971:VIJ851971 UYK851971:UYN851971 UOO851971:UOR851971 UES851971:UEV851971 TUW851971:TUZ851971 TLA851971:TLD851971 TBE851971:TBH851971 SRI851971:SRL851971 SHM851971:SHP851971 RXQ851971:RXT851971 RNU851971:RNX851971 RDY851971:REB851971 QUC851971:QUF851971 QKG851971:QKJ851971 QAK851971:QAN851971 PQO851971:PQR851971 PGS851971:PGV851971 OWW851971:OWZ851971 ONA851971:OND851971 ODE851971:ODH851971 NTI851971:NTL851971 NJM851971:NJP851971 MZQ851971:MZT851971 MPU851971:MPX851971 MFY851971:MGB851971 LWC851971:LWF851971 LMG851971:LMJ851971 LCK851971:LCN851971 KSO851971:KSR851971 KIS851971:KIV851971 JYW851971:JYZ851971 JPA851971:JPD851971 JFE851971:JFH851971 IVI851971:IVL851971 ILM851971:ILP851971 IBQ851971:IBT851971 HRU851971:HRX851971 HHY851971:HIB851971 GYC851971:GYF851971 GOG851971:GOJ851971 GEK851971:GEN851971 FUO851971:FUR851971 FKS851971:FKV851971 FAW851971:FAZ851971 ERA851971:ERD851971 EHE851971:EHH851971 DXI851971:DXL851971 DNM851971:DNP851971 DDQ851971:DDT851971 CTU851971:CTX851971 CJY851971:CKB851971 CAC851971:CAF851971 BQG851971:BQJ851971 BGK851971:BGN851971 AWO851971:AWR851971 AMS851971:AMV851971 ACW851971:ACZ851971 TA851971:TD851971 JE851971:JH851971 I851971:L851971 WVQ786435:WVT786435 WLU786435:WLX786435 WBY786435:WCB786435 VSC786435:VSF786435 VIG786435:VIJ786435 UYK786435:UYN786435 UOO786435:UOR786435 UES786435:UEV786435 TUW786435:TUZ786435 TLA786435:TLD786435 TBE786435:TBH786435 SRI786435:SRL786435 SHM786435:SHP786435 RXQ786435:RXT786435 RNU786435:RNX786435 RDY786435:REB786435 QUC786435:QUF786435 QKG786435:QKJ786435 QAK786435:QAN786435 PQO786435:PQR786435 PGS786435:PGV786435 OWW786435:OWZ786435 ONA786435:OND786435 ODE786435:ODH786435 NTI786435:NTL786435 NJM786435:NJP786435 MZQ786435:MZT786435 MPU786435:MPX786435 MFY786435:MGB786435 LWC786435:LWF786435 LMG786435:LMJ786435 LCK786435:LCN786435 KSO786435:KSR786435 KIS786435:KIV786435 JYW786435:JYZ786435 JPA786435:JPD786435 JFE786435:JFH786435 IVI786435:IVL786435 ILM786435:ILP786435 IBQ786435:IBT786435 HRU786435:HRX786435 HHY786435:HIB786435 GYC786435:GYF786435 GOG786435:GOJ786435 GEK786435:GEN786435 FUO786435:FUR786435 FKS786435:FKV786435 FAW786435:FAZ786435 ERA786435:ERD786435 EHE786435:EHH786435 DXI786435:DXL786435 DNM786435:DNP786435 DDQ786435:DDT786435 CTU786435:CTX786435 CJY786435:CKB786435 CAC786435:CAF786435 BQG786435:BQJ786435 BGK786435:BGN786435 AWO786435:AWR786435 AMS786435:AMV786435 ACW786435:ACZ786435 TA786435:TD786435 JE786435:JH786435 I786435:L786435 WVQ720899:WVT720899 WLU720899:WLX720899 WBY720899:WCB720899 VSC720899:VSF720899 VIG720899:VIJ720899 UYK720899:UYN720899 UOO720899:UOR720899 UES720899:UEV720899 TUW720899:TUZ720899 TLA720899:TLD720899 TBE720899:TBH720899 SRI720899:SRL720899 SHM720899:SHP720899 RXQ720899:RXT720899 RNU720899:RNX720899 RDY720899:REB720899 QUC720899:QUF720899 QKG720899:QKJ720899 QAK720899:QAN720899 PQO720899:PQR720899 PGS720899:PGV720899 OWW720899:OWZ720899 ONA720899:OND720899 ODE720899:ODH720899 NTI720899:NTL720899 NJM720899:NJP720899 MZQ720899:MZT720899 MPU720899:MPX720899 MFY720899:MGB720899 LWC720899:LWF720899 LMG720899:LMJ720899 LCK720899:LCN720899 KSO720899:KSR720899 KIS720899:KIV720899 JYW720899:JYZ720899 JPA720899:JPD720899 JFE720899:JFH720899 IVI720899:IVL720899 ILM720899:ILP720899 IBQ720899:IBT720899 HRU720899:HRX720899 HHY720899:HIB720899 GYC720899:GYF720899 GOG720899:GOJ720899 GEK720899:GEN720899 FUO720899:FUR720899 FKS720899:FKV720899 FAW720899:FAZ720899 ERA720899:ERD720899 EHE720899:EHH720899 DXI720899:DXL720899 DNM720899:DNP720899 DDQ720899:DDT720899 CTU720899:CTX720899 CJY720899:CKB720899 CAC720899:CAF720899 BQG720899:BQJ720899 BGK720899:BGN720899 AWO720899:AWR720899 AMS720899:AMV720899 ACW720899:ACZ720899 TA720899:TD720899 JE720899:JH720899 I720899:L720899 WVQ655363:WVT655363 WLU655363:WLX655363 WBY655363:WCB655363 VSC655363:VSF655363 VIG655363:VIJ655363 UYK655363:UYN655363 UOO655363:UOR655363 UES655363:UEV655363 TUW655363:TUZ655363 TLA655363:TLD655363 TBE655363:TBH655363 SRI655363:SRL655363 SHM655363:SHP655363 RXQ655363:RXT655363 RNU655363:RNX655363 RDY655363:REB655363 QUC655363:QUF655363 QKG655363:QKJ655363 QAK655363:QAN655363 PQO655363:PQR655363 PGS655363:PGV655363 OWW655363:OWZ655363 ONA655363:OND655363 ODE655363:ODH655363 NTI655363:NTL655363 NJM655363:NJP655363 MZQ655363:MZT655363 MPU655363:MPX655363 MFY655363:MGB655363 LWC655363:LWF655363 LMG655363:LMJ655363 LCK655363:LCN655363 KSO655363:KSR655363 KIS655363:KIV655363 JYW655363:JYZ655363 JPA655363:JPD655363 JFE655363:JFH655363 IVI655363:IVL655363 ILM655363:ILP655363 IBQ655363:IBT655363 HRU655363:HRX655363 HHY655363:HIB655363 GYC655363:GYF655363 GOG655363:GOJ655363 GEK655363:GEN655363 FUO655363:FUR655363 FKS655363:FKV655363 FAW655363:FAZ655363 ERA655363:ERD655363 EHE655363:EHH655363 DXI655363:DXL655363 DNM655363:DNP655363 DDQ655363:DDT655363 CTU655363:CTX655363 CJY655363:CKB655363 CAC655363:CAF655363 BQG655363:BQJ655363 BGK655363:BGN655363 AWO655363:AWR655363 AMS655363:AMV655363 ACW655363:ACZ655363 TA655363:TD655363 JE655363:JH655363 I655363:L655363 WVQ589827:WVT589827 WLU589827:WLX589827 WBY589827:WCB589827 VSC589827:VSF589827 VIG589827:VIJ589827 UYK589827:UYN589827 UOO589827:UOR589827 UES589827:UEV589827 TUW589827:TUZ589827 TLA589827:TLD589827 TBE589827:TBH589827 SRI589827:SRL589827 SHM589827:SHP589827 RXQ589827:RXT589827 RNU589827:RNX589827 RDY589827:REB589827 QUC589827:QUF589827 QKG589827:QKJ589827 QAK589827:QAN589827 PQO589827:PQR589827 PGS589827:PGV589827 OWW589827:OWZ589827 ONA589827:OND589827 ODE589827:ODH589827 NTI589827:NTL589827 NJM589827:NJP589827 MZQ589827:MZT589827 MPU589827:MPX589827 MFY589827:MGB589827 LWC589827:LWF589827 LMG589827:LMJ589827 LCK589827:LCN589827 KSO589827:KSR589827 KIS589827:KIV589827 JYW589827:JYZ589827 JPA589827:JPD589827 JFE589827:JFH589827 IVI589827:IVL589827 ILM589827:ILP589827 IBQ589827:IBT589827 HRU589827:HRX589827 HHY589827:HIB589827 GYC589827:GYF589827 GOG589827:GOJ589827 GEK589827:GEN589827 FUO589827:FUR589827 FKS589827:FKV589827 FAW589827:FAZ589827 ERA589827:ERD589827 EHE589827:EHH589827 DXI589827:DXL589827 DNM589827:DNP589827 DDQ589827:DDT589827 CTU589827:CTX589827 CJY589827:CKB589827 CAC589827:CAF589827 BQG589827:BQJ589827 BGK589827:BGN589827 AWO589827:AWR589827 AMS589827:AMV589827 ACW589827:ACZ589827 TA589827:TD589827 JE589827:JH589827 I589827:L589827 WVQ524291:WVT524291 WLU524291:WLX524291 WBY524291:WCB524291 VSC524291:VSF524291 VIG524291:VIJ524291 UYK524291:UYN524291 UOO524291:UOR524291 UES524291:UEV524291 TUW524291:TUZ524291 TLA524291:TLD524291 TBE524291:TBH524291 SRI524291:SRL524291 SHM524291:SHP524291 RXQ524291:RXT524291 RNU524291:RNX524291 RDY524291:REB524291 QUC524291:QUF524291 QKG524291:QKJ524291 QAK524291:QAN524291 PQO524291:PQR524291 PGS524291:PGV524291 OWW524291:OWZ524291 ONA524291:OND524291 ODE524291:ODH524291 NTI524291:NTL524291 NJM524291:NJP524291 MZQ524291:MZT524291 MPU524291:MPX524291 MFY524291:MGB524291 LWC524291:LWF524291 LMG524291:LMJ524291 LCK524291:LCN524291 KSO524291:KSR524291 KIS524291:KIV524291 JYW524291:JYZ524291 JPA524291:JPD524291 JFE524291:JFH524291 IVI524291:IVL524291 ILM524291:ILP524291 IBQ524291:IBT524291 HRU524291:HRX524291 HHY524291:HIB524291 GYC524291:GYF524291 GOG524291:GOJ524291 GEK524291:GEN524291 FUO524291:FUR524291 FKS524291:FKV524291 FAW524291:FAZ524291 ERA524291:ERD524291 EHE524291:EHH524291 DXI524291:DXL524291 DNM524291:DNP524291 DDQ524291:DDT524291 CTU524291:CTX524291 CJY524291:CKB524291 CAC524291:CAF524291 BQG524291:BQJ524291 BGK524291:BGN524291 AWO524291:AWR524291 AMS524291:AMV524291 ACW524291:ACZ524291 TA524291:TD524291 JE524291:JH524291 I524291:L524291 WVQ458755:WVT458755 WLU458755:WLX458755 WBY458755:WCB458755 VSC458755:VSF458755 VIG458755:VIJ458755 UYK458755:UYN458755 UOO458755:UOR458755 UES458755:UEV458755 TUW458755:TUZ458755 TLA458755:TLD458755 TBE458755:TBH458755 SRI458755:SRL458755 SHM458755:SHP458755 RXQ458755:RXT458755 RNU458755:RNX458755 RDY458755:REB458755 QUC458755:QUF458755 QKG458755:QKJ458755 QAK458755:QAN458755 PQO458755:PQR458755 PGS458755:PGV458755 OWW458755:OWZ458755 ONA458755:OND458755 ODE458755:ODH458755 NTI458755:NTL458755 NJM458755:NJP458755 MZQ458755:MZT458755 MPU458755:MPX458755 MFY458755:MGB458755 LWC458755:LWF458755 LMG458755:LMJ458755 LCK458755:LCN458755 KSO458755:KSR458755 KIS458755:KIV458755 JYW458755:JYZ458755 JPA458755:JPD458755 JFE458755:JFH458755 IVI458755:IVL458755 ILM458755:ILP458755 IBQ458755:IBT458755 HRU458755:HRX458755 HHY458755:HIB458755 GYC458755:GYF458755 GOG458755:GOJ458755 GEK458755:GEN458755 FUO458755:FUR458755 FKS458755:FKV458755 FAW458755:FAZ458755 ERA458755:ERD458755 EHE458755:EHH458755 DXI458755:DXL458755 DNM458755:DNP458755 DDQ458755:DDT458755 CTU458755:CTX458755 CJY458755:CKB458755 CAC458755:CAF458755 BQG458755:BQJ458755 BGK458755:BGN458755 AWO458755:AWR458755 AMS458755:AMV458755 ACW458755:ACZ458755 TA458755:TD458755 JE458755:JH458755 I458755:L458755 WVQ393219:WVT393219 WLU393219:WLX393219 WBY393219:WCB393219 VSC393219:VSF393219 VIG393219:VIJ393219 UYK393219:UYN393219 UOO393219:UOR393219 UES393219:UEV393219 TUW393219:TUZ393219 TLA393219:TLD393219 TBE393219:TBH393219 SRI393219:SRL393219 SHM393219:SHP393219 RXQ393219:RXT393219 RNU393219:RNX393219 RDY393219:REB393219 QUC393219:QUF393219 QKG393219:QKJ393219 QAK393219:QAN393219 PQO393219:PQR393219 PGS393219:PGV393219 OWW393219:OWZ393219 ONA393219:OND393219 ODE393219:ODH393219 NTI393219:NTL393219 NJM393219:NJP393219 MZQ393219:MZT393219 MPU393219:MPX393219 MFY393219:MGB393219 LWC393219:LWF393219 LMG393219:LMJ393219 LCK393219:LCN393219 KSO393219:KSR393219 KIS393219:KIV393219 JYW393219:JYZ393219 JPA393219:JPD393219 JFE393219:JFH393219 IVI393219:IVL393219 ILM393219:ILP393219 IBQ393219:IBT393219 HRU393219:HRX393219 HHY393219:HIB393219 GYC393219:GYF393219 GOG393219:GOJ393219 GEK393219:GEN393219 FUO393219:FUR393219 FKS393219:FKV393219 FAW393219:FAZ393219 ERA393219:ERD393219 EHE393219:EHH393219 DXI393219:DXL393219 DNM393219:DNP393219 DDQ393219:DDT393219 CTU393219:CTX393219 CJY393219:CKB393219 CAC393219:CAF393219 BQG393219:BQJ393219 BGK393219:BGN393219 AWO393219:AWR393219 AMS393219:AMV393219 ACW393219:ACZ393219 TA393219:TD393219 JE393219:JH393219 I393219:L393219 WVQ327683:WVT327683 WLU327683:WLX327683 WBY327683:WCB327683 VSC327683:VSF327683 VIG327683:VIJ327683 UYK327683:UYN327683 UOO327683:UOR327683 UES327683:UEV327683 TUW327683:TUZ327683 TLA327683:TLD327683 TBE327683:TBH327683 SRI327683:SRL327683 SHM327683:SHP327683 RXQ327683:RXT327683 RNU327683:RNX327683 RDY327683:REB327683 QUC327683:QUF327683 QKG327683:QKJ327683 QAK327683:QAN327683 PQO327683:PQR327683 PGS327683:PGV327683 OWW327683:OWZ327683 ONA327683:OND327683 ODE327683:ODH327683 NTI327683:NTL327683 NJM327683:NJP327683 MZQ327683:MZT327683 MPU327683:MPX327683 MFY327683:MGB327683 LWC327683:LWF327683 LMG327683:LMJ327683 LCK327683:LCN327683 KSO327683:KSR327683 KIS327683:KIV327683 JYW327683:JYZ327683 JPA327683:JPD327683 JFE327683:JFH327683 IVI327683:IVL327683 ILM327683:ILP327683 IBQ327683:IBT327683 HRU327683:HRX327683 HHY327683:HIB327683 GYC327683:GYF327683 GOG327683:GOJ327683 GEK327683:GEN327683 FUO327683:FUR327683 FKS327683:FKV327683 FAW327683:FAZ327683 ERA327683:ERD327683 EHE327683:EHH327683 DXI327683:DXL327683 DNM327683:DNP327683 DDQ327683:DDT327683 CTU327683:CTX327683 CJY327683:CKB327683 CAC327683:CAF327683 BQG327683:BQJ327683 BGK327683:BGN327683 AWO327683:AWR327683 AMS327683:AMV327683 ACW327683:ACZ327683 TA327683:TD327683 JE327683:JH327683 I327683:L327683 WVQ262147:WVT262147 WLU262147:WLX262147 WBY262147:WCB262147 VSC262147:VSF262147 VIG262147:VIJ262147 UYK262147:UYN262147 UOO262147:UOR262147 UES262147:UEV262147 TUW262147:TUZ262147 TLA262147:TLD262147 TBE262147:TBH262147 SRI262147:SRL262147 SHM262147:SHP262147 RXQ262147:RXT262147 RNU262147:RNX262147 RDY262147:REB262147 QUC262147:QUF262147 QKG262147:QKJ262147 QAK262147:QAN262147 PQO262147:PQR262147 PGS262147:PGV262147 OWW262147:OWZ262147 ONA262147:OND262147 ODE262147:ODH262147 NTI262147:NTL262147 NJM262147:NJP262147 MZQ262147:MZT262147 MPU262147:MPX262147 MFY262147:MGB262147 LWC262147:LWF262147 LMG262147:LMJ262147 LCK262147:LCN262147 KSO262147:KSR262147 KIS262147:KIV262147 JYW262147:JYZ262147 JPA262147:JPD262147 JFE262147:JFH262147 IVI262147:IVL262147 ILM262147:ILP262147 IBQ262147:IBT262147 HRU262147:HRX262147 HHY262147:HIB262147 GYC262147:GYF262147 GOG262147:GOJ262147 GEK262147:GEN262147 FUO262147:FUR262147 FKS262147:FKV262147 FAW262147:FAZ262147 ERA262147:ERD262147 EHE262147:EHH262147 DXI262147:DXL262147 DNM262147:DNP262147 DDQ262147:DDT262147 CTU262147:CTX262147 CJY262147:CKB262147 CAC262147:CAF262147 BQG262147:BQJ262147 BGK262147:BGN262147 AWO262147:AWR262147 AMS262147:AMV262147 ACW262147:ACZ262147 TA262147:TD262147 JE262147:JH262147 I262147:L262147 WVQ196611:WVT196611 WLU196611:WLX196611 WBY196611:WCB196611 VSC196611:VSF196611 VIG196611:VIJ196611 UYK196611:UYN196611 UOO196611:UOR196611 UES196611:UEV196611 TUW196611:TUZ196611 TLA196611:TLD196611 TBE196611:TBH196611 SRI196611:SRL196611 SHM196611:SHP196611 RXQ196611:RXT196611 RNU196611:RNX196611 RDY196611:REB196611 QUC196611:QUF196611 QKG196611:QKJ196611 QAK196611:QAN196611 PQO196611:PQR196611 PGS196611:PGV196611 OWW196611:OWZ196611 ONA196611:OND196611 ODE196611:ODH196611 NTI196611:NTL196611 NJM196611:NJP196611 MZQ196611:MZT196611 MPU196611:MPX196611 MFY196611:MGB196611 LWC196611:LWF196611 LMG196611:LMJ196611 LCK196611:LCN196611 KSO196611:KSR196611 KIS196611:KIV196611 JYW196611:JYZ196611 JPA196611:JPD196611 JFE196611:JFH196611 IVI196611:IVL196611 ILM196611:ILP196611 IBQ196611:IBT196611 HRU196611:HRX196611 HHY196611:HIB196611 GYC196611:GYF196611 GOG196611:GOJ196611 GEK196611:GEN196611 FUO196611:FUR196611 FKS196611:FKV196611 FAW196611:FAZ196611 ERA196611:ERD196611 EHE196611:EHH196611 DXI196611:DXL196611 DNM196611:DNP196611 DDQ196611:DDT196611 CTU196611:CTX196611 CJY196611:CKB196611 CAC196611:CAF196611 BQG196611:BQJ196611 BGK196611:BGN196611 AWO196611:AWR196611 AMS196611:AMV196611 ACW196611:ACZ196611 TA196611:TD196611 JE196611:JH196611 I196611:L196611 WVQ131075:WVT131075 WLU131075:WLX131075 WBY131075:WCB131075 VSC131075:VSF131075 VIG131075:VIJ131075 UYK131075:UYN131075 UOO131075:UOR131075 UES131075:UEV131075 TUW131075:TUZ131075 TLA131075:TLD131075 TBE131075:TBH131075 SRI131075:SRL131075 SHM131075:SHP131075 RXQ131075:RXT131075 RNU131075:RNX131075 RDY131075:REB131075 QUC131075:QUF131075 QKG131075:QKJ131075 QAK131075:QAN131075 PQO131075:PQR131075 PGS131075:PGV131075 OWW131075:OWZ131075 ONA131075:OND131075 ODE131075:ODH131075 NTI131075:NTL131075 NJM131075:NJP131075 MZQ131075:MZT131075 MPU131075:MPX131075 MFY131075:MGB131075 LWC131075:LWF131075 LMG131075:LMJ131075 LCK131075:LCN131075 KSO131075:KSR131075 KIS131075:KIV131075 JYW131075:JYZ131075 JPA131075:JPD131075 JFE131075:JFH131075 IVI131075:IVL131075 ILM131075:ILP131075 IBQ131075:IBT131075 HRU131075:HRX131075 HHY131075:HIB131075 GYC131075:GYF131075 GOG131075:GOJ131075 GEK131075:GEN131075 FUO131075:FUR131075 FKS131075:FKV131075 FAW131075:FAZ131075 ERA131075:ERD131075 EHE131075:EHH131075 DXI131075:DXL131075 DNM131075:DNP131075 DDQ131075:DDT131075 CTU131075:CTX131075 CJY131075:CKB131075 CAC131075:CAF131075 BQG131075:BQJ131075 BGK131075:BGN131075 AWO131075:AWR131075 AMS131075:AMV131075 ACW131075:ACZ131075 TA131075:TD131075 JE131075:JH131075 I131075:L131075 WVQ65539:WVT65539 WLU65539:WLX65539 WBY65539:WCB65539 VSC65539:VSF65539 VIG65539:VIJ65539 UYK65539:UYN65539 UOO65539:UOR65539 UES65539:UEV65539 TUW65539:TUZ65539 TLA65539:TLD65539 TBE65539:TBH65539 SRI65539:SRL65539 SHM65539:SHP65539 RXQ65539:RXT65539 RNU65539:RNX65539 RDY65539:REB65539 QUC65539:QUF65539 QKG65539:QKJ65539 QAK65539:QAN65539 PQO65539:PQR65539 PGS65539:PGV65539 OWW65539:OWZ65539 ONA65539:OND65539 ODE65539:ODH65539 NTI65539:NTL65539 NJM65539:NJP65539 MZQ65539:MZT65539 MPU65539:MPX65539 MFY65539:MGB65539 LWC65539:LWF65539 LMG65539:LMJ65539 LCK65539:LCN65539 KSO65539:KSR65539 KIS65539:KIV65539 JYW65539:JYZ65539 JPA65539:JPD65539 JFE65539:JFH65539 IVI65539:IVL65539 ILM65539:ILP65539 IBQ65539:IBT65539 HRU65539:HRX65539 HHY65539:HIB65539 GYC65539:GYF65539 GOG65539:GOJ65539 GEK65539:GEN65539 FUO65539:FUR65539 FKS65539:FKV65539 FAW65539:FAZ65539 ERA65539:ERD65539 EHE65539:EHH65539 DXI65539:DXL65539 DNM65539:DNP65539 DDQ65539:DDT65539 CTU65539:CTX65539 CJY65539:CKB65539 CAC65539:CAF65539 BQG65539:BQJ65539 BGK65539:BGN65539 AWO65539:AWR65539 AMS65539:AMV65539 ACW65539:ACZ65539 TA65539:TD65539 JE65539:JH65539 I65539:L65539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Y76"/>
  <sheetViews>
    <sheetView view="pageBreakPreview" topLeftCell="A28" zoomScale="80" zoomScaleNormal="100" zoomScaleSheetLayoutView="80" workbookViewId="0">
      <selection activeCell="H31" sqref="H31:K31"/>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63" customWidth="1"/>
    <col min="8" max="8" width="22.140625" style="61" customWidth="1"/>
    <col min="9" max="9" width="30.140625" style="61" customWidth="1"/>
    <col min="10" max="10" width="18.140625" style="61" customWidth="1"/>
    <col min="11" max="11" width="18" style="61" customWidth="1"/>
    <col min="12" max="12" width="10" style="61" customWidth="1"/>
    <col min="13" max="13" width="12.140625" style="61" customWidth="1"/>
    <col min="14" max="14" width="5.42578125" style="61" customWidth="1"/>
    <col min="15" max="15" width="4.42578125" style="61" customWidth="1"/>
    <col min="16" max="16" width="6.8554687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s="84" customFormat="1" ht="304.5" customHeight="1" thickBot="1">
      <c r="G1" s="85"/>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38</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63"/>
      <c r="P5" s="63"/>
      <c r="Q5" s="63"/>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c r="B11" s="644" t="s">
        <v>85</v>
      </c>
      <c r="C11" s="644"/>
      <c r="D11" s="644"/>
      <c r="E11" s="644"/>
      <c r="F11" s="645" t="s">
        <v>83</v>
      </c>
      <c r="G11" s="645"/>
      <c r="H11" s="74"/>
      <c r="I11" s="641"/>
      <c r="J11" s="641"/>
      <c r="K11" s="641"/>
      <c r="L11" s="641"/>
      <c r="M11" s="641"/>
      <c r="N11" s="641"/>
      <c r="O11" s="641"/>
      <c r="P11" s="29"/>
      <c r="Q11" s="29"/>
      <c r="T11" s="19" t="s">
        <v>47</v>
      </c>
    </row>
    <row r="12" spans="1:25" ht="85.5" customHeight="1">
      <c r="B12" s="639" t="s">
        <v>122</v>
      </c>
      <c r="C12" s="640"/>
      <c r="D12" s="640"/>
      <c r="E12" s="640"/>
      <c r="F12" s="77">
        <v>3.96</v>
      </c>
      <c r="G12" s="78">
        <v>0.79200000000000004</v>
      </c>
      <c r="H12" s="74" t="s">
        <v>13</v>
      </c>
      <c r="I12" s="649" t="s">
        <v>125</v>
      </c>
      <c r="J12" s="650"/>
      <c r="K12" s="650"/>
      <c r="L12" s="650"/>
      <c r="M12" s="650"/>
      <c r="N12" s="650"/>
      <c r="O12" s="651"/>
      <c r="Q12" s="29"/>
      <c r="T12" s="19" t="s">
        <v>47</v>
      </c>
    </row>
    <row r="13" spans="1:25" ht="70.5" customHeight="1">
      <c r="B13" s="639" t="s">
        <v>123</v>
      </c>
      <c r="C13" s="640"/>
      <c r="D13" s="640"/>
      <c r="E13" s="640"/>
      <c r="F13" s="77">
        <v>3.95</v>
      </c>
      <c r="G13" s="78">
        <v>0.79</v>
      </c>
      <c r="H13" s="74" t="s">
        <v>13</v>
      </c>
      <c r="I13" s="652"/>
      <c r="J13" s="653"/>
      <c r="K13" s="653"/>
      <c r="L13" s="653"/>
      <c r="M13" s="653"/>
      <c r="N13" s="653"/>
      <c r="O13" s="654"/>
      <c r="P13" s="29"/>
      <c r="Q13" s="29"/>
      <c r="T13" s="19" t="s">
        <v>47</v>
      </c>
    </row>
    <row r="14" spans="1:25" ht="77.25" customHeight="1">
      <c r="B14" s="639" t="s">
        <v>124</v>
      </c>
      <c r="C14" s="640"/>
      <c r="D14" s="640"/>
      <c r="E14" s="640"/>
      <c r="F14" s="77">
        <v>3.96</v>
      </c>
      <c r="G14" s="78">
        <v>0.79200000000000004</v>
      </c>
      <c r="H14" s="74" t="s">
        <v>13</v>
      </c>
      <c r="I14" s="652"/>
      <c r="J14" s="653"/>
      <c r="K14" s="653"/>
      <c r="L14" s="653"/>
      <c r="M14" s="653"/>
      <c r="N14" s="653"/>
      <c r="O14" s="654"/>
      <c r="P14" s="29"/>
      <c r="Q14" s="29"/>
      <c r="T14" s="19" t="s">
        <v>47</v>
      </c>
    </row>
    <row r="15" spans="1:25" ht="29.25" hidden="1" customHeight="1">
      <c r="B15" s="639"/>
      <c r="C15" s="640"/>
      <c r="D15" s="640"/>
      <c r="E15" s="640"/>
      <c r="F15" s="640"/>
      <c r="G15" s="640"/>
      <c r="H15" s="28"/>
      <c r="I15" s="101"/>
      <c r="J15" s="102"/>
      <c r="K15" s="102"/>
      <c r="L15" s="102"/>
      <c r="M15" s="102"/>
      <c r="N15" s="102"/>
      <c r="O15" s="103"/>
      <c r="P15" s="29"/>
      <c r="Q15" s="29"/>
      <c r="T15" s="19"/>
    </row>
    <row r="16" spans="1:25" ht="29.25" hidden="1" customHeight="1">
      <c r="B16" s="639"/>
      <c r="C16" s="640"/>
      <c r="D16" s="640"/>
      <c r="E16" s="640"/>
      <c r="F16" s="640"/>
      <c r="G16" s="640"/>
      <c r="H16" s="28"/>
      <c r="I16" s="101"/>
      <c r="J16" s="102"/>
      <c r="K16" s="102"/>
      <c r="L16" s="102"/>
      <c r="M16" s="102"/>
      <c r="N16" s="102"/>
      <c r="O16" s="103"/>
      <c r="P16" s="29"/>
      <c r="Q16" s="29"/>
      <c r="T16" s="19"/>
    </row>
    <row r="17" spans="2:20" ht="29.25" hidden="1" customHeight="1">
      <c r="B17" s="639"/>
      <c r="C17" s="640"/>
      <c r="D17" s="640"/>
      <c r="E17" s="640"/>
      <c r="F17" s="640"/>
      <c r="G17" s="640"/>
      <c r="H17" s="28"/>
      <c r="I17" s="101"/>
      <c r="J17" s="102"/>
      <c r="K17" s="102"/>
      <c r="L17" s="102"/>
      <c r="M17" s="102"/>
      <c r="N17" s="102"/>
      <c r="O17" s="103"/>
      <c r="P17" s="29"/>
      <c r="Q17" s="29"/>
      <c r="T17" s="19"/>
    </row>
    <row r="18" spans="2:20" ht="29.25" hidden="1" customHeight="1">
      <c r="B18" s="639"/>
      <c r="C18" s="640"/>
      <c r="D18" s="640"/>
      <c r="E18" s="640"/>
      <c r="F18" s="640"/>
      <c r="G18" s="640"/>
      <c r="H18" s="28"/>
      <c r="I18" s="101"/>
      <c r="J18" s="102"/>
      <c r="K18" s="102"/>
      <c r="L18" s="102"/>
      <c r="M18" s="102"/>
      <c r="N18" s="102"/>
      <c r="O18" s="103"/>
      <c r="P18" s="29"/>
      <c r="Q18" s="29"/>
      <c r="T18" s="19"/>
    </row>
    <row r="19" spans="2:20" ht="29.25" hidden="1" customHeight="1">
      <c r="B19" s="639"/>
      <c r="C19" s="640"/>
      <c r="D19" s="640"/>
      <c r="E19" s="640"/>
      <c r="F19" s="640"/>
      <c r="G19" s="640"/>
      <c r="H19" s="28"/>
      <c r="I19" s="30"/>
      <c r="J19" s="31"/>
      <c r="K19" s="31"/>
      <c r="L19" s="31"/>
      <c r="M19" s="31"/>
      <c r="N19" s="31"/>
      <c r="O19" s="32"/>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336" customHeight="1">
      <c r="B31" s="45" t="s">
        <v>15</v>
      </c>
      <c r="C31" s="625" t="s">
        <v>126</v>
      </c>
      <c r="D31" s="625"/>
      <c r="E31" s="625"/>
      <c r="F31" s="625"/>
      <c r="G31" s="46">
        <v>1</v>
      </c>
      <c r="H31" s="890" t="s">
        <v>535</v>
      </c>
      <c r="I31" s="890"/>
      <c r="J31" s="890"/>
      <c r="K31" s="890"/>
      <c r="L31" s="612" t="s">
        <v>130</v>
      </c>
      <c r="M31" s="612"/>
      <c r="N31" s="613" t="s">
        <v>65</v>
      </c>
      <c r="O31" s="613"/>
      <c r="P31" s="613"/>
      <c r="Q31" s="332">
        <v>43980</v>
      </c>
    </row>
    <row r="32" spans="2:20" ht="161.25" customHeight="1">
      <c r="B32" s="45" t="s">
        <v>15</v>
      </c>
      <c r="C32" s="891" t="s">
        <v>127</v>
      </c>
      <c r="D32" s="892"/>
      <c r="E32" s="892"/>
      <c r="F32" s="893"/>
      <c r="G32" s="46">
        <v>2</v>
      </c>
      <c r="H32" s="890" t="s">
        <v>536</v>
      </c>
      <c r="I32" s="890"/>
      <c r="J32" s="890"/>
      <c r="K32" s="890"/>
      <c r="L32" s="612" t="s">
        <v>486</v>
      </c>
      <c r="M32" s="612"/>
      <c r="N32" s="613" t="s">
        <v>487</v>
      </c>
      <c r="O32" s="613"/>
      <c r="P32" s="613"/>
      <c r="Q32" s="332">
        <v>43980</v>
      </c>
    </row>
    <row r="33" spans="2:17" ht="160.5" customHeight="1">
      <c r="B33" s="45" t="s">
        <v>15</v>
      </c>
      <c r="C33" s="894"/>
      <c r="D33" s="895"/>
      <c r="E33" s="895"/>
      <c r="F33" s="896"/>
      <c r="G33" s="46">
        <v>3</v>
      </c>
      <c r="H33" s="897" t="s">
        <v>539</v>
      </c>
      <c r="I33" s="898"/>
      <c r="J33" s="898"/>
      <c r="K33" s="899"/>
      <c r="L33" s="612" t="s">
        <v>484</v>
      </c>
      <c r="M33" s="612"/>
      <c r="N33" s="613" t="s">
        <v>485</v>
      </c>
      <c r="O33" s="613"/>
      <c r="P33" s="613"/>
      <c r="Q33" s="332">
        <v>43980</v>
      </c>
    </row>
    <row r="34" spans="2:17" ht="252" customHeight="1">
      <c r="B34" s="45" t="s">
        <v>15</v>
      </c>
      <c r="C34" s="900" t="s">
        <v>129</v>
      </c>
      <c r="D34" s="901"/>
      <c r="E34" s="901"/>
      <c r="F34" s="902"/>
      <c r="G34" s="46">
        <v>4</v>
      </c>
      <c r="H34" s="890" t="s">
        <v>537</v>
      </c>
      <c r="I34" s="890"/>
      <c r="J34" s="890"/>
      <c r="K34" s="890"/>
      <c r="L34" s="612" t="s">
        <v>486</v>
      </c>
      <c r="M34" s="612"/>
      <c r="N34" s="613" t="s">
        <v>487</v>
      </c>
      <c r="O34" s="613"/>
      <c r="P34" s="613"/>
      <c r="Q34" s="332">
        <v>43980</v>
      </c>
    </row>
    <row r="35" spans="2:17" ht="138.75" customHeight="1">
      <c r="B35" s="45" t="s">
        <v>15</v>
      </c>
      <c r="C35" s="903"/>
      <c r="D35" s="904"/>
      <c r="E35" s="904"/>
      <c r="F35" s="905"/>
      <c r="G35" s="46">
        <v>5</v>
      </c>
      <c r="H35" s="890" t="s">
        <v>538</v>
      </c>
      <c r="I35" s="890"/>
      <c r="J35" s="890"/>
      <c r="K35" s="890"/>
      <c r="L35" s="612" t="s">
        <v>484</v>
      </c>
      <c r="M35" s="612"/>
      <c r="N35" s="613" t="s">
        <v>485</v>
      </c>
      <c r="O35" s="613"/>
      <c r="P35" s="613"/>
      <c r="Q35" s="332">
        <v>43980</v>
      </c>
    </row>
    <row r="36" spans="2:17" ht="28.5" hidden="1" customHeight="1">
      <c r="B36" s="45"/>
      <c r="C36" s="625"/>
      <c r="D36" s="625"/>
      <c r="E36" s="625"/>
      <c r="F36" s="625"/>
      <c r="G36" s="46"/>
      <c r="H36" s="864"/>
      <c r="I36" s="864"/>
      <c r="J36" s="864"/>
      <c r="K36" s="864"/>
      <c r="L36" s="612"/>
      <c r="M36" s="612"/>
      <c r="N36" s="613"/>
      <c r="O36" s="613"/>
      <c r="P36" s="613"/>
      <c r="Q36" s="47"/>
    </row>
    <row r="37" spans="2:17" ht="28.5" hidden="1" customHeight="1">
      <c r="B37" s="45"/>
      <c r="C37" s="625"/>
      <c r="D37" s="625"/>
      <c r="E37" s="625"/>
      <c r="F37" s="625"/>
      <c r="G37" s="46"/>
      <c r="H37" s="864"/>
      <c r="I37" s="864"/>
      <c r="J37" s="864"/>
      <c r="K37" s="864"/>
      <c r="L37" s="612"/>
      <c r="M37" s="612"/>
      <c r="N37" s="613"/>
      <c r="O37" s="613"/>
      <c r="P37" s="613"/>
      <c r="Q37" s="47"/>
    </row>
    <row r="38" spans="2:17" ht="28.5" hidden="1" customHeight="1">
      <c r="B38" s="45"/>
      <c r="C38" s="625"/>
      <c r="D38" s="625"/>
      <c r="E38" s="625"/>
      <c r="F38" s="625"/>
      <c r="G38" s="48"/>
      <c r="H38" s="864"/>
      <c r="I38" s="864"/>
      <c r="J38" s="864"/>
      <c r="K38" s="864"/>
      <c r="L38" s="612"/>
      <c r="M38" s="612"/>
      <c r="N38" s="613"/>
      <c r="O38" s="613"/>
      <c r="P38" s="613"/>
      <c r="Q38" s="47"/>
    </row>
    <row r="39" spans="2:17" ht="28.5" hidden="1" customHeight="1">
      <c r="B39" s="45"/>
      <c r="C39" s="625"/>
      <c r="D39" s="625"/>
      <c r="E39" s="625"/>
      <c r="F39" s="625"/>
      <c r="G39" s="48"/>
      <c r="H39" s="864"/>
      <c r="I39" s="864"/>
      <c r="J39" s="864"/>
      <c r="K39" s="864"/>
      <c r="L39" s="612"/>
      <c r="M39" s="612"/>
      <c r="N39" s="613"/>
      <c r="O39" s="613"/>
      <c r="P39" s="613"/>
      <c r="Q39" s="47"/>
    </row>
    <row r="40" spans="2:17" ht="28.5" hidden="1" customHeight="1">
      <c r="B40" s="45"/>
      <c r="C40" s="625"/>
      <c r="D40" s="625"/>
      <c r="E40" s="625"/>
      <c r="F40" s="625"/>
      <c r="G40" s="48"/>
      <c r="H40" s="864"/>
      <c r="I40" s="864"/>
      <c r="J40" s="864"/>
      <c r="K40" s="864"/>
      <c r="L40" s="612"/>
      <c r="M40" s="612"/>
      <c r="N40" s="613"/>
      <c r="O40" s="613"/>
      <c r="P40" s="613"/>
      <c r="Q40" s="47"/>
    </row>
    <row r="41" spans="2:17" ht="6" customHeight="1">
      <c r="B41" s="67"/>
      <c r="C41" s="65"/>
    </row>
    <row r="42" spans="2:17" ht="18.75" customHeight="1">
      <c r="B42" s="607" t="s">
        <v>66</v>
      </c>
      <c r="C42" s="607"/>
      <c r="D42" s="607"/>
      <c r="E42" s="608" t="s">
        <v>128</v>
      </c>
      <c r="F42" s="609"/>
      <c r="G42" s="609"/>
      <c r="H42" s="609"/>
      <c r="I42" s="609"/>
    </row>
    <row r="43" spans="2:17" s="73" customFormat="1" ht="6" customHeight="1">
      <c r="B43" s="607"/>
      <c r="C43" s="607"/>
      <c r="D43" s="607"/>
      <c r="E43" s="609"/>
      <c r="F43" s="609"/>
      <c r="G43" s="609"/>
      <c r="H43" s="609"/>
      <c r="I43" s="609"/>
      <c r="J43" s="61"/>
      <c r="K43" s="61"/>
      <c r="L43" s="61"/>
      <c r="M43" s="61"/>
      <c r="N43" s="61"/>
      <c r="O43" s="61"/>
      <c r="P43" s="61"/>
      <c r="Q43" s="61"/>
    </row>
    <row r="44" spans="2:17" s="73" customFormat="1" ht="11.25" customHeight="1">
      <c r="B44" s="607"/>
      <c r="C44" s="607"/>
      <c r="D44" s="607"/>
      <c r="E44" s="609"/>
      <c r="F44" s="609"/>
      <c r="G44" s="609"/>
      <c r="H44" s="609"/>
      <c r="I44" s="609"/>
      <c r="J44" s="61"/>
      <c r="K44" s="61"/>
      <c r="L44" s="61"/>
      <c r="M44" s="61"/>
      <c r="N44" s="61"/>
      <c r="O44" s="61"/>
      <c r="P44" s="61"/>
      <c r="Q44" s="61"/>
    </row>
    <row r="45" spans="2:17" s="73" customFormat="1" ht="9.75" customHeight="1">
      <c r="B45" s="49"/>
      <c r="C45" s="49"/>
      <c r="D45" s="49"/>
      <c r="E45" s="50"/>
      <c r="F45" s="50"/>
      <c r="G45" s="50"/>
      <c r="H45" s="50"/>
      <c r="I45" s="50"/>
      <c r="J45" s="61"/>
      <c r="K45" s="61"/>
      <c r="L45" s="61"/>
      <c r="M45" s="61"/>
      <c r="N45" s="61"/>
      <c r="O45" s="61"/>
      <c r="P45" s="61"/>
      <c r="Q45" s="61"/>
    </row>
    <row r="46" spans="2:17" s="73" customFormat="1" ht="9.75" customHeight="1">
      <c r="B46" s="49"/>
      <c r="C46" s="49"/>
      <c r="D46" s="49"/>
      <c r="E46" s="50"/>
      <c r="F46" s="50"/>
      <c r="G46" s="50"/>
      <c r="H46" s="50"/>
      <c r="I46" s="50"/>
      <c r="J46" s="61"/>
      <c r="K46" s="61"/>
      <c r="L46" s="61"/>
      <c r="M46" s="61"/>
      <c r="N46" s="61"/>
      <c r="O46" s="61"/>
      <c r="P46" s="61"/>
      <c r="Q46" s="61"/>
    </row>
    <row r="47" spans="2:17" s="73" customFormat="1" ht="8.25" customHeight="1" thickBot="1">
      <c r="B47" s="49"/>
      <c r="C47" s="49"/>
      <c r="D47" s="49"/>
      <c r="E47" s="61"/>
      <c r="F47" s="61"/>
      <c r="G47" s="63"/>
      <c r="H47" s="63"/>
      <c r="I47" s="63"/>
      <c r="J47" s="61"/>
      <c r="K47" s="61"/>
      <c r="L47" s="61"/>
      <c r="M47" s="61"/>
      <c r="N47" s="61"/>
      <c r="O47" s="61"/>
      <c r="P47" s="61"/>
      <c r="Q47" s="61"/>
    </row>
    <row r="48" spans="2:17" s="73" customFormat="1" ht="9.75" hidden="1" customHeight="1" thickBot="1">
      <c r="B48" s="49"/>
      <c r="C48" s="49"/>
      <c r="D48" s="49"/>
      <c r="E48" s="61"/>
      <c r="F48" s="61"/>
      <c r="G48" s="63"/>
      <c r="H48" s="63"/>
      <c r="I48" s="63"/>
      <c r="J48" s="61"/>
      <c r="K48" s="61"/>
      <c r="L48" s="61"/>
      <c r="M48" s="61"/>
      <c r="N48" s="61"/>
      <c r="O48" s="61"/>
      <c r="P48" s="61"/>
      <c r="Q48" s="61"/>
    </row>
    <row r="49" spans="2:17" s="73" customFormat="1" ht="21" hidden="1" customHeight="1" thickBot="1">
      <c r="B49" s="585"/>
      <c r="C49" s="585"/>
      <c r="D49" s="585"/>
      <c r="E49" s="61"/>
      <c r="F49" s="61"/>
      <c r="G49" s="63"/>
      <c r="H49" s="61"/>
      <c r="I49" s="61"/>
      <c r="J49" s="61"/>
      <c r="K49" s="61"/>
      <c r="L49" s="61"/>
      <c r="M49" s="61"/>
      <c r="N49" s="61"/>
      <c r="O49" s="61"/>
      <c r="P49" s="61"/>
      <c r="Q49" s="61"/>
    </row>
    <row r="50" spans="2:17" ht="17.25" customHeight="1" thickBot="1">
      <c r="B50" s="586" t="s">
        <v>67</v>
      </c>
      <c r="C50" s="587"/>
      <c r="D50" s="587"/>
      <c r="E50" s="587"/>
      <c r="F50" s="587"/>
      <c r="G50" s="587"/>
      <c r="H50" s="587"/>
      <c r="I50" s="587"/>
      <c r="J50" s="587"/>
      <c r="K50" s="587"/>
      <c r="L50" s="587"/>
      <c r="M50" s="587"/>
      <c r="N50" s="587"/>
      <c r="O50" s="587"/>
      <c r="P50" s="587"/>
      <c r="Q50" s="588"/>
    </row>
    <row r="51" spans="2:17" ht="25.5" customHeight="1">
      <c r="B51" s="589" t="s">
        <v>68</v>
      </c>
      <c r="C51" s="591" t="s">
        <v>58</v>
      </c>
      <c r="D51" s="593" t="s">
        <v>69</v>
      </c>
      <c r="E51" s="594"/>
      <c r="F51" s="594"/>
      <c r="G51" s="594"/>
      <c r="H51" s="594"/>
      <c r="I51" s="594"/>
      <c r="J51" s="595"/>
      <c r="K51" s="593" t="s">
        <v>70</v>
      </c>
      <c r="L51" s="847"/>
      <c r="M51" s="847"/>
      <c r="N51" s="847"/>
      <c r="O51" s="848"/>
      <c r="P51" s="593" t="s">
        <v>71</v>
      </c>
      <c r="Q51" s="849"/>
    </row>
    <row r="52" spans="2:17" ht="25.5" customHeight="1">
      <c r="B52" s="590"/>
      <c r="C52" s="592"/>
      <c r="D52" s="596"/>
      <c r="E52" s="597"/>
      <c r="F52" s="597"/>
      <c r="G52" s="597"/>
      <c r="H52" s="597"/>
      <c r="I52" s="597"/>
      <c r="J52" s="598"/>
      <c r="K52" s="51" t="s">
        <v>72</v>
      </c>
      <c r="L52" s="51" t="s">
        <v>73</v>
      </c>
      <c r="M52" s="52" t="s">
        <v>74</v>
      </c>
      <c r="N52" s="842" t="s">
        <v>75</v>
      </c>
      <c r="O52" s="844"/>
      <c r="P52" s="596"/>
      <c r="Q52" s="850"/>
    </row>
    <row r="53" spans="2:17" ht="18" customHeight="1">
      <c r="B53" s="53"/>
      <c r="C53" s="54"/>
      <c r="D53" s="581"/>
      <c r="E53" s="581"/>
      <c r="F53" s="581"/>
      <c r="G53" s="581"/>
      <c r="H53" s="581"/>
      <c r="I53" s="581"/>
      <c r="J53" s="581"/>
      <c r="K53" s="55"/>
      <c r="L53" s="56"/>
      <c r="M53" s="57"/>
      <c r="N53" s="582"/>
      <c r="O53" s="582"/>
      <c r="P53" s="583"/>
      <c r="Q53" s="584"/>
    </row>
    <row r="54" spans="2:17" ht="18" hidden="1" customHeight="1">
      <c r="B54" s="59"/>
      <c r="C54" s="54"/>
      <c r="D54" s="581"/>
      <c r="E54" s="581"/>
      <c r="F54" s="581"/>
      <c r="G54" s="581"/>
      <c r="H54" s="581"/>
      <c r="I54" s="581"/>
      <c r="J54" s="581"/>
      <c r="K54" s="55"/>
      <c r="L54" s="59"/>
      <c r="M54" s="57"/>
      <c r="N54" s="582"/>
      <c r="O54" s="582"/>
      <c r="P54" s="583"/>
      <c r="Q54" s="584"/>
    </row>
    <row r="55" spans="2:17" ht="18" hidden="1" customHeight="1">
      <c r="B55" s="59"/>
      <c r="C55" s="54"/>
      <c r="D55" s="581"/>
      <c r="E55" s="581"/>
      <c r="F55" s="581"/>
      <c r="G55" s="581"/>
      <c r="H55" s="581"/>
      <c r="I55" s="581"/>
      <c r="J55" s="581"/>
      <c r="K55" s="55"/>
      <c r="L55" s="59"/>
      <c r="M55" s="57"/>
      <c r="N55" s="582"/>
      <c r="O55" s="582"/>
      <c r="P55" s="583"/>
      <c r="Q55" s="584"/>
    </row>
    <row r="56" spans="2:17" ht="18" hidden="1" customHeight="1">
      <c r="B56" s="53"/>
      <c r="C56" s="54"/>
      <c r="D56" s="581"/>
      <c r="E56" s="581"/>
      <c r="F56" s="581"/>
      <c r="G56" s="581"/>
      <c r="H56" s="581"/>
      <c r="I56" s="581"/>
      <c r="J56" s="581"/>
      <c r="K56" s="55"/>
      <c r="L56" s="56"/>
      <c r="M56" s="57"/>
      <c r="N56" s="582"/>
      <c r="O56" s="582"/>
      <c r="P56" s="583"/>
      <c r="Q56" s="584"/>
    </row>
    <row r="57" spans="2:17" ht="18" hidden="1" customHeight="1">
      <c r="B57" s="53"/>
      <c r="C57" s="54"/>
      <c r="D57" s="581"/>
      <c r="E57" s="581"/>
      <c r="F57" s="581"/>
      <c r="G57" s="581"/>
      <c r="H57" s="581"/>
      <c r="I57" s="581"/>
      <c r="J57" s="581"/>
      <c r="K57" s="55"/>
      <c r="L57" s="56"/>
      <c r="M57" s="57"/>
      <c r="N57" s="582"/>
      <c r="O57" s="582"/>
      <c r="P57" s="583"/>
      <c r="Q57" s="584"/>
    </row>
    <row r="58" spans="2:17" ht="18" hidden="1" customHeight="1">
      <c r="B58" s="53"/>
      <c r="C58" s="54"/>
      <c r="D58" s="581"/>
      <c r="E58" s="581"/>
      <c r="F58" s="581"/>
      <c r="G58" s="581"/>
      <c r="H58" s="581"/>
      <c r="I58" s="581"/>
      <c r="J58" s="581"/>
      <c r="K58" s="55"/>
      <c r="L58" s="56"/>
      <c r="M58" s="57"/>
      <c r="N58" s="582"/>
      <c r="O58" s="582"/>
      <c r="P58" s="583"/>
      <c r="Q58" s="584"/>
    </row>
    <row r="59" spans="2:17" ht="14.25" customHeight="1" thickBot="1">
      <c r="B59" s="569" t="s">
        <v>76</v>
      </c>
      <c r="C59" s="570"/>
      <c r="D59" s="570"/>
      <c r="E59" s="570"/>
      <c r="F59" s="570"/>
      <c r="G59" s="570"/>
      <c r="H59" s="570"/>
      <c r="I59" s="570"/>
      <c r="J59" s="570"/>
      <c r="K59" s="570"/>
      <c r="L59" s="570"/>
      <c r="M59" s="570"/>
      <c r="N59" s="570"/>
      <c r="O59" s="570"/>
      <c r="P59" s="570"/>
      <c r="Q59" s="571"/>
    </row>
    <row r="60" spans="2:17" ht="12.75" hidden="1" customHeight="1">
      <c r="B60" s="572"/>
      <c r="C60" s="573"/>
      <c r="D60" s="573"/>
      <c r="E60" s="573"/>
      <c r="F60" s="573"/>
      <c r="G60" s="573"/>
      <c r="H60" s="573"/>
      <c r="I60" s="573"/>
      <c r="J60" s="573"/>
      <c r="K60" s="573"/>
      <c r="L60" s="573"/>
      <c r="M60" s="573"/>
      <c r="N60" s="573"/>
      <c r="O60" s="573"/>
      <c r="P60" s="573"/>
      <c r="Q60" s="574"/>
    </row>
    <row r="61" spans="2:17" ht="7.5" hidden="1" customHeight="1">
      <c r="B61" s="575"/>
      <c r="C61" s="576"/>
      <c r="D61" s="576"/>
      <c r="E61" s="576"/>
      <c r="F61" s="576"/>
      <c r="G61" s="576"/>
      <c r="H61" s="576"/>
      <c r="I61" s="576"/>
      <c r="J61" s="576"/>
      <c r="K61" s="576"/>
      <c r="L61" s="576"/>
      <c r="M61" s="576"/>
      <c r="N61" s="576"/>
      <c r="O61" s="576"/>
      <c r="P61" s="576"/>
      <c r="Q61" s="577"/>
    </row>
    <row r="62" spans="2:17" ht="49.5" hidden="1" customHeight="1" thickBot="1">
      <c r="B62" s="578"/>
      <c r="C62" s="579"/>
      <c r="D62" s="579"/>
      <c r="E62" s="579"/>
      <c r="F62" s="579"/>
      <c r="G62" s="579"/>
      <c r="H62" s="579"/>
      <c r="I62" s="579"/>
      <c r="J62" s="579"/>
      <c r="K62" s="579"/>
      <c r="L62" s="579"/>
      <c r="M62" s="579"/>
      <c r="N62" s="579"/>
      <c r="O62" s="579"/>
      <c r="P62" s="579"/>
      <c r="Q62" s="580"/>
    </row>
    <row r="63" spans="2:17" hidden="1">
      <c r="B63" s="61"/>
    </row>
    <row r="64" spans="2:17" ht="15.75" hidden="1" customHeight="1">
      <c r="B64" s="61"/>
    </row>
    <row r="65" spans="2:2" ht="12.75" hidden="1" customHeight="1">
      <c r="B65" s="61"/>
    </row>
    <row r="66" spans="2:2" ht="25.5" hidden="1" customHeight="1">
      <c r="B66" s="61"/>
    </row>
    <row r="67" spans="2:2" ht="30.75" customHeight="1">
      <c r="B67" s="61"/>
    </row>
    <row r="68" spans="2:2" ht="25.5" customHeight="1">
      <c r="B68" s="61"/>
    </row>
    <row r="69" spans="2:2" ht="25.5" customHeight="1">
      <c r="B69" s="61"/>
    </row>
    <row r="70" spans="2:2" ht="25.5" customHeight="1">
      <c r="B70" s="61"/>
    </row>
    <row r="71" spans="2:2" ht="25.5" customHeight="1">
      <c r="B71" s="61"/>
    </row>
    <row r="72" spans="2:2" ht="25.5" customHeight="1">
      <c r="B72" s="61"/>
    </row>
    <row r="73" spans="2:2">
      <c r="B73" s="61"/>
    </row>
    <row r="74" spans="2:2">
      <c r="B74" s="61"/>
    </row>
    <row r="75" spans="2:2">
      <c r="B75" s="61"/>
    </row>
    <row r="76" spans="2:2">
      <c r="B76" s="61"/>
    </row>
  </sheetData>
  <mergeCells count="110">
    <mergeCell ref="B59:Q59"/>
    <mergeCell ref="B60:Q62"/>
    <mergeCell ref="B14:E14"/>
    <mergeCell ref="B15:G15"/>
    <mergeCell ref="B16:G16"/>
    <mergeCell ref="B17:G17"/>
    <mergeCell ref="B18:G18"/>
    <mergeCell ref="B19:G19"/>
    <mergeCell ref="D57:J57"/>
    <mergeCell ref="N57:O57"/>
    <mergeCell ref="P57:Q57"/>
    <mergeCell ref="D58:J58"/>
    <mergeCell ref="N58:O58"/>
    <mergeCell ref="P58:Q58"/>
    <mergeCell ref="D55:J55"/>
    <mergeCell ref="N55:O55"/>
    <mergeCell ref="P55:Q55"/>
    <mergeCell ref="D56:J56"/>
    <mergeCell ref="N56:O56"/>
    <mergeCell ref="P56:Q56"/>
    <mergeCell ref="D53:J53"/>
    <mergeCell ref="N53:O53"/>
    <mergeCell ref="P53:Q53"/>
    <mergeCell ref="D54:J54"/>
    <mergeCell ref="N54:O54"/>
    <mergeCell ref="P54:Q54"/>
    <mergeCell ref="B42:D44"/>
    <mergeCell ref="E42:I44"/>
    <mergeCell ref="B49:D49"/>
    <mergeCell ref="B50:Q50"/>
    <mergeCell ref="B51:B52"/>
    <mergeCell ref="C51:C52"/>
    <mergeCell ref="D51:J52"/>
    <mergeCell ref="K51:O51"/>
    <mergeCell ref="P51:Q52"/>
    <mergeCell ref="N52:O52"/>
    <mergeCell ref="C39:F39"/>
    <mergeCell ref="H39:K39"/>
    <mergeCell ref="L39:M39"/>
    <mergeCell ref="N39:P39"/>
    <mergeCell ref="C40:F40"/>
    <mergeCell ref="H40:K40"/>
    <mergeCell ref="L40:M40"/>
    <mergeCell ref="N40:P40"/>
    <mergeCell ref="C37:F37"/>
    <mergeCell ref="H37:K37"/>
    <mergeCell ref="L37:M37"/>
    <mergeCell ref="N37:P37"/>
    <mergeCell ref="C38:F38"/>
    <mergeCell ref="H38:K38"/>
    <mergeCell ref="L38:M38"/>
    <mergeCell ref="N38:P38"/>
    <mergeCell ref="H35:K35"/>
    <mergeCell ref="L35:M35"/>
    <mergeCell ref="N35:P35"/>
    <mergeCell ref="C36:F36"/>
    <mergeCell ref="H36:K36"/>
    <mergeCell ref="L36:M36"/>
    <mergeCell ref="N36:P36"/>
    <mergeCell ref="C31:F31"/>
    <mergeCell ref="H31:K31"/>
    <mergeCell ref="L31:M31"/>
    <mergeCell ref="N31:P31"/>
    <mergeCell ref="H32:K32"/>
    <mergeCell ref="L32:M32"/>
    <mergeCell ref="N32:P32"/>
    <mergeCell ref="C32:F33"/>
    <mergeCell ref="H33:K33"/>
    <mergeCell ref="L33:M33"/>
    <mergeCell ref="N33:P33"/>
    <mergeCell ref="C34:F35"/>
    <mergeCell ref="H34:K34"/>
    <mergeCell ref="L34:M34"/>
    <mergeCell ref="N34:P34"/>
    <mergeCell ref="B27:H27"/>
    <mergeCell ref="B29:Q29"/>
    <mergeCell ref="C30:F30"/>
    <mergeCell ref="H30:K30"/>
    <mergeCell ref="L30:M30"/>
    <mergeCell ref="N30:P30"/>
    <mergeCell ref="B22:G22"/>
    <mergeCell ref="I22:O22"/>
    <mergeCell ref="B23:G23"/>
    <mergeCell ref="I23:O23"/>
    <mergeCell ref="B24:G24"/>
    <mergeCell ref="I24:O24"/>
    <mergeCell ref="B2:D2"/>
    <mergeCell ref="E2:Q2"/>
    <mergeCell ref="B4:D4"/>
    <mergeCell ref="G4:H4"/>
    <mergeCell ref="I4:L4"/>
    <mergeCell ref="M4:N4"/>
    <mergeCell ref="O4:Q4"/>
    <mergeCell ref="B12:E12"/>
    <mergeCell ref="I25:O25"/>
    <mergeCell ref="B13:E13"/>
    <mergeCell ref="B20:G20"/>
    <mergeCell ref="I20:O20"/>
    <mergeCell ref="B21:G21"/>
    <mergeCell ref="I21:O21"/>
    <mergeCell ref="I12:O14"/>
    <mergeCell ref="B11:E11"/>
    <mergeCell ref="F11:G11"/>
    <mergeCell ref="I11:O11"/>
    <mergeCell ref="B5:D5"/>
    <mergeCell ref="B6:D6"/>
    <mergeCell ref="G6:H6"/>
    <mergeCell ref="B7:D7"/>
    <mergeCell ref="B10:G10"/>
    <mergeCell ref="I10:O10"/>
  </mergeCells>
  <dataValidations count="4">
    <dataValidation type="list" allowBlank="1" showInputMessage="1" showErrorMessage="1" sqref="I6 WVQ983048 WLU983048 WBY983048 VSC983048 VIG983048 UYK983048 UOO983048 UES983048 TUW983048 TLA983048 TBE983048 SRI983048 SHM983048 RXQ983048 RNU983048 RDY983048 QUC983048 QKG983048 QAK983048 PQO983048 PGS983048 OWW983048 ONA983048 ODE983048 NTI983048 NJM983048 MZQ983048 MPU983048 MFY983048 LWC983048 LMG983048 LCK983048 KSO983048 KIS983048 JYW983048 JPA983048 JFE983048 IVI983048 ILM983048 IBQ983048 HRU983048 HHY983048 GYC983048 GOG983048 GEK983048 FUO983048 FKS983048 FAW983048 ERA983048 EHE983048 DXI983048 DNM983048 DDQ983048 CTU983048 CJY983048 CAC983048 BQG983048 BGK983048 AWO983048 AMS983048 ACW983048 TA983048 JE983048 I983048 WVQ917512 WLU917512 WBY917512 VSC917512 VIG917512 UYK917512 UOO917512 UES917512 TUW917512 TLA917512 TBE917512 SRI917512 SHM917512 RXQ917512 RNU917512 RDY917512 QUC917512 QKG917512 QAK917512 PQO917512 PGS917512 OWW917512 ONA917512 ODE917512 NTI917512 NJM917512 MZQ917512 MPU917512 MFY917512 LWC917512 LMG917512 LCK917512 KSO917512 KIS917512 JYW917512 JPA917512 JFE917512 IVI917512 ILM917512 IBQ917512 HRU917512 HHY917512 GYC917512 GOG917512 GEK917512 FUO917512 FKS917512 FAW917512 ERA917512 EHE917512 DXI917512 DNM917512 DDQ917512 CTU917512 CJY917512 CAC917512 BQG917512 BGK917512 AWO917512 AMS917512 ACW917512 TA917512 JE917512 I917512 WVQ851976 WLU851976 WBY851976 VSC851976 VIG851976 UYK851976 UOO851976 UES851976 TUW851976 TLA851976 TBE851976 SRI851976 SHM851976 RXQ851976 RNU851976 RDY851976 QUC851976 QKG851976 QAK851976 PQO851976 PGS851976 OWW851976 ONA851976 ODE851976 NTI851976 NJM851976 MZQ851976 MPU851976 MFY851976 LWC851976 LMG851976 LCK851976 KSO851976 KIS851976 JYW851976 JPA851976 JFE851976 IVI851976 ILM851976 IBQ851976 HRU851976 HHY851976 GYC851976 GOG851976 GEK851976 FUO851976 FKS851976 FAW851976 ERA851976 EHE851976 DXI851976 DNM851976 DDQ851976 CTU851976 CJY851976 CAC851976 BQG851976 BGK851976 AWO851976 AMS851976 ACW851976 TA851976 JE851976 I851976 WVQ786440 WLU786440 WBY786440 VSC786440 VIG786440 UYK786440 UOO786440 UES786440 TUW786440 TLA786440 TBE786440 SRI786440 SHM786440 RXQ786440 RNU786440 RDY786440 QUC786440 QKG786440 QAK786440 PQO786440 PGS786440 OWW786440 ONA786440 ODE786440 NTI786440 NJM786440 MZQ786440 MPU786440 MFY786440 LWC786440 LMG786440 LCK786440 KSO786440 KIS786440 JYW786440 JPA786440 JFE786440 IVI786440 ILM786440 IBQ786440 HRU786440 HHY786440 GYC786440 GOG786440 GEK786440 FUO786440 FKS786440 FAW786440 ERA786440 EHE786440 DXI786440 DNM786440 DDQ786440 CTU786440 CJY786440 CAC786440 BQG786440 BGK786440 AWO786440 AMS786440 ACW786440 TA786440 JE786440 I786440 WVQ720904 WLU720904 WBY720904 VSC720904 VIG720904 UYK720904 UOO720904 UES720904 TUW720904 TLA720904 TBE720904 SRI720904 SHM720904 RXQ720904 RNU720904 RDY720904 QUC720904 QKG720904 QAK720904 PQO720904 PGS720904 OWW720904 ONA720904 ODE720904 NTI720904 NJM720904 MZQ720904 MPU720904 MFY720904 LWC720904 LMG720904 LCK720904 KSO720904 KIS720904 JYW720904 JPA720904 JFE720904 IVI720904 ILM720904 IBQ720904 HRU720904 HHY720904 GYC720904 GOG720904 GEK720904 FUO720904 FKS720904 FAW720904 ERA720904 EHE720904 DXI720904 DNM720904 DDQ720904 CTU720904 CJY720904 CAC720904 BQG720904 BGK720904 AWO720904 AMS720904 ACW720904 TA720904 JE720904 I720904 WVQ655368 WLU655368 WBY655368 VSC655368 VIG655368 UYK655368 UOO655368 UES655368 TUW655368 TLA655368 TBE655368 SRI655368 SHM655368 RXQ655368 RNU655368 RDY655368 QUC655368 QKG655368 QAK655368 PQO655368 PGS655368 OWW655368 ONA655368 ODE655368 NTI655368 NJM655368 MZQ655368 MPU655368 MFY655368 LWC655368 LMG655368 LCK655368 KSO655368 KIS655368 JYW655368 JPA655368 JFE655368 IVI655368 ILM655368 IBQ655368 HRU655368 HHY655368 GYC655368 GOG655368 GEK655368 FUO655368 FKS655368 FAW655368 ERA655368 EHE655368 DXI655368 DNM655368 DDQ655368 CTU655368 CJY655368 CAC655368 BQG655368 BGK655368 AWO655368 AMS655368 ACW655368 TA655368 JE655368 I655368 WVQ589832 WLU589832 WBY589832 VSC589832 VIG589832 UYK589832 UOO589832 UES589832 TUW589832 TLA589832 TBE589832 SRI589832 SHM589832 RXQ589832 RNU589832 RDY589832 QUC589832 QKG589832 QAK589832 PQO589832 PGS589832 OWW589832 ONA589832 ODE589832 NTI589832 NJM589832 MZQ589832 MPU589832 MFY589832 LWC589832 LMG589832 LCK589832 KSO589832 KIS589832 JYW589832 JPA589832 JFE589832 IVI589832 ILM589832 IBQ589832 HRU589832 HHY589832 GYC589832 GOG589832 GEK589832 FUO589832 FKS589832 FAW589832 ERA589832 EHE589832 DXI589832 DNM589832 DDQ589832 CTU589832 CJY589832 CAC589832 BQG589832 BGK589832 AWO589832 AMS589832 ACW589832 TA589832 JE589832 I589832 WVQ524296 WLU524296 WBY524296 VSC524296 VIG524296 UYK524296 UOO524296 UES524296 TUW524296 TLA524296 TBE524296 SRI524296 SHM524296 RXQ524296 RNU524296 RDY524296 QUC524296 QKG524296 QAK524296 PQO524296 PGS524296 OWW524296 ONA524296 ODE524296 NTI524296 NJM524296 MZQ524296 MPU524296 MFY524296 LWC524296 LMG524296 LCK524296 KSO524296 KIS524296 JYW524296 JPA524296 JFE524296 IVI524296 ILM524296 IBQ524296 HRU524296 HHY524296 GYC524296 GOG524296 GEK524296 FUO524296 FKS524296 FAW524296 ERA524296 EHE524296 DXI524296 DNM524296 DDQ524296 CTU524296 CJY524296 CAC524296 BQG524296 BGK524296 AWO524296 AMS524296 ACW524296 TA524296 JE524296 I524296 WVQ458760 WLU458760 WBY458760 VSC458760 VIG458760 UYK458760 UOO458760 UES458760 TUW458760 TLA458760 TBE458760 SRI458760 SHM458760 RXQ458760 RNU458760 RDY458760 QUC458760 QKG458760 QAK458760 PQO458760 PGS458760 OWW458760 ONA458760 ODE458760 NTI458760 NJM458760 MZQ458760 MPU458760 MFY458760 LWC458760 LMG458760 LCK458760 KSO458760 KIS458760 JYW458760 JPA458760 JFE458760 IVI458760 ILM458760 IBQ458760 HRU458760 HHY458760 GYC458760 GOG458760 GEK458760 FUO458760 FKS458760 FAW458760 ERA458760 EHE458760 DXI458760 DNM458760 DDQ458760 CTU458760 CJY458760 CAC458760 BQG458760 BGK458760 AWO458760 AMS458760 ACW458760 TA458760 JE458760 I458760 WVQ393224 WLU393224 WBY393224 VSC393224 VIG393224 UYK393224 UOO393224 UES393224 TUW393224 TLA393224 TBE393224 SRI393224 SHM393224 RXQ393224 RNU393224 RDY393224 QUC393224 QKG393224 QAK393224 PQO393224 PGS393224 OWW393224 ONA393224 ODE393224 NTI393224 NJM393224 MZQ393224 MPU393224 MFY393224 LWC393224 LMG393224 LCK393224 KSO393224 KIS393224 JYW393224 JPA393224 JFE393224 IVI393224 ILM393224 IBQ393224 HRU393224 HHY393224 GYC393224 GOG393224 GEK393224 FUO393224 FKS393224 FAW393224 ERA393224 EHE393224 DXI393224 DNM393224 DDQ393224 CTU393224 CJY393224 CAC393224 BQG393224 BGK393224 AWO393224 AMS393224 ACW393224 TA393224 JE393224 I393224 WVQ327688 WLU327688 WBY327688 VSC327688 VIG327688 UYK327688 UOO327688 UES327688 TUW327688 TLA327688 TBE327688 SRI327688 SHM327688 RXQ327688 RNU327688 RDY327688 QUC327688 QKG327688 QAK327688 PQO327688 PGS327688 OWW327688 ONA327688 ODE327688 NTI327688 NJM327688 MZQ327688 MPU327688 MFY327688 LWC327688 LMG327688 LCK327688 KSO327688 KIS327688 JYW327688 JPA327688 JFE327688 IVI327688 ILM327688 IBQ327688 HRU327688 HHY327688 GYC327688 GOG327688 GEK327688 FUO327688 FKS327688 FAW327688 ERA327688 EHE327688 DXI327688 DNM327688 DDQ327688 CTU327688 CJY327688 CAC327688 BQG327688 BGK327688 AWO327688 AMS327688 ACW327688 TA327688 JE327688 I327688 WVQ262152 WLU262152 WBY262152 VSC262152 VIG262152 UYK262152 UOO262152 UES262152 TUW262152 TLA262152 TBE262152 SRI262152 SHM262152 RXQ262152 RNU262152 RDY262152 QUC262152 QKG262152 QAK262152 PQO262152 PGS262152 OWW262152 ONA262152 ODE262152 NTI262152 NJM262152 MZQ262152 MPU262152 MFY262152 LWC262152 LMG262152 LCK262152 KSO262152 KIS262152 JYW262152 JPA262152 JFE262152 IVI262152 ILM262152 IBQ262152 HRU262152 HHY262152 GYC262152 GOG262152 GEK262152 FUO262152 FKS262152 FAW262152 ERA262152 EHE262152 DXI262152 DNM262152 DDQ262152 CTU262152 CJY262152 CAC262152 BQG262152 BGK262152 AWO262152 AMS262152 ACW262152 TA262152 JE262152 I262152 WVQ196616 WLU196616 WBY196616 VSC196616 VIG196616 UYK196616 UOO196616 UES196616 TUW196616 TLA196616 TBE196616 SRI196616 SHM196616 RXQ196616 RNU196616 RDY196616 QUC196616 QKG196616 QAK196616 PQO196616 PGS196616 OWW196616 ONA196616 ODE196616 NTI196616 NJM196616 MZQ196616 MPU196616 MFY196616 LWC196616 LMG196616 LCK196616 KSO196616 KIS196616 JYW196616 JPA196616 JFE196616 IVI196616 ILM196616 IBQ196616 HRU196616 HHY196616 GYC196616 GOG196616 GEK196616 FUO196616 FKS196616 FAW196616 ERA196616 EHE196616 DXI196616 DNM196616 DDQ196616 CTU196616 CJY196616 CAC196616 BQG196616 BGK196616 AWO196616 AMS196616 ACW196616 TA196616 JE196616 I196616 WVQ131080 WLU131080 WBY131080 VSC131080 VIG131080 UYK131080 UOO131080 UES131080 TUW131080 TLA131080 TBE131080 SRI131080 SHM131080 RXQ131080 RNU131080 RDY131080 QUC131080 QKG131080 QAK131080 PQO131080 PGS131080 OWW131080 ONA131080 ODE131080 NTI131080 NJM131080 MZQ131080 MPU131080 MFY131080 LWC131080 LMG131080 LCK131080 KSO131080 KIS131080 JYW131080 JPA131080 JFE131080 IVI131080 ILM131080 IBQ131080 HRU131080 HHY131080 GYC131080 GOG131080 GEK131080 FUO131080 FKS131080 FAW131080 ERA131080 EHE131080 DXI131080 DNM131080 DDQ131080 CTU131080 CJY131080 CAC131080 BQG131080 BGK131080 AWO131080 AMS131080 ACW131080 TA131080 JE131080 I131080 WVQ65544 WLU65544 WBY65544 VSC65544 VIG65544 UYK65544 UOO65544 UES65544 TUW65544 TLA65544 TBE65544 SRI65544 SHM65544 RXQ65544 RNU65544 RDY65544 QUC65544 QKG65544 QAK65544 PQO65544 PGS65544 OWW65544 ONA65544 ODE65544 NTI65544 NJM65544 MZQ65544 MPU65544 MFY65544 LWC65544 LMG65544 LCK65544 KSO65544 KIS65544 JYW65544 JPA65544 JFE65544 IVI65544 ILM65544 IBQ65544 HRU65544 HHY65544 GYC65544 GOG65544 GEK65544 FUO65544 FKS65544 FAW65544 ERA65544 EHE65544 DXI65544 DNM65544 DDQ65544 CTU65544 CJY65544 CAC65544 BQG65544 BGK65544 AWO65544 AMS65544 ACW65544 TA65544 JE65544 I65544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3:WVJ983080 B65569:B65576 IX31:IX40 ST31:ST40 ACP31:ACP40 AML31:AML40 AWH31:AWH40 BGD31:BGD40 BPZ31:BPZ40 BZV31:BZV40 CJR31:CJR40 CTN31:CTN40 DDJ31:DDJ40 DNF31:DNF40 DXB31:DXB40 EGX31:EGX40 EQT31:EQT40 FAP31:FAP40 FKL31:FKL40 FUH31:FUH40 GED31:GED40 GNZ31:GNZ40 GXV31:GXV40 HHR31:HHR40 HRN31:HRN40 IBJ31:IBJ40 ILF31:ILF40 IVB31:IVB40 JEX31:JEX40 JOT31:JOT40 JYP31:JYP40 KIL31:KIL40 KSH31:KSH40 LCD31:LCD40 LLZ31:LLZ40 LVV31:LVV40 MFR31:MFR40 MPN31:MPN40 MZJ31:MZJ40 NJF31:NJF40 NTB31:NTB40 OCX31:OCX40 OMT31:OMT40 OWP31:OWP40 PGL31:PGL40 PQH31:PQH40 QAD31:QAD40 QJZ31:QJZ40 QTV31:QTV40 RDR31:RDR40 RNN31:RNN40 RXJ31:RXJ40 SHF31:SHF40 SRB31:SRB40 TAX31:TAX40 TKT31:TKT40 TUP31:TUP40 UEL31:UEL40 UOH31:UOH40 UYD31:UYD40 VHZ31:VHZ40 VRV31:VRV40 WBR31:WBR40 WLN31:WLN40 WVJ31:WVJ40 WLN983073:WLN983080 WBR983073:WBR983080 VRV983073:VRV983080 VHZ983073:VHZ983080 UYD983073:UYD983080 UOH983073:UOH983080 UEL983073:UEL983080 TUP983073:TUP983080 TKT983073:TKT983080 TAX983073:TAX983080 SRB983073:SRB983080 SHF983073:SHF983080 RXJ983073:RXJ983080 RNN983073:RNN983080 RDR983073:RDR983080 QTV983073:QTV983080 QJZ983073:QJZ983080 QAD983073:QAD983080 PQH983073:PQH983080 PGL983073:PGL983080 OWP983073:OWP983080 OMT983073:OMT983080 OCX983073:OCX983080 NTB983073:NTB983080 NJF983073:NJF983080 MZJ983073:MZJ983080 MPN983073:MPN983080 MFR983073:MFR983080 LVV983073:LVV983080 LLZ983073:LLZ983080 LCD983073:LCD983080 KSH983073:KSH983080 KIL983073:KIL983080 JYP983073:JYP983080 JOT983073:JOT983080 JEX983073:JEX983080 IVB983073:IVB983080 ILF983073:ILF983080 IBJ983073:IBJ983080 HRN983073:HRN983080 HHR983073:HHR983080 GXV983073:GXV983080 GNZ983073:GNZ983080 GED983073:GED983080 FUH983073:FUH983080 FKL983073:FKL983080 FAP983073:FAP983080 EQT983073:EQT983080 EGX983073:EGX983080 DXB983073:DXB983080 DNF983073:DNF983080 DDJ983073:DDJ983080 CTN983073:CTN983080 CJR983073:CJR983080 BZV983073:BZV983080 BPZ983073:BPZ983080 BGD983073:BGD983080 AWH983073:AWH983080 AML983073:AML983080 ACP983073:ACP983080 ST983073:ST983080 IX983073:IX983080 B983073:B983080 WVJ917537:WVJ917544 WLN917537:WLN917544 WBR917537:WBR917544 VRV917537:VRV917544 VHZ917537:VHZ917544 UYD917537:UYD917544 UOH917537:UOH917544 UEL917537:UEL917544 TUP917537:TUP917544 TKT917537:TKT917544 TAX917537:TAX917544 SRB917537:SRB917544 SHF917537:SHF917544 RXJ917537:RXJ917544 RNN917537:RNN917544 RDR917537:RDR917544 QTV917537:QTV917544 QJZ917537:QJZ917544 QAD917537:QAD917544 PQH917537:PQH917544 PGL917537:PGL917544 OWP917537:OWP917544 OMT917537:OMT917544 OCX917537:OCX917544 NTB917537:NTB917544 NJF917537:NJF917544 MZJ917537:MZJ917544 MPN917537:MPN917544 MFR917537:MFR917544 LVV917537:LVV917544 LLZ917537:LLZ917544 LCD917537:LCD917544 KSH917537:KSH917544 KIL917537:KIL917544 JYP917537:JYP917544 JOT917537:JOT917544 JEX917537:JEX917544 IVB917537:IVB917544 ILF917537:ILF917544 IBJ917537:IBJ917544 HRN917537:HRN917544 HHR917537:HHR917544 GXV917537:GXV917544 GNZ917537:GNZ917544 GED917537:GED917544 FUH917537:FUH917544 FKL917537:FKL917544 FAP917537:FAP917544 EQT917537:EQT917544 EGX917537:EGX917544 DXB917537:DXB917544 DNF917537:DNF917544 DDJ917537:DDJ917544 CTN917537:CTN917544 CJR917537:CJR917544 BZV917537:BZV917544 BPZ917537:BPZ917544 BGD917537:BGD917544 AWH917537:AWH917544 AML917537:AML917544 ACP917537:ACP917544 ST917537:ST917544 IX917537:IX917544 B917537:B917544 WVJ852001:WVJ852008 WLN852001:WLN852008 WBR852001:WBR852008 VRV852001:VRV852008 VHZ852001:VHZ852008 UYD852001:UYD852008 UOH852001:UOH852008 UEL852001:UEL852008 TUP852001:TUP852008 TKT852001:TKT852008 TAX852001:TAX852008 SRB852001:SRB852008 SHF852001:SHF852008 RXJ852001:RXJ852008 RNN852001:RNN852008 RDR852001:RDR852008 QTV852001:QTV852008 QJZ852001:QJZ852008 QAD852001:QAD852008 PQH852001:PQH852008 PGL852001:PGL852008 OWP852001:OWP852008 OMT852001:OMT852008 OCX852001:OCX852008 NTB852001:NTB852008 NJF852001:NJF852008 MZJ852001:MZJ852008 MPN852001:MPN852008 MFR852001:MFR852008 LVV852001:LVV852008 LLZ852001:LLZ852008 LCD852001:LCD852008 KSH852001:KSH852008 KIL852001:KIL852008 JYP852001:JYP852008 JOT852001:JOT852008 JEX852001:JEX852008 IVB852001:IVB852008 ILF852001:ILF852008 IBJ852001:IBJ852008 HRN852001:HRN852008 HHR852001:HHR852008 GXV852001:GXV852008 GNZ852001:GNZ852008 GED852001:GED852008 FUH852001:FUH852008 FKL852001:FKL852008 FAP852001:FAP852008 EQT852001:EQT852008 EGX852001:EGX852008 DXB852001:DXB852008 DNF852001:DNF852008 DDJ852001:DDJ852008 CTN852001:CTN852008 CJR852001:CJR852008 BZV852001:BZV852008 BPZ852001:BPZ852008 BGD852001:BGD852008 AWH852001:AWH852008 AML852001:AML852008 ACP852001:ACP852008 ST852001:ST852008 IX852001:IX852008 B852001:B852008 WVJ786465:WVJ786472 WLN786465:WLN786472 WBR786465:WBR786472 VRV786465:VRV786472 VHZ786465:VHZ786472 UYD786465:UYD786472 UOH786465:UOH786472 UEL786465:UEL786472 TUP786465:TUP786472 TKT786465:TKT786472 TAX786465:TAX786472 SRB786465:SRB786472 SHF786465:SHF786472 RXJ786465:RXJ786472 RNN786465:RNN786472 RDR786465:RDR786472 QTV786465:QTV786472 QJZ786465:QJZ786472 QAD786465:QAD786472 PQH786465:PQH786472 PGL786465:PGL786472 OWP786465:OWP786472 OMT786465:OMT786472 OCX786465:OCX786472 NTB786465:NTB786472 NJF786465:NJF786472 MZJ786465:MZJ786472 MPN786465:MPN786472 MFR786465:MFR786472 LVV786465:LVV786472 LLZ786465:LLZ786472 LCD786465:LCD786472 KSH786465:KSH786472 KIL786465:KIL786472 JYP786465:JYP786472 JOT786465:JOT786472 JEX786465:JEX786472 IVB786465:IVB786472 ILF786465:ILF786472 IBJ786465:IBJ786472 HRN786465:HRN786472 HHR786465:HHR786472 GXV786465:GXV786472 GNZ786465:GNZ786472 GED786465:GED786472 FUH786465:FUH786472 FKL786465:FKL786472 FAP786465:FAP786472 EQT786465:EQT786472 EGX786465:EGX786472 DXB786465:DXB786472 DNF786465:DNF786472 DDJ786465:DDJ786472 CTN786465:CTN786472 CJR786465:CJR786472 BZV786465:BZV786472 BPZ786465:BPZ786472 BGD786465:BGD786472 AWH786465:AWH786472 AML786465:AML786472 ACP786465:ACP786472 ST786465:ST786472 IX786465:IX786472 B786465:B786472 WVJ720929:WVJ720936 WLN720929:WLN720936 WBR720929:WBR720936 VRV720929:VRV720936 VHZ720929:VHZ720936 UYD720929:UYD720936 UOH720929:UOH720936 UEL720929:UEL720936 TUP720929:TUP720936 TKT720929:TKT720936 TAX720929:TAX720936 SRB720929:SRB720936 SHF720929:SHF720936 RXJ720929:RXJ720936 RNN720929:RNN720936 RDR720929:RDR720936 QTV720929:QTV720936 QJZ720929:QJZ720936 QAD720929:QAD720936 PQH720929:PQH720936 PGL720929:PGL720936 OWP720929:OWP720936 OMT720929:OMT720936 OCX720929:OCX720936 NTB720929:NTB720936 NJF720929:NJF720936 MZJ720929:MZJ720936 MPN720929:MPN720936 MFR720929:MFR720936 LVV720929:LVV720936 LLZ720929:LLZ720936 LCD720929:LCD720936 KSH720929:KSH720936 KIL720929:KIL720936 JYP720929:JYP720936 JOT720929:JOT720936 JEX720929:JEX720936 IVB720929:IVB720936 ILF720929:ILF720936 IBJ720929:IBJ720936 HRN720929:HRN720936 HHR720929:HHR720936 GXV720929:GXV720936 GNZ720929:GNZ720936 GED720929:GED720936 FUH720929:FUH720936 FKL720929:FKL720936 FAP720929:FAP720936 EQT720929:EQT720936 EGX720929:EGX720936 DXB720929:DXB720936 DNF720929:DNF720936 DDJ720929:DDJ720936 CTN720929:CTN720936 CJR720929:CJR720936 BZV720929:BZV720936 BPZ720929:BPZ720936 BGD720929:BGD720936 AWH720929:AWH720936 AML720929:AML720936 ACP720929:ACP720936 ST720929:ST720936 IX720929:IX720936 B720929:B720936 WVJ655393:WVJ655400 WLN655393:WLN655400 WBR655393:WBR655400 VRV655393:VRV655400 VHZ655393:VHZ655400 UYD655393:UYD655400 UOH655393:UOH655400 UEL655393:UEL655400 TUP655393:TUP655400 TKT655393:TKT655400 TAX655393:TAX655400 SRB655393:SRB655400 SHF655393:SHF655400 RXJ655393:RXJ655400 RNN655393:RNN655400 RDR655393:RDR655400 QTV655393:QTV655400 QJZ655393:QJZ655400 QAD655393:QAD655400 PQH655393:PQH655400 PGL655393:PGL655400 OWP655393:OWP655400 OMT655393:OMT655400 OCX655393:OCX655400 NTB655393:NTB655400 NJF655393:NJF655400 MZJ655393:MZJ655400 MPN655393:MPN655400 MFR655393:MFR655400 LVV655393:LVV655400 LLZ655393:LLZ655400 LCD655393:LCD655400 KSH655393:KSH655400 KIL655393:KIL655400 JYP655393:JYP655400 JOT655393:JOT655400 JEX655393:JEX655400 IVB655393:IVB655400 ILF655393:ILF655400 IBJ655393:IBJ655400 HRN655393:HRN655400 HHR655393:HHR655400 GXV655393:GXV655400 GNZ655393:GNZ655400 GED655393:GED655400 FUH655393:FUH655400 FKL655393:FKL655400 FAP655393:FAP655400 EQT655393:EQT655400 EGX655393:EGX655400 DXB655393:DXB655400 DNF655393:DNF655400 DDJ655393:DDJ655400 CTN655393:CTN655400 CJR655393:CJR655400 BZV655393:BZV655400 BPZ655393:BPZ655400 BGD655393:BGD655400 AWH655393:AWH655400 AML655393:AML655400 ACP655393:ACP655400 ST655393:ST655400 IX655393:IX655400 B655393:B655400 WVJ589857:WVJ589864 WLN589857:WLN589864 WBR589857:WBR589864 VRV589857:VRV589864 VHZ589857:VHZ589864 UYD589857:UYD589864 UOH589857:UOH589864 UEL589857:UEL589864 TUP589857:TUP589864 TKT589857:TKT589864 TAX589857:TAX589864 SRB589857:SRB589864 SHF589857:SHF589864 RXJ589857:RXJ589864 RNN589857:RNN589864 RDR589857:RDR589864 QTV589857:QTV589864 QJZ589857:QJZ589864 QAD589857:QAD589864 PQH589857:PQH589864 PGL589857:PGL589864 OWP589857:OWP589864 OMT589857:OMT589864 OCX589857:OCX589864 NTB589857:NTB589864 NJF589857:NJF589864 MZJ589857:MZJ589864 MPN589857:MPN589864 MFR589857:MFR589864 LVV589857:LVV589864 LLZ589857:LLZ589864 LCD589857:LCD589864 KSH589857:KSH589864 KIL589857:KIL589864 JYP589857:JYP589864 JOT589857:JOT589864 JEX589857:JEX589864 IVB589857:IVB589864 ILF589857:ILF589864 IBJ589857:IBJ589864 HRN589857:HRN589864 HHR589857:HHR589864 GXV589857:GXV589864 GNZ589857:GNZ589864 GED589857:GED589864 FUH589857:FUH589864 FKL589857:FKL589864 FAP589857:FAP589864 EQT589857:EQT589864 EGX589857:EGX589864 DXB589857:DXB589864 DNF589857:DNF589864 DDJ589857:DDJ589864 CTN589857:CTN589864 CJR589857:CJR589864 BZV589857:BZV589864 BPZ589857:BPZ589864 BGD589857:BGD589864 AWH589857:AWH589864 AML589857:AML589864 ACP589857:ACP589864 ST589857:ST589864 IX589857:IX589864 B589857:B589864 WVJ524321:WVJ524328 WLN524321:WLN524328 WBR524321:WBR524328 VRV524321:VRV524328 VHZ524321:VHZ524328 UYD524321:UYD524328 UOH524321:UOH524328 UEL524321:UEL524328 TUP524321:TUP524328 TKT524321:TKT524328 TAX524321:TAX524328 SRB524321:SRB524328 SHF524321:SHF524328 RXJ524321:RXJ524328 RNN524321:RNN524328 RDR524321:RDR524328 QTV524321:QTV524328 QJZ524321:QJZ524328 QAD524321:QAD524328 PQH524321:PQH524328 PGL524321:PGL524328 OWP524321:OWP524328 OMT524321:OMT524328 OCX524321:OCX524328 NTB524321:NTB524328 NJF524321:NJF524328 MZJ524321:MZJ524328 MPN524321:MPN524328 MFR524321:MFR524328 LVV524321:LVV524328 LLZ524321:LLZ524328 LCD524321:LCD524328 KSH524321:KSH524328 KIL524321:KIL524328 JYP524321:JYP524328 JOT524321:JOT524328 JEX524321:JEX524328 IVB524321:IVB524328 ILF524321:ILF524328 IBJ524321:IBJ524328 HRN524321:HRN524328 HHR524321:HHR524328 GXV524321:GXV524328 GNZ524321:GNZ524328 GED524321:GED524328 FUH524321:FUH524328 FKL524321:FKL524328 FAP524321:FAP524328 EQT524321:EQT524328 EGX524321:EGX524328 DXB524321:DXB524328 DNF524321:DNF524328 DDJ524321:DDJ524328 CTN524321:CTN524328 CJR524321:CJR524328 BZV524321:BZV524328 BPZ524321:BPZ524328 BGD524321:BGD524328 AWH524321:AWH524328 AML524321:AML524328 ACP524321:ACP524328 ST524321:ST524328 IX524321:IX524328 B524321:B524328 WVJ458785:WVJ458792 WLN458785:WLN458792 WBR458785:WBR458792 VRV458785:VRV458792 VHZ458785:VHZ458792 UYD458785:UYD458792 UOH458785:UOH458792 UEL458785:UEL458792 TUP458785:TUP458792 TKT458785:TKT458792 TAX458785:TAX458792 SRB458785:SRB458792 SHF458785:SHF458792 RXJ458785:RXJ458792 RNN458785:RNN458792 RDR458785:RDR458792 QTV458785:QTV458792 QJZ458785:QJZ458792 QAD458785:QAD458792 PQH458785:PQH458792 PGL458785:PGL458792 OWP458785:OWP458792 OMT458785:OMT458792 OCX458785:OCX458792 NTB458785:NTB458792 NJF458785:NJF458792 MZJ458785:MZJ458792 MPN458785:MPN458792 MFR458785:MFR458792 LVV458785:LVV458792 LLZ458785:LLZ458792 LCD458785:LCD458792 KSH458785:KSH458792 KIL458785:KIL458792 JYP458785:JYP458792 JOT458785:JOT458792 JEX458785:JEX458792 IVB458785:IVB458792 ILF458785:ILF458792 IBJ458785:IBJ458792 HRN458785:HRN458792 HHR458785:HHR458792 GXV458785:GXV458792 GNZ458785:GNZ458792 GED458785:GED458792 FUH458785:FUH458792 FKL458785:FKL458792 FAP458785:FAP458792 EQT458785:EQT458792 EGX458785:EGX458792 DXB458785:DXB458792 DNF458785:DNF458792 DDJ458785:DDJ458792 CTN458785:CTN458792 CJR458785:CJR458792 BZV458785:BZV458792 BPZ458785:BPZ458792 BGD458785:BGD458792 AWH458785:AWH458792 AML458785:AML458792 ACP458785:ACP458792 ST458785:ST458792 IX458785:IX458792 B458785:B458792 WVJ393249:WVJ393256 WLN393249:WLN393256 WBR393249:WBR393256 VRV393249:VRV393256 VHZ393249:VHZ393256 UYD393249:UYD393256 UOH393249:UOH393256 UEL393249:UEL393256 TUP393249:TUP393256 TKT393249:TKT393256 TAX393249:TAX393256 SRB393249:SRB393256 SHF393249:SHF393256 RXJ393249:RXJ393256 RNN393249:RNN393256 RDR393249:RDR393256 QTV393249:QTV393256 QJZ393249:QJZ393256 QAD393249:QAD393256 PQH393249:PQH393256 PGL393249:PGL393256 OWP393249:OWP393256 OMT393249:OMT393256 OCX393249:OCX393256 NTB393249:NTB393256 NJF393249:NJF393256 MZJ393249:MZJ393256 MPN393249:MPN393256 MFR393249:MFR393256 LVV393249:LVV393256 LLZ393249:LLZ393256 LCD393249:LCD393256 KSH393249:KSH393256 KIL393249:KIL393256 JYP393249:JYP393256 JOT393249:JOT393256 JEX393249:JEX393256 IVB393249:IVB393256 ILF393249:ILF393256 IBJ393249:IBJ393256 HRN393249:HRN393256 HHR393249:HHR393256 GXV393249:GXV393256 GNZ393249:GNZ393256 GED393249:GED393256 FUH393249:FUH393256 FKL393249:FKL393256 FAP393249:FAP393256 EQT393249:EQT393256 EGX393249:EGX393256 DXB393249:DXB393256 DNF393249:DNF393256 DDJ393249:DDJ393256 CTN393249:CTN393256 CJR393249:CJR393256 BZV393249:BZV393256 BPZ393249:BPZ393256 BGD393249:BGD393256 AWH393249:AWH393256 AML393249:AML393256 ACP393249:ACP393256 ST393249:ST393256 IX393249:IX393256 B393249:B393256 WVJ327713:WVJ327720 WLN327713:WLN327720 WBR327713:WBR327720 VRV327713:VRV327720 VHZ327713:VHZ327720 UYD327713:UYD327720 UOH327713:UOH327720 UEL327713:UEL327720 TUP327713:TUP327720 TKT327713:TKT327720 TAX327713:TAX327720 SRB327713:SRB327720 SHF327713:SHF327720 RXJ327713:RXJ327720 RNN327713:RNN327720 RDR327713:RDR327720 QTV327713:QTV327720 QJZ327713:QJZ327720 QAD327713:QAD327720 PQH327713:PQH327720 PGL327713:PGL327720 OWP327713:OWP327720 OMT327713:OMT327720 OCX327713:OCX327720 NTB327713:NTB327720 NJF327713:NJF327720 MZJ327713:MZJ327720 MPN327713:MPN327720 MFR327713:MFR327720 LVV327713:LVV327720 LLZ327713:LLZ327720 LCD327713:LCD327720 KSH327713:KSH327720 KIL327713:KIL327720 JYP327713:JYP327720 JOT327713:JOT327720 JEX327713:JEX327720 IVB327713:IVB327720 ILF327713:ILF327720 IBJ327713:IBJ327720 HRN327713:HRN327720 HHR327713:HHR327720 GXV327713:GXV327720 GNZ327713:GNZ327720 GED327713:GED327720 FUH327713:FUH327720 FKL327713:FKL327720 FAP327713:FAP327720 EQT327713:EQT327720 EGX327713:EGX327720 DXB327713:DXB327720 DNF327713:DNF327720 DDJ327713:DDJ327720 CTN327713:CTN327720 CJR327713:CJR327720 BZV327713:BZV327720 BPZ327713:BPZ327720 BGD327713:BGD327720 AWH327713:AWH327720 AML327713:AML327720 ACP327713:ACP327720 ST327713:ST327720 IX327713:IX327720 B327713:B327720 WVJ262177:WVJ262184 WLN262177:WLN262184 WBR262177:WBR262184 VRV262177:VRV262184 VHZ262177:VHZ262184 UYD262177:UYD262184 UOH262177:UOH262184 UEL262177:UEL262184 TUP262177:TUP262184 TKT262177:TKT262184 TAX262177:TAX262184 SRB262177:SRB262184 SHF262177:SHF262184 RXJ262177:RXJ262184 RNN262177:RNN262184 RDR262177:RDR262184 QTV262177:QTV262184 QJZ262177:QJZ262184 QAD262177:QAD262184 PQH262177:PQH262184 PGL262177:PGL262184 OWP262177:OWP262184 OMT262177:OMT262184 OCX262177:OCX262184 NTB262177:NTB262184 NJF262177:NJF262184 MZJ262177:MZJ262184 MPN262177:MPN262184 MFR262177:MFR262184 LVV262177:LVV262184 LLZ262177:LLZ262184 LCD262177:LCD262184 KSH262177:KSH262184 KIL262177:KIL262184 JYP262177:JYP262184 JOT262177:JOT262184 JEX262177:JEX262184 IVB262177:IVB262184 ILF262177:ILF262184 IBJ262177:IBJ262184 HRN262177:HRN262184 HHR262177:HHR262184 GXV262177:GXV262184 GNZ262177:GNZ262184 GED262177:GED262184 FUH262177:FUH262184 FKL262177:FKL262184 FAP262177:FAP262184 EQT262177:EQT262184 EGX262177:EGX262184 DXB262177:DXB262184 DNF262177:DNF262184 DDJ262177:DDJ262184 CTN262177:CTN262184 CJR262177:CJR262184 BZV262177:BZV262184 BPZ262177:BPZ262184 BGD262177:BGD262184 AWH262177:AWH262184 AML262177:AML262184 ACP262177:ACP262184 ST262177:ST262184 IX262177:IX262184 B262177:B262184 WVJ196641:WVJ196648 WLN196641:WLN196648 WBR196641:WBR196648 VRV196641:VRV196648 VHZ196641:VHZ196648 UYD196641:UYD196648 UOH196641:UOH196648 UEL196641:UEL196648 TUP196641:TUP196648 TKT196641:TKT196648 TAX196641:TAX196648 SRB196641:SRB196648 SHF196641:SHF196648 RXJ196641:RXJ196648 RNN196641:RNN196648 RDR196641:RDR196648 QTV196641:QTV196648 QJZ196641:QJZ196648 QAD196641:QAD196648 PQH196641:PQH196648 PGL196641:PGL196648 OWP196641:OWP196648 OMT196641:OMT196648 OCX196641:OCX196648 NTB196641:NTB196648 NJF196641:NJF196648 MZJ196641:MZJ196648 MPN196641:MPN196648 MFR196641:MFR196648 LVV196641:LVV196648 LLZ196641:LLZ196648 LCD196641:LCD196648 KSH196641:KSH196648 KIL196641:KIL196648 JYP196641:JYP196648 JOT196641:JOT196648 JEX196641:JEX196648 IVB196641:IVB196648 ILF196641:ILF196648 IBJ196641:IBJ196648 HRN196641:HRN196648 HHR196641:HHR196648 GXV196641:GXV196648 GNZ196641:GNZ196648 GED196641:GED196648 FUH196641:FUH196648 FKL196641:FKL196648 FAP196641:FAP196648 EQT196641:EQT196648 EGX196641:EGX196648 DXB196641:DXB196648 DNF196641:DNF196648 DDJ196641:DDJ196648 CTN196641:CTN196648 CJR196641:CJR196648 BZV196641:BZV196648 BPZ196641:BPZ196648 BGD196641:BGD196648 AWH196641:AWH196648 AML196641:AML196648 ACP196641:ACP196648 ST196641:ST196648 IX196641:IX196648 B196641:B196648 WVJ131105:WVJ131112 WLN131105:WLN131112 WBR131105:WBR131112 VRV131105:VRV131112 VHZ131105:VHZ131112 UYD131105:UYD131112 UOH131105:UOH131112 UEL131105:UEL131112 TUP131105:TUP131112 TKT131105:TKT131112 TAX131105:TAX131112 SRB131105:SRB131112 SHF131105:SHF131112 RXJ131105:RXJ131112 RNN131105:RNN131112 RDR131105:RDR131112 QTV131105:QTV131112 QJZ131105:QJZ131112 QAD131105:QAD131112 PQH131105:PQH131112 PGL131105:PGL131112 OWP131105:OWP131112 OMT131105:OMT131112 OCX131105:OCX131112 NTB131105:NTB131112 NJF131105:NJF131112 MZJ131105:MZJ131112 MPN131105:MPN131112 MFR131105:MFR131112 LVV131105:LVV131112 LLZ131105:LLZ131112 LCD131105:LCD131112 KSH131105:KSH131112 KIL131105:KIL131112 JYP131105:JYP131112 JOT131105:JOT131112 JEX131105:JEX131112 IVB131105:IVB131112 ILF131105:ILF131112 IBJ131105:IBJ131112 HRN131105:HRN131112 HHR131105:HHR131112 GXV131105:GXV131112 GNZ131105:GNZ131112 GED131105:GED131112 FUH131105:FUH131112 FKL131105:FKL131112 FAP131105:FAP131112 EQT131105:EQT131112 EGX131105:EGX131112 DXB131105:DXB131112 DNF131105:DNF131112 DDJ131105:DDJ131112 CTN131105:CTN131112 CJR131105:CJR131112 BZV131105:BZV131112 BPZ131105:BPZ131112 BGD131105:BGD131112 AWH131105:AWH131112 AML131105:AML131112 ACP131105:ACP131112 ST131105:ST131112 IX131105:IX131112 B131105:B131112 WVJ65569:WVJ65576 WLN65569:WLN65576 WBR65569:WBR65576 VRV65569:VRV65576 VHZ65569:VHZ65576 UYD65569:UYD65576 UOH65569:UOH65576 UEL65569:UEL65576 TUP65569:TUP65576 TKT65569:TKT65576 TAX65569:TAX65576 SRB65569:SRB65576 SHF65569:SHF65576 RXJ65569:RXJ65576 RNN65569:RNN65576 RDR65569:RDR65576 QTV65569:QTV65576 QJZ65569:QJZ65576 QAD65569:QAD65576 PQH65569:PQH65576 PGL65569:PGL65576 OWP65569:OWP65576 OMT65569:OMT65576 OCX65569:OCX65576 NTB65569:NTB65576 NJF65569:NJF65576 MZJ65569:MZJ65576 MPN65569:MPN65576 MFR65569:MFR65576 LVV65569:LVV65576 LLZ65569:LLZ65576 LCD65569:LCD65576 KSH65569:KSH65576 KIL65569:KIL65576 JYP65569:JYP65576 JOT65569:JOT65576 JEX65569:JEX65576 IVB65569:IVB65576 ILF65569:ILF65576 IBJ65569:IBJ65576 HRN65569:HRN65576 HHR65569:HHR65576 GXV65569:GXV65576 GNZ65569:GNZ65576 GED65569:GED65576 FUH65569:FUH65576 FKL65569:FKL65576 FAP65569:FAP65576 EQT65569:EQT65576 EGX65569:EGX65576 DXB65569:DXB65576 DNF65569:DNF65576 DDJ65569:DDJ65576 CTN65569:CTN65576 CJR65569:CJR65576 BZV65569:BZV65576 BPZ65569:BPZ65576 BGD65569:BGD65576 AWH65569:AWH65576 AML65569:AML65576 ACP65569:ACP65576 ST65569:ST65576 IX65569:IX65576 B31:B40">
      <formula1>$W$2:$W$5</formula1>
    </dataValidation>
    <dataValidation type="list" allowBlank="1" showInputMessage="1" showErrorMessage="1" sqref="WVP983053:WVP983067 H65549:H65563 WLT983053:WLT983067 WBX983053:WBX983067 VSB983053:VSB983067 VIF983053:VIF983067 UYJ983053:UYJ983067 UON983053:UON983067 UER983053:UER983067 TUV983053:TUV983067 TKZ983053:TKZ983067 TBD983053:TBD983067 SRH983053:SRH983067 SHL983053:SHL983067 RXP983053:RXP983067 RNT983053:RNT983067 RDX983053:RDX983067 QUB983053:QUB983067 QKF983053:QKF983067 QAJ983053:QAJ983067 PQN983053:PQN983067 PGR983053:PGR983067 OWV983053:OWV983067 OMZ983053:OMZ983067 ODD983053:ODD983067 NTH983053:NTH983067 NJL983053:NJL983067 MZP983053:MZP983067 MPT983053:MPT983067 MFX983053:MFX983067 LWB983053:LWB983067 LMF983053:LMF983067 LCJ983053:LCJ983067 KSN983053:KSN983067 KIR983053:KIR983067 JYV983053:JYV983067 JOZ983053:JOZ983067 JFD983053:JFD983067 IVH983053:IVH983067 ILL983053:ILL983067 IBP983053:IBP983067 HRT983053:HRT983067 HHX983053:HHX983067 GYB983053:GYB983067 GOF983053:GOF983067 GEJ983053:GEJ983067 FUN983053:FUN983067 FKR983053:FKR983067 FAV983053:FAV983067 EQZ983053:EQZ983067 EHD983053:EHD983067 DXH983053:DXH983067 DNL983053:DNL983067 DDP983053:DDP983067 CTT983053:CTT983067 CJX983053:CJX983067 CAB983053:CAB983067 BQF983053:BQF983067 BGJ983053:BGJ983067 AWN983053:AWN983067 AMR983053:AMR983067 ACV983053:ACV983067 SZ983053:SZ983067 JD983053:JD983067 H983053:H983067 WVP917517:WVP917531 WLT917517:WLT917531 WBX917517:WBX917531 VSB917517:VSB917531 VIF917517:VIF917531 UYJ917517:UYJ917531 UON917517:UON917531 UER917517:UER917531 TUV917517:TUV917531 TKZ917517:TKZ917531 TBD917517:TBD917531 SRH917517:SRH917531 SHL917517:SHL917531 RXP917517:RXP917531 RNT917517:RNT917531 RDX917517:RDX917531 QUB917517:QUB917531 QKF917517:QKF917531 QAJ917517:QAJ917531 PQN917517:PQN917531 PGR917517:PGR917531 OWV917517:OWV917531 OMZ917517:OMZ917531 ODD917517:ODD917531 NTH917517:NTH917531 NJL917517:NJL917531 MZP917517:MZP917531 MPT917517:MPT917531 MFX917517:MFX917531 LWB917517:LWB917531 LMF917517:LMF917531 LCJ917517:LCJ917531 KSN917517:KSN917531 KIR917517:KIR917531 JYV917517:JYV917531 JOZ917517:JOZ917531 JFD917517:JFD917531 IVH917517:IVH917531 ILL917517:ILL917531 IBP917517:IBP917531 HRT917517:HRT917531 HHX917517:HHX917531 GYB917517:GYB917531 GOF917517:GOF917531 GEJ917517:GEJ917531 FUN917517:FUN917531 FKR917517:FKR917531 FAV917517:FAV917531 EQZ917517:EQZ917531 EHD917517:EHD917531 DXH917517:DXH917531 DNL917517:DNL917531 DDP917517:DDP917531 CTT917517:CTT917531 CJX917517:CJX917531 CAB917517:CAB917531 BQF917517:BQF917531 BGJ917517:BGJ917531 AWN917517:AWN917531 AMR917517:AMR917531 ACV917517:ACV917531 SZ917517:SZ917531 JD917517:JD917531 H917517:H917531 WVP851981:WVP851995 WLT851981:WLT851995 WBX851981:WBX851995 VSB851981:VSB851995 VIF851981:VIF851995 UYJ851981:UYJ851995 UON851981:UON851995 UER851981:UER851995 TUV851981:TUV851995 TKZ851981:TKZ851995 TBD851981:TBD851995 SRH851981:SRH851995 SHL851981:SHL851995 RXP851981:RXP851995 RNT851981:RNT851995 RDX851981:RDX851995 QUB851981:QUB851995 QKF851981:QKF851995 QAJ851981:QAJ851995 PQN851981:PQN851995 PGR851981:PGR851995 OWV851981:OWV851995 OMZ851981:OMZ851995 ODD851981:ODD851995 NTH851981:NTH851995 NJL851981:NJL851995 MZP851981:MZP851995 MPT851981:MPT851995 MFX851981:MFX851995 LWB851981:LWB851995 LMF851981:LMF851995 LCJ851981:LCJ851995 KSN851981:KSN851995 KIR851981:KIR851995 JYV851981:JYV851995 JOZ851981:JOZ851995 JFD851981:JFD851995 IVH851981:IVH851995 ILL851981:ILL851995 IBP851981:IBP851995 HRT851981:HRT851995 HHX851981:HHX851995 GYB851981:GYB851995 GOF851981:GOF851995 GEJ851981:GEJ851995 FUN851981:FUN851995 FKR851981:FKR851995 FAV851981:FAV851995 EQZ851981:EQZ851995 EHD851981:EHD851995 DXH851981:DXH851995 DNL851981:DNL851995 DDP851981:DDP851995 CTT851981:CTT851995 CJX851981:CJX851995 CAB851981:CAB851995 BQF851981:BQF851995 BGJ851981:BGJ851995 AWN851981:AWN851995 AMR851981:AMR851995 ACV851981:ACV851995 SZ851981:SZ851995 JD851981:JD851995 H851981:H851995 WVP786445:WVP786459 WLT786445:WLT786459 WBX786445:WBX786459 VSB786445:VSB786459 VIF786445:VIF786459 UYJ786445:UYJ786459 UON786445:UON786459 UER786445:UER786459 TUV786445:TUV786459 TKZ786445:TKZ786459 TBD786445:TBD786459 SRH786445:SRH786459 SHL786445:SHL786459 RXP786445:RXP786459 RNT786445:RNT786459 RDX786445:RDX786459 QUB786445:QUB786459 QKF786445:QKF786459 QAJ786445:QAJ786459 PQN786445:PQN786459 PGR786445:PGR786459 OWV786445:OWV786459 OMZ786445:OMZ786459 ODD786445:ODD786459 NTH786445:NTH786459 NJL786445:NJL786459 MZP786445:MZP786459 MPT786445:MPT786459 MFX786445:MFX786459 LWB786445:LWB786459 LMF786445:LMF786459 LCJ786445:LCJ786459 KSN786445:KSN786459 KIR786445:KIR786459 JYV786445:JYV786459 JOZ786445:JOZ786459 JFD786445:JFD786459 IVH786445:IVH786459 ILL786445:ILL786459 IBP786445:IBP786459 HRT786445:HRT786459 HHX786445:HHX786459 GYB786445:GYB786459 GOF786445:GOF786459 GEJ786445:GEJ786459 FUN786445:FUN786459 FKR786445:FKR786459 FAV786445:FAV786459 EQZ786445:EQZ786459 EHD786445:EHD786459 DXH786445:DXH786459 DNL786445:DNL786459 DDP786445:DDP786459 CTT786445:CTT786459 CJX786445:CJX786459 CAB786445:CAB786459 BQF786445:BQF786459 BGJ786445:BGJ786459 AWN786445:AWN786459 AMR786445:AMR786459 ACV786445:ACV786459 SZ786445:SZ786459 JD786445:JD786459 H786445:H786459 WVP720909:WVP720923 WLT720909:WLT720923 WBX720909:WBX720923 VSB720909:VSB720923 VIF720909:VIF720923 UYJ720909:UYJ720923 UON720909:UON720923 UER720909:UER720923 TUV720909:TUV720923 TKZ720909:TKZ720923 TBD720909:TBD720923 SRH720909:SRH720923 SHL720909:SHL720923 RXP720909:RXP720923 RNT720909:RNT720923 RDX720909:RDX720923 QUB720909:QUB720923 QKF720909:QKF720923 QAJ720909:QAJ720923 PQN720909:PQN720923 PGR720909:PGR720923 OWV720909:OWV720923 OMZ720909:OMZ720923 ODD720909:ODD720923 NTH720909:NTH720923 NJL720909:NJL720923 MZP720909:MZP720923 MPT720909:MPT720923 MFX720909:MFX720923 LWB720909:LWB720923 LMF720909:LMF720923 LCJ720909:LCJ720923 KSN720909:KSN720923 KIR720909:KIR720923 JYV720909:JYV720923 JOZ720909:JOZ720923 JFD720909:JFD720923 IVH720909:IVH720923 ILL720909:ILL720923 IBP720909:IBP720923 HRT720909:HRT720923 HHX720909:HHX720923 GYB720909:GYB720923 GOF720909:GOF720923 GEJ720909:GEJ720923 FUN720909:FUN720923 FKR720909:FKR720923 FAV720909:FAV720923 EQZ720909:EQZ720923 EHD720909:EHD720923 DXH720909:DXH720923 DNL720909:DNL720923 DDP720909:DDP720923 CTT720909:CTT720923 CJX720909:CJX720923 CAB720909:CAB720923 BQF720909:BQF720923 BGJ720909:BGJ720923 AWN720909:AWN720923 AMR720909:AMR720923 ACV720909:ACV720923 SZ720909:SZ720923 JD720909:JD720923 H720909:H720923 WVP655373:WVP655387 WLT655373:WLT655387 WBX655373:WBX655387 VSB655373:VSB655387 VIF655373:VIF655387 UYJ655373:UYJ655387 UON655373:UON655387 UER655373:UER655387 TUV655373:TUV655387 TKZ655373:TKZ655387 TBD655373:TBD655387 SRH655373:SRH655387 SHL655373:SHL655387 RXP655373:RXP655387 RNT655373:RNT655387 RDX655373:RDX655387 QUB655373:QUB655387 QKF655373:QKF655387 QAJ655373:QAJ655387 PQN655373:PQN655387 PGR655373:PGR655387 OWV655373:OWV655387 OMZ655373:OMZ655387 ODD655373:ODD655387 NTH655373:NTH655387 NJL655373:NJL655387 MZP655373:MZP655387 MPT655373:MPT655387 MFX655373:MFX655387 LWB655373:LWB655387 LMF655373:LMF655387 LCJ655373:LCJ655387 KSN655373:KSN655387 KIR655373:KIR655387 JYV655373:JYV655387 JOZ655373:JOZ655387 JFD655373:JFD655387 IVH655373:IVH655387 ILL655373:ILL655387 IBP655373:IBP655387 HRT655373:HRT655387 HHX655373:HHX655387 GYB655373:GYB655387 GOF655373:GOF655387 GEJ655373:GEJ655387 FUN655373:FUN655387 FKR655373:FKR655387 FAV655373:FAV655387 EQZ655373:EQZ655387 EHD655373:EHD655387 DXH655373:DXH655387 DNL655373:DNL655387 DDP655373:DDP655387 CTT655373:CTT655387 CJX655373:CJX655387 CAB655373:CAB655387 BQF655373:BQF655387 BGJ655373:BGJ655387 AWN655373:AWN655387 AMR655373:AMR655387 ACV655373:ACV655387 SZ655373:SZ655387 JD655373:JD655387 H655373:H655387 WVP589837:WVP589851 WLT589837:WLT589851 WBX589837:WBX589851 VSB589837:VSB589851 VIF589837:VIF589851 UYJ589837:UYJ589851 UON589837:UON589851 UER589837:UER589851 TUV589837:TUV589851 TKZ589837:TKZ589851 TBD589837:TBD589851 SRH589837:SRH589851 SHL589837:SHL589851 RXP589837:RXP589851 RNT589837:RNT589851 RDX589837:RDX589851 QUB589837:QUB589851 QKF589837:QKF589851 QAJ589837:QAJ589851 PQN589837:PQN589851 PGR589837:PGR589851 OWV589837:OWV589851 OMZ589837:OMZ589851 ODD589837:ODD589851 NTH589837:NTH589851 NJL589837:NJL589851 MZP589837:MZP589851 MPT589837:MPT589851 MFX589837:MFX589851 LWB589837:LWB589851 LMF589837:LMF589851 LCJ589837:LCJ589851 KSN589837:KSN589851 KIR589837:KIR589851 JYV589837:JYV589851 JOZ589837:JOZ589851 JFD589837:JFD589851 IVH589837:IVH589851 ILL589837:ILL589851 IBP589837:IBP589851 HRT589837:HRT589851 HHX589837:HHX589851 GYB589837:GYB589851 GOF589837:GOF589851 GEJ589837:GEJ589851 FUN589837:FUN589851 FKR589837:FKR589851 FAV589837:FAV589851 EQZ589837:EQZ589851 EHD589837:EHD589851 DXH589837:DXH589851 DNL589837:DNL589851 DDP589837:DDP589851 CTT589837:CTT589851 CJX589837:CJX589851 CAB589837:CAB589851 BQF589837:BQF589851 BGJ589837:BGJ589851 AWN589837:AWN589851 AMR589837:AMR589851 ACV589837:ACV589851 SZ589837:SZ589851 JD589837:JD589851 H589837:H589851 WVP524301:WVP524315 WLT524301:WLT524315 WBX524301:WBX524315 VSB524301:VSB524315 VIF524301:VIF524315 UYJ524301:UYJ524315 UON524301:UON524315 UER524301:UER524315 TUV524301:TUV524315 TKZ524301:TKZ524315 TBD524301:TBD524315 SRH524301:SRH524315 SHL524301:SHL524315 RXP524301:RXP524315 RNT524301:RNT524315 RDX524301:RDX524315 QUB524301:QUB524315 QKF524301:QKF524315 QAJ524301:QAJ524315 PQN524301:PQN524315 PGR524301:PGR524315 OWV524301:OWV524315 OMZ524301:OMZ524315 ODD524301:ODD524315 NTH524301:NTH524315 NJL524301:NJL524315 MZP524301:MZP524315 MPT524301:MPT524315 MFX524301:MFX524315 LWB524301:LWB524315 LMF524301:LMF524315 LCJ524301:LCJ524315 KSN524301:KSN524315 KIR524301:KIR524315 JYV524301:JYV524315 JOZ524301:JOZ524315 JFD524301:JFD524315 IVH524301:IVH524315 ILL524301:ILL524315 IBP524301:IBP524315 HRT524301:HRT524315 HHX524301:HHX524315 GYB524301:GYB524315 GOF524301:GOF524315 GEJ524301:GEJ524315 FUN524301:FUN524315 FKR524301:FKR524315 FAV524301:FAV524315 EQZ524301:EQZ524315 EHD524301:EHD524315 DXH524301:DXH524315 DNL524301:DNL524315 DDP524301:DDP524315 CTT524301:CTT524315 CJX524301:CJX524315 CAB524301:CAB524315 BQF524301:BQF524315 BGJ524301:BGJ524315 AWN524301:AWN524315 AMR524301:AMR524315 ACV524301:ACV524315 SZ524301:SZ524315 JD524301:JD524315 H524301:H524315 WVP458765:WVP458779 WLT458765:WLT458779 WBX458765:WBX458779 VSB458765:VSB458779 VIF458765:VIF458779 UYJ458765:UYJ458779 UON458765:UON458779 UER458765:UER458779 TUV458765:TUV458779 TKZ458765:TKZ458779 TBD458765:TBD458779 SRH458765:SRH458779 SHL458765:SHL458779 RXP458765:RXP458779 RNT458765:RNT458779 RDX458765:RDX458779 QUB458765:QUB458779 QKF458765:QKF458779 QAJ458765:QAJ458779 PQN458765:PQN458779 PGR458765:PGR458779 OWV458765:OWV458779 OMZ458765:OMZ458779 ODD458765:ODD458779 NTH458765:NTH458779 NJL458765:NJL458779 MZP458765:MZP458779 MPT458765:MPT458779 MFX458765:MFX458779 LWB458765:LWB458779 LMF458765:LMF458779 LCJ458765:LCJ458779 KSN458765:KSN458779 KIR458765:KIR458779 JYV458765:JYV458779 JOZ458765:JOZ458779 JFD458765:JFD458779 IVH458765:IVH458779 ILL458765:ILL458779 IBP458765:IBP458779 HRT458765:HRT458779 HHX458765:HHX458779 GYB458765:GYB458779 GOF458765:GOF458779 GEJ458765:GEJ458779 FUN458765:FUN458779 FKR458765:FKR458779 FAV458765:FAV458779 EQZ458765:EQZ458779 EHD458765:EHD458779 DXH458765:DXH458779 DNL458765:DNL458779 DDP458765:DDP458779 CTT458765:CTT458779 CJX458765:CJX458779 CAB458765:CAB458779 BQF458765:BQF458779 BGJ458765:BGJ458779 AWN458765:AWN458779 AMR458765:AMR458779 ACV458765:ACV458779 SZ458765:SZ458779 JD458765:JD458779 H458765:H458779 WVP393229:WVP393243 WLT393229:WLT393243 WBX393229:WBX393243 VSB393229:VSB393243 VIF393229:VIF393243 UYJ393229:UYJ393243 UON393229:UON393243 UER393229:UER393243 TUV393229:TUV393243 TKZ393229:TKZ393243 TBD393229:TBD393243 SRH393229:SRH393243 SHL393229:SHL393243 RXP393229:RXP393243 RNT393229:RNT393243 RDX393229:RDX393243 QUB393229:QUB393243 QKF393229:QKF393243 QAJ393229:QAJ393243 PQN393229:PQN393243 PGR393229:PGR393243 OWV393229:OWV393243 OMZ393229:OMZ393243 ODD393229:ODD393243 NTH393229:NTH393243 NJL393229:NJL393243 MZP393229:MZP393243 MPT393229:MPT393243 MFX393229:MFX393243 LWB393229:LWB393243 LMF393229:LMF393243 LCJ393229:LCJ393243 KSN393229:KSN393243 KIR393229:KIR393243 JYV393229:JYV393243 JOZ393229:JOZ393243 JFD393229:JFD393243 IVH393229:IVH393243 ILL393229:ILL393243 IBP393229:IBP393243 HRT393229:HRT393243 HHX393229:HHX393243 GYB393229:GYB393243 GOF393229:GOF393243 GEJ393229:GEJ393243 FUN393229:FUN393243 FKR393229:FKR393243 FAV393229:FAV393243 EQZ393229:EQZ393243 EHD393229:EHD393243 DXH393229:DXH393243 DNL393229:DNL393243 DDP393229:DDP393243 CTT393229:CTT393243 CJX393229:CJX393243 CAB393229:CAB393243 BQF393229:BQF393243 BGJ393229:BGJ393243 AWN393229:AWN393243 AMR393229:AMR393243 ACV393229:ACV393243 SZ393229:SZ393243 JD393229:JD393243 H393229:H393243 WVP327693:WVP327707 WLT327693:WLT327707 WBX327693:WBX327707 VSB327693:VSB327707 VIF327693:VIF327707 UYJ327693:UYJ327707 UON327693:UON327707 UER327693:UER327707 TUV327693:TUV327707 TKZ327693:TKZ327707 TBD327693:TBD327707 SRH327693:SRH327707 SHL327693:SHL327707 RXP327693:RXP327707 RNT327693:RNT327707 RDX327693:RDX327707 QUB327693:QUB327707 QKF327693:QKF327707 QAJ327693:QAJ327707 PQN327693:PQN327707 PGR327693:PGR327707 OWV327693:OWV327707 OMZ327693:OMZ327707 ODD327693:ODD327707 NTH327693:NTH327707 NJL327693:NJL327707 MZP327693:MZP327707 MPT327693:MPT327707 MFX327693:MFX327707 LWB327693:LWB327707 LMF327693:LMF327707 LCJ327693:LCJ327707 KSN327693:KSN327707 KIR327693:KIR327707 JYV327693:JYV327707 JOZ327693:JOZ327707 JFD327693:JFD327707 IVH327693:IVH327707 ILL327693:ILL327707 IBP327693:IBP327707 HRT327693:HRT327707 HHX327693:HHX327707 GYB327693:GYB327707 GOF327693:GOF327707 GEJ327693:GEJ327707 FUN327693:FUN327707 FKR327693:FKR327707 FAV327693:FAV327707 EQZ327693:EQZ327707 EHD327693:EHD327707 DXH327693:DXH327707 DNL327693:DNL327707 DDP327693:DDP327707 CTT327693:CTT327707 CJX327693:CJX327707 CAB327693:CAB327707 BQF327693:BQF327707 BGJ327693:BGJ327707 AWN327693:AWN327707 AMR327693:AMR327707 ACV327693:ACV327707 SZ327693:SZ327707 JD327693:JD327707 H327693:H327707 WVP262157:WVP262171 WLT262157:WLT262171 WBX262157:WBX262171 VSB262157:VSB262171 VIF262157:VIF262171 UYJ262157:UYJ262171 UON262157:UON262171 UER262157:UER262171 TUV262157:TUV262171 TKZ262157:TKZ262171 TBD262157:TBD262171 SRH262157:SRH262171 SHL262157:SHL262171 RXP262157:RXP262171 RNT262157:RNT262171 RDX262157:RDX262171 QUB262157:QUB262171 QKF262157:QKF262171 QAJ262157:QAJ262171 PQN262157:PQN262171 PGR262157:PGR262171 OWV262157:OWV262171 OMZ262157:OMZ262171 ODD262157:ODD262171 NTH262157:NTH262171 NJL262157:NJL262171 MZP262157:MZP262171 MPT262157:MPT262171 MFX262157:MFX262171 LWB262157:LWB262171 LMF262157:LMF262171 LCJ262157:LCJ262171 KSN262157:KSN262171 KIR262157:KIR262171 JYV262157:JYV262171 JOZ262157:JOZ262171 JFD262157:JFD262171 IVH262157:IVH262171 ILL262157:ILL262171 IBP262157:IBP262171 HRT262157:HRT262171 HHX262157:HHX262171 GYB262157:GYB262171 GOF262157:GOF262171 GEJ262157:GEJ262171 FUN262157:FUN262171 FKR262157:FKR262171 FAV262157:FAV262171 EQZ262157:EQZ262171 EHD262157:EHD262171 DXH262157:DXH262171 DNL262157:DNL262171 DDP262157:DDP262171 CTT262157:CTT262171 CJX262157:CJX262171 CAB262157:CAB262171 BQF262157:BQF262171 BGJ262157:BGJ262171 AWN262157:AWN262171 AMR262157:AMR262171 ACV262157:ACV262171 SZ262157:SZ262171 JD262157:JD262171 H262157:H262171 WVP196621:WVP196635 WLT196621:WLT196635 WBX196621:WBX196635 VSB196621:VSB196635 VIF196621:VIF196635 UYJ196621:UYJ196635 UON196621:UON196635 UER196621:UER196635 TUV196621:TUV196635 TKZ196621:TKZ196635 TBD196621:TBD196635 SRH196621:SRH196635 SHL196621:SHL196635 RXP196621:RXP196635 RNT196621:RNT196635 RDX196621:RDX196635 QUB196621:QUB196635 QKF196621:QKF196635 QAJ196621:QAJ196635 PQN196621:PQN196635 PGR196621:PGR196635 OWV196621:OWV196635 OMZ196621:OMZ196635 ODD196621:ODD196635 NTH196621:NTH196635 NJL196621:NJL196635 MZP196621:MZP196635 MPT196621:MPT196635 MFX196621:MFX196635 LWB196621:LWB196635 LMF196621:LMF196635 LCJ196621:LCJ196635 KSN196621:KSN196635 KIR196621:KIR196635 JYV196621:JYV196635 JOZ196621:JOZ196635 JFD196621:JFD196635 IVH196621:IVH196635 ILL196621:ILL196635 IBP196621:IBP196635 HRT196621:HRT196635 HHX196621:HHX196635 GYB196621:GYB196635 GOF196621:GOF196635 GEJ196621:GEJ196635 FUN196621:FUN196635 FKR196621:FKR196635 FAV196621:FAV196635 EQZ196621:EQZ196635 EHD196621:EHD196635 DXH196621:DXH196635 DNL196621:DNL196635 DDP196621:DDP196635 CTT196621:CTT196635 CJX196621:CJX196635 CAB196621:CAB196635 BQF196621:BQF196635 BGJ196621:BGJ196635 AWN196621:AWN196635 AMR196621:AMR196635 ACV196621:ACV196635 SZ196621:SZ196635 JD196621:JD196635 H196621:H196635 WVP131085:WVP131099 WLT131085:WLT131099 WBX131085:WBX131099 VSB131085:VSB131099 VIF131085:VIF131099 UYJ131085:UYJ131099 UON131085:UON131099 UER131085:UER131099 TUV131085:TUV131099 TKZ131085:TKZ131099 TBD131085:TBD131099 SRH131085:SRH131099 SHL131085:SHL131099 RXP131085:RXP131099 RNT131085:RNT131099 RDX131085:RDX131099 QUB131085:QUB131099 QKF131085:QKF131099 QAJ131085:QAJ131099 PQN131085:PQN131099 PGR131085:PGR131099 OWV131085:OWV131099 OMZ131085:OMZ131099 ODD131085:ODD131099 NTH131085:NTH131099 NJL131085:NJL131099 MZP131085:MZP131099 MPT131085:MPT131099 MFX131085:MFX131099 LWB131085:LWB131099 LMF131085:LMF131099 LCJ131085:LCJ131099 KSN131085:KSN131099 KIR131085:KIR131099 JYV131085:JYV131099 JOZ131085:JOZ131099 JFD131085:JFD131099 IVH131085:IVH131099 ILL131085:ILL131099 IBP131085:IBP131099 HRT131085:HRT131099 HHX131085:HHX131099 GYB131085:GYB131099 GOF131085:GOF131099 GEJ131085:GEJ131099 FUN131085:FUN131099 FKR131085:FKR131099 FAV131085:FAV131099 EQZ131085:EQZ131099 EHD131085:EHD131099 DXH131085:DXH131099 DNL131085:DNL131099 DDP131085:DDP131099 CTT131085:CTT131099 CJX131085:CJX131099 CAB131085:CAB131099 BQF131085:BQF131099 BGJ131085:BGJ131099 AWN131085:AWN131099 AMR131085:AMR131099 ACV131085:ACV131099 SZ131085:SZ131099 JD131085:JD131099 H131085:H131099 WVP65549:WVP65563 WLT65549:WLT65563 WBX65549:WBX65563 VSB65549:VSB65563 VIF65549:VIF65563 UYJ65549:UYJ65563 UON65549:UON65563 UER65549:UER65563 TUV65549:TUV65563 TKZ65549:TKZ65563 TBD65549:TBD65563 SRH65549:SRH65563 SHL65549:SHL65563 RXP65549:RXP65563 RNT65549:RNT65563 RDX65549:RDX65563 QUB65549:QUB65563 QKF65549:QKF65563 QAJ65549:QAJ65563 PQN65549:PQN65563 PGR65549:PGR65563 OWV65549:OWV65563 OMZ65549:OMZ65563 ODD65549:ODD65563 NTH65549:NTH65563 NJL65549:NJL65563 MZP65549:MZP65563 MPT65549:MPT65563 MFX65549:MFX65563 LWB65549:LWB65563 LMF65549:LMF65563 LCJ65549:LCJ65563 KSN65549:KSN65563 KIR65549:KIR65563 JYV65549:JYV65563 JOZ65549:JOZ65563 JFD65549:JFD65563 IVH65549:IVH65563 ILL65549:ILL65563 IBP65549:IBP65563 HRT65549:HRT65563 HHX65549:HHX65563 GYB65549:GYB65563 GOF65549:GOF65563 GEJ65549:GEJ65563 FUN65549:FUN65563 FKR65549:FKR65563 FAV65549:FAV65563 EQZ65549:EQZ65563 EHD65549:EHD65563 DXH65549:DXH65563 DNL65549:DNL65563 DDP65549:DDP65563 CTT65549:CTT65563 CJX65549:CJX65563 CAB65549:CAB65563 BQF65549:BQF65563 BGJ65549:BGJ65563 AWN65549:AWN65563 AMR65549:AMR65563 ACV65549:ACV65563 SZ65549:SZ65563 JD65549:JD65563 WVP11:WVP25 WLT11:WLT25 WBX11:WBX25 VSB11:VSB25 VIF11:VIF25 UYJ11:UYJ25 UON11:UON25 UER11:UER25 TUV11:TUV25 TKZ11:TKZ25 TBD11:TBD25 SRH11:SRH25 SHL11:SHL25 RXP11:RXP25 RNT11:RNT25 RDX11:RDX25 QUB11:QUB25 QKF11:QKF25 QAJ11:QAJ25 PQN11:PQN25 PGR11:PGR25 OWV11:OWV25 OMZ11:OMZ25 ODD11:ODD25 NTH11:NTH25 NJL11:NJL25 MZP11:MZP25 MPT11:MPT25 MFX11:MFX25 LWB11:LWB25 LMF11:LMF25 LCJ11:LCJ25 KSN11:KSN25 KIR11:KIR25 JYV11:JYV25 JOZ11:JOZ25 JFD11:JFD25 IVH11:IVH25 ILL11:ILL25 IBP11:IBP25 HRT11:HRT25 HHX11:HHX25 GYB11:GYB25 GOF11:GOF25 GEJ11:GEJ25 FUN11:FUN25 FKR11:FKR25 FAV11:FAV25 EQZ11:EQZ25 EHD11:EHD25 DXH11:DXH25 DNL11:DNL25 DDP11:DDP25 CTT11:CTT25 CJX11:CJX25 CAB11:CAB25 BQF11:BQF25 BGJ11:BGJ25 AWN11:AWN25 AMR11:AMR25 ACV11:ACV25 SZ11:SZ25 JD11:JD25 H12:H25">
      <formula1>$U$2:$U$9</formula1>
    </dataValidation>
    <dataValidation type="list" allowBlank="1" showInputMessage="1" showErrorMessage="1" sqref="I4:L4 WVQ983046:WVT983046 WLU983046:WLX983046 WBY983046:WCB983046 VSC983046:VSF983046 VIG983046:VIJ983046 UYK983046:UYN983046 UOO983046:UOR983046 UES983046:UEV983046 TUW983046:TUZ983046 TLA983046:TLD983046 TBE983046:TBH983046 SRI983046:SRL983046 SHM983046:SHP983046 RXQ983046:RXT983046 RNU983046:RNX983046 RDY983046:REB983046 QUC983046:QUF983046 QKG983046:QKJ983046 QAK983046:QAN983046 PQO983046:PQR983046 PGS983046:PGV983046 OWW983046:OWZ983046 ONA983046:OND983046 ODE983046:ODH983046 NTI983046:NTL983046 NJM983046:NJP983046 MZQ983046:MZT983046 MPU983046:MPX983046 MFY983046:MGB983046 LWC983046:LWF983046 LMG983046:LMJ983046 LCK983046:LCN983046 KSO983046:KSR983046 KIS983046:KIV983046 JYW983046:JYZ983046 JPA983046:JPD983046 JFE983046:JFH983046 IVI983046:IVL983046 ILM983046:ILP983046 IBQ983046:IBT983046 HRU983046:HRX983046 HHY983046:HIB983046 GYC983046:GYF983046 GOG983046:GOJ983046 GEK983046:GEN983046 FUO983046:FUR983046 FKS983046:FKV983046 FAW983046:FAZ983046 ERA983046:ERD983046 EHE983046:EHH983046 DXI983046:DXL983046 DNM983046:DNP983046 DDQ983046:DDT983046 CTU983046:CTX983046 CJY983046:CKB983046 CAC983046:CAF983046 BQG983046:BQJ983046 BGK983046:BGN983046 AWO983046:AWR983046 AMS983046:AMV983046 ACW983046:ACZ983046 TA983046:TD983046 JE983046:JH983046 I983046:L983046 WVQ917510:WVT917510 WLU917510:WLX917510 WBY917510:WCB917510 VSC917510:VSF917510 VIG917510:VIJ917510 UYK917510:UYN917510 UOO917510:UOR917510 UES917510:UEV917510 TUW917510:TUZ917510 TLA917510:TLD917510 TBE917510:TBH917510 SRI917510:SRL917510 SHM917510:SHP917510 RXQ917510:RXT917510 RNU917510:RNX917510 RDY917510:REB917510 QUC917510:QUF917510 QKG917510:QKJ917510 QAK917510:QAN917510 PQO917510:PQR917510 PGS917510:PGV917510 OWW917510:OWZ917510 ONA917510:OND917510 ODE917510:ODH917510 NTI917510:NTL917510 NJM917510:NJP917510 MZQ917510:MZT917510 MPU917510:MPX917510 MFY917510:MGB917510 LWC917510:LWF917510 LMG917510:LMJ917510 LCK917510:LCN917510 KSO917510:KSR917510 KIS917510:KIV917510 JYW917510:JYZ917510 JPA917510:JPD917510 JFE917510:JFH917510 IVI917510:IVL917510 ILM917510:ILP917510 IBQ917510:IBT917510 HRU917510:HRX917510 HHY917510:HIB917510 GYC917510:GYF917510 GOG917510:GOJ917510 GEK917510:GEN917510 FUO917510:FUR917510 FKS917510:FKV917510 FAW917510:FAZ917510 ERA917510:ERD917510 EHE917510:EHH917510 DXI917510:DXL917510 DNM917510:DNP917510 DDQ917510:DDT917510 CTU917510:CTX917510 CJY917510:CKB917510 CAC917510:CAF917510 BQG917510:BQJ917510 BGK917510:BGN917510 AWO917510:AWR917510 AMS917510:AMV917510 ACW917510:ACZ917510 TA917510:TD917510 JE917510:JH917510 I917510:L917510 WVQ851974:WVT851974 WLU851974:WLX851974 WBY851974:WCB851974 VSC851974:VSF851974 VIG851974:VIJ851974 UYK851974:UYN851974 UOO851974:UOR851974 UES851974:UEV851974 TUW851974:TUZ851974 TLA851974:TLD851974 TBE851974:TBH851974 SRI851974:SRL851974 SHM851974:SHP851974 RXQ851974:RXT851974 RNU851974:RNX851974 RDY851974:REB851974 QUC851974:QUF851974 QKG851974:QKJ851974 QAK851974:QAN851974 PQO851974:PQR851974 PGS851974:PGV851974 OWW851974:OWZ851974 ONA851974:OND851974 ODE851974:ODH851974 NTI851974:NTL851974 NJM851974:NJP851974 MZQ851974:MZT851974 MPU851974:MPX851974 MFY851974:MGB851974 LWC851974:LWF851974 LMG851974:LMJ851974 LCK851974:LCN851974 KSO851974:KSR851974 KIS851974:KIV851974 JYW851974:JYZ851974 JPA851974:JPD851974 JFE851974:JFH851974 IVI851974:IVL851974 ILM851974:ILP851974 IBQ851974:IBT851974 HRU851974:HRX851974 HHY851974:HIB851974 GYC851974:GYF851974 GOG851974:GOJ851974 GEK851974:GEN851974 FUO851974:FUR851974 FKS851974:FKV851974 FAW851974:FAZ851974 ERA851974:ERD851974 EHE851974:EHH851974 DXI851974:DXL851974 DNM851974:DNP851974 DDQ851974:DDT851974 CTU851974:CTX851974 CJY851974:CKB851974 CAC851974:CAF851974 BQG851974:BQJ851974 BGK851974:BGN851974 AWO851974:AWR851974 AMS851974:AMV851974 ACW851974:ACZ851974 TA851974:TD851974 JE851974:JH851974 I851974:L851974 WVQ786438:WVT786438 WLU786438:WLX786438 WBY786438:WCB786438 VSC786438:VSF786438 VIG786438:VIJ786438 UYK786438:UYN786438 UOO786438:UOR786438 UES786438:UEV786438 TUW786438:TUZ786438 TLA786438:TLD786438 TBE786438:TBH786438 SRI786438:SRL786438 SHM786438:SHP786438 RXQ786438:RXT786438 RNU786438:RNX786438 RDY786438:REB786438 QUC786438:QUF786438 QKG786438:QKJ786438 QAK786438:QAN786438 PQO786438:PQR786438 PGS786438:PGV786438 OWW786438:OWZ786438 ONA786438:OND786438 ODE786438:ODH786438 NTI786438:NTL786438 NJM786438:NJP786438 MZQ786438:MZT786438 MPU786438:MPX786438 MFY786438:MGB786438 LWC786438:LWF786438 LMG786438:LMJ786438 LCK786438:LCN786438 KSO786438:KSR786438 KIS786438:KIV786438 JYW786438:JYZ786438 JPA786438:JPD786438 JFE786438:JFH786438 IVI786438:IVL786438 ILM786438:ILP786438 IBQ786438:IBT786438 HRU786438:HRX786438 HHY786438:HIB786438 GYC786438:GYF786438 GOG786438:GOJ786438 GEK786438:GEN786438 FUO786438:FUR786438 FKS786438:FKV786438 FAW786438:FAZ786438 ERA786438:ERD786438 EHE786438:EHH786438 DXI786438:DXL786438 DNM786438:DNP786438 DDQ786438:DDT786438 CTU786438:CTX786438 CJY786438:CKB786438 CAC786438:CAF786438 BQG786438:BQJ786438 BGK786438:BGN786438 AWO786438:AWR786438 AMS786438:AMV786438 ACW786438:ACZ786438 TA786438:TD786438 JE786438:JH786438 I786438:L786438 WVQ720902:WVT720902 WLU720902:WLX720902 WBY720902:WCB720902 VSC720902:VSF720902 VIG720902:VIJ720902 UYK720902:UYN720902 UOO720902:UOR720902 UES720902:UEV720902 TUW720902:TUZ720902 TLA720902:TLD720902 TBE720902:TBH720902 SRI720902:SRL720902 SHM720902:SHP720902 RXQ720902:RXT720902 RNU720902:RNX720902 RDY720902:REB720902 QUC720902:QUF720902 QKG720902:QKJ720902 QAK720902:QAN720902 PQO720902:PQR720902 PGS720902:PGV720902 OWW720902:OWZ720902 ONA720902:OND720902 ODE720902:ODH720902 NTI720902:NTL720902 NJM720902:NJP720902 MZQ720902:MZT720902 MPU720902:MPX720902 MFY720902:MGB720902 LWC720902:LWF720902 LMG720902:LMJ720902 LCK720902:LCN720902 KSO720902:KSR720902 KIS720902:KIV720902 JYW720902:JYZ720902 JPA720902:JPD720902 JFE720902:JFH720902 IVI720902:IVL720902 ILM720902:ILP720902 IBQ720902:IBT720902 HRU720902:HRX720902 HHY720902:HIB720902 GYC720902:GYF720902 GOG720902:GOJ720902 GEK720902:GEN720902 FUO720902:FUR720902 FKS720902:FKV720902 FAW720902:FAZ720902 ERA720902:ERD720902 EHE720902:EHH720902 DXI720902:DXL720902 DNM720902:DNP720902 DDQ720902:DDT720902 CTU720902:CTX720902 CJY720902:CKB720902 CAC720902:CAF720902 BQG720902:BQJ720902 BGK720902:BGN720902 AWO720902:AWR720902 AMS720902:AMV720902 ACW720902:ACZ720902 TA720902:TD720902 JE720902:JH720902 I720902:L720902 WVQ655366:WVT655366 WLU655366:WLX655366 WBY655366:WCB655366 VSC655366:VSF655366 VIG655366:VIJ655366 UYK655366:UYN655366 UOO655366:UOR655366 UES655366:UEV655366 TUW655366:TUZ655366 TLA655366:TLD655366 TBE655366:TBH655366 SRI655366:SRL655366 SHM655366:SHP655366 RXQ655366:RXT655366 RNU655366:RNX655366 RDY655366:REB655366 QUC655366:QUF655366 QKG655366:QKJ655366 QAK655366:QAN655366 PQO655366:PQR655366 PGS655366:PGV655366 OWW655366:OWZ655366 ONA655366:OND655366 ODE655366:ODH655366 NTI655366:NTL655366 NJM655366:NJP655366 MZQ655366:MZT655366 MPU655366:MPX655366 MFY655366:MGB655366 LWC655366:LWF655366 LMG655366:LMJ655366 LCK655366:LCN655366 KSO655366:KSR655366 KIS655366:KIV655366 JYW655366:JYZ655366 JPA655366:JPD655366 JFE655366:JFH655366 IVI655366:IVL655366 ILM655366:ILP655366 IBQ655366:IBT655366 HRU655366:HRX655366 HHY655366:HIB655366 GYC655366:GYF655366 GOG655366:GOJ655366 GEK655366:GEN655366 FUO655366:FUR655366 FKS655366:FKV655366 FAW655366:FAZ655366 ERA655366:ERD655366 EHE655366:EHH655366 DXI655366:DXL655366 DNM655366:DNP655366 DDQ655366:DDT655366 CTU655366:CTX655366 CJY655366:CKB655366 CAC655366:CAF655366 BQG655366:BQJ655366 BGK655366:BGN655366 AWO655366:AWR655366 AMS655366:AMV655366 ACW655366:ACZ655366 TA655366:TD655366 JE655366:JH655366 I655366:L655366 WVQ589830:WVT589830 WLU589830:WLX589830 WBY589830:WCB589830 VSC589830:VSF589830 VIG589830:VIJ589830 UYK589830:UYN589830 UOO589830:UOR589830 UES589830:UEV589830 TUW589830:TUZ589830 TLA589830:TLD589830 TBE589830:TBH589830 SRI589830:SRL589830 SHM589830:SHP589830 RXQ589830:RXT589830 RNU589830:RNX589830 RDY589830:REB589830 QUC589830:QUF589830 QKG589830:QKJ589830 QAK589830:QAN589830 PQO589830:PQR589830 PGS589830:PGV589830 OWW589830:OWZ589830 ONA589830:OND589830 ODE589830:ODH589830 NTI589830:NTL589830 NJM589830:NJP589830 MZQ589830:MZT589830 MPU589830:MPX589830 MFY589830:MGB589830 LWC589830:LWF589830 LMG589830:LMJ589830 LCK589830:LCN589830 KSO589830:KSR589830 KIS589830:KIV589830 JYW589830:JYZ589830 JPA589830:JPD589830 JFE589830:JFH589830 IVI589830:IVL589830 ILM589830:ILP589830 IBQ589830:IBT589830 HRU589830:HRX589830 HHY589830:HIB589830 GYC589830:GYF589830 GOG589830:GOJ589830 GEK589830:GEN589830 FUO589830:FUR589830 FKS589830:FKV589830 FAW589830:FAZ589830 ERA589830:ERD589830 EHE589830:EHH589830 DXI589830:DXL589830 DNM589830:DNP589830 DDQ589830:DDT589830 CTU589830:CTX589830 CJY589830:CKB589830 CAC589830:CAF589830 BQG589830:BQJ589830 BGK589830:BGN589830 AWO589830:AWR589830 AMS589830:AMV589830 ACW589830:ACZ589830 TA589830:TD589830 JE589830:JH589830 I589830:L589830 WVQ524294:WVT524294 WLU524294:WLX524294 WBY524294:WCB524294 VSC524294:VSF524294 VIG524294:VIJ524294 UYK524294:UYN524294 UOO524294:UOR524294 UES524294:UEV524294 TUW524294:TUZ524294 TLA524294:TLD524294 TBE524294:TBH524294 SRI524294:SRL524294 SHM524294:SHP524294 RXQ524294:RXT524294 RNU524294:RNX524294 RDY524294:REB524294 QUC524294:QUF524294 QKG524294:QKJ524294 QAK524294:QAN524294 PQO524294:PQR524294 PGS524294:PGV524294 OWW524294:OWZ524294 ONA524294:OND524294 ODE524294:ODH524294 NTI524294:NTL524294 NJM524294:NJP524294 MZQ524294:MZT524294 MPU524294:MPX524294 MFY524294:MGB524294 LWC524294:LWF524294 LMG524294:LMJ524294 LCK524294:LCN524294 KSO524294:KSR524294 KIS524294:KIV524294 JYW524294:JYZ524294 JPA524294:JPD524294 JFE524294:JFH524294 IVI524294:IVL524294 ILM524294:ILP524294 IBQ524294:IBT524294 HRU524294:HRX524294 HHY524294:HIB524294 GYC524294:GYF524294 GOG524294:GOJ524294 GEK524294:GEN524294 FUO524294:FUR524294 FKS524294:FKV524294 FAW524294:FAZ524294 ERA524294:ERD524294 EHE524294:EHH524294 DXI524294:DXL524294 DNM524294:DNP524294 DDQ524294:DDT524294 CTU524294:CTX524294 CJY524294:CKB524294 CAC524294:CAF524294 BQG524294:BQJ524294 BGK524294:BGN524294 AWO524294:AWR524294 AMS524294:AMV524294 ACW524294:ACZ524294 TA524294:TD524294 JE524294:JH524294 I524294:L524294 WVQ458758:WVT458758 WLU458758:WLX458758 WBY458758:WCB458758 VSC458758:VSF458758 VIG458758:VIJ458758 UYK458758:UYN458758 UOO458758:UOR458758 UES458758:UEV458758 TUW458758:TUZ458758 TLA458758:TLD458758 TBE458758:TBH458758 SRI458758:SRL458758 SHM458758:SHP458758 RXQ458758:RXT458758 RNU458758:RNX458758 RDY458758:REB458758 QUC458758:QUF458758 QKG458758:QKJ458758 QAK458758:QAN458758 PQO458758:PQR458758 PGS458758:PGV458758 OWW458758:OWZ458758 ONA458758:OND458758 ODE458758:ODH458758 NTI458758:NTL458758 NJM458758:NJP458758 MZQ458758:MZT458758 MPU458758:MPX458758 MFY458758:MGB458758 LWC458758:LWF458758 LMG458758:LMJ458758 LCK458758:LCN458758 KSO458758:KSR458758 KIS458758:KIV458758 JYW458758:JYZ458758 JPA458758:JPD458758 JFE458758:JFH458758 IVI458758:IVL458758 ILM458758:ILP458758 IBQ458758:IBT458758 HRU458758:HRX458758 HHY458758:HIB458758 GYC458758:GYF458758 GOG458758:GOJ458758 GEK458758:GEN458758 FUO458758:FUR458758 FKS458758:FKV458758 FAW458758:FAZ458758 ERA458758:ERD458758 EHE458758:EHH458758 DXI458758:DXL458758 DNM458758:DNP458758 DDQ458758:DDT458758 CTU458758:CTX458758 CJY458758:CKB458758 CAC458758:CAF458758 BQG458758:BQJ458758 BGK458758:BGN458758 AWO458758:AWR458758 AMS458758:AMV458758 ACW458758:ACZ458758 TA458758:TD458758 JE458758:JH458758 I458758:L458758 WVQ393222:WVT393222 WLU393222:WLX393222 WBY393222:WCB393222 VSC393222:VSF393222 VIG393222:VIJ393222 UYK393222:UYN393222 UOO393222:UOR393222 UES393222:UEV393222 TUW393222:TUZ393222 TLA393222:TLD393222 TBE393222:TBH393222 SRI393222:SRL393222 SHM393222:SHP393222 RXQ393222:RXT393222 RNU393222:RNX393222 RDY393222:REB393222 QUC393222:QUF393222 QKG393222:QKJ393222 QAK393222:QAN393222 PQO393222:PQR393222 PGS393222:PGV393222 OWW393222:OWZ393222 ONA393222:OND393222 ODE393222:ODH393222 NTI393222:NTL393222 NJM393222:NJP393222 MZQ393222:MZT393222 MPU393222:MPX393222 MFY393222:MGB393222 LWC393222:LWF393222 LMG393222:LMJ393222 LCK393222:LCN393222 KSO393222:KSR393222 KIS393222:KIV393222 JYW393222:JYZ393222 JPA393222:JPD393222 JFE393222:JFH393222 IVI393222:IVL393222 ILM393222:ILP393222 IBQ393222:IBT393222 HRU393222:HRX393222 HHY393222:HIB393222 GYC393222:GYF393222 GOG393222:GOJ393222 GEK393222:GEN393222 FUO393222:FUR393222 FKS393222:FKV393222 FAW393222:FAZ393222 ERA393222:ERD393222 EHE393222:EHH393222 DXI393222:DXL393222 DNM393222:DNP393222 DDQ393222:DDT393222 CTU393222:CTX393222 CJY393222:CKB393222 CAC393222:CAF393222 BQG393222:BQJ393222 BGK393222:BGN393222 AWO393222:AWR393222 AMS393222:AMV393222 ACW393222:ACZ393222 TA393222:TD393222 JE393222:JH393222 I393222:L393222 WVQ327686:WVT327686 WLU327686:WLX327686 WBY327686:WCB327686 VSC327686:VSF327686 VIG327686:VIJ327686 UYK327686:UYN327686 UOO327686:UOR327686 UES327686:UEV327686 TUW327686:TUZ327686 TLA327686:TLD327686 TBE327686:TBH327686 SRI327686:SRL327686 SHM327686:SHP327686 RXQ327686:RXT327686 RNU327686:RNX327686 RDY327686:REB327686 QUC327686:QUF327686 QKG327686:QKJ327686 QAK327686:QAN327686 PQO327686:PQR327686 PGS327686:PGV327686 OWW327686:OWZ327686 ONA327686:OND327686 ODE327686:ODH327686 NTI327686:NTL327686 NJM327686:NJP327686 MZQ327686:MZT327686 MPU327686:MPX327686 MFY327686:MGB327686 LWC327686:LWF327686 LMG327686:LMJ327686 LCK327686:LCN327686 KSO327686:KSR327686 KIS327686:KIV327686 JYW327686:JYZ327686 JPA327686:JPD327686 JFE327686:JFH327686 IVI327686:IVL327686 ILM327686:ILP327686 IBQ327686:IBT327686 HRU327686:HRX327686 HHY327686:HIB327686 GYC327686:GYF327686 GOG327686:GOJ327686 GEK327686:GEN327686 FUO327686:FUR327686 FKS327686:FKV327686 FAW327686:FAZ327686 ERA327686:ERD327686 EHE327686:EHH327686 DXI327686:DXL327686 DNM327686:DNP327686 DDQ327686:DDT327686 CTU327686:CTX327686 CJY327686:CKB327686 CAC327686:CAF327686 BQG327686:BQJ327686 BGK327686:BGN327686 AWO327686:AWR327686 AMS327686:AMV327686 ACW327686:ACZ327686 TA327686:TD327686 JE327686:JH327686 I327686:L327686 WVQ262150:WVT262150 WLU262150:WLX262150 WBY262150:WCB262150 VSC262150:VSF262150 VIG262150:VIJ262150 UYK262150:UYN262150 UOO262150:UOR262150 UES262150:UEV262150 TUW262150:TUZ262150 TLA262150:TLD262150 TBE262150:TBH262150 SRI262150:SRL262150 SHM262150:SHP262150 RXQ262150:RXT262150 RNU262150:RNX262150 RDY262150:REB262150 QUC262150:QUF262150 QKG262150:QKJ262150 QAK262150:QAN262150 PQO262150:PQR262150 PGS262150:PGV262150 OWW262150:OWZ262150 ONA262150:OND262150 ODE262150:ODH262150 NTI262150:NTL262150 NJM262150:NJP262150 MZQ262150:MZT262150 MPU262150:MPX262150 MFY262150:MGB262150 LWC262150:LWF262150 LMG262150:LMJ262150 LCK262150:LCN262150 KSO262150:KSR262150 KIS262150:KIV262150 JYW262150:JYZ262150 JPA262150:JPD262150 JFE262150:JFH262150 IVI262150:IVL262150 ILM262150:ILP262150 IBQ262150:IBT262150 HRU262150:HRX262150 HHY262150:HIB262150 GYC262150:GYF262150 GOG262150:GOJ262150 GEK262150:GEN262150 FUO262150:FUR262150 FKS262150:FKV262150 FAW262150:FAZ262150 ERA262150:ERD262150 EHE262150:EHH262150 DXI262150:DXL262150 DNM262150:DNP262150 DDQ262150:DDT262150 CTU262150:CTX262150 CJY262150:CKB262150 CAC262150:CAF262150 BQG262150:BQJ262150 BGK262150:BGN262150 AWO262150:AWR262150 AMS262150:AMV262150 ACW262150:ACZ262150 TA262150:TD262150 JE262150:JH262150 I262150:L262150 WVQ196614:WVT196614 WLU196614:WLX196614 WBY196614:WCB196614 VSC196614:VSF196614 VIG196614:VIJ196614 UYK196614:UYN196614 UOO196614:UOR196614 UES196614:UEV196614 TUW196614:TUZ196614 TLA196614:TLD196614 TBE196614:TBH196614 SRI196614:SRL196614 SHM196614:SHP196614 RXQ196614:RXT196614 RNU196614:RNX196614 RDY196614:REB196614 QUC196614:QUF196614 QKG196614:QKJ196614 QAK196614:QAN196614 PQO196614:PQR196614 PGS196614:PGV196614 OWW196614:OWZ196614 ONA196614:OND196614 ODE196614:ODH196614 NTI196614:NTL196614 NJM196614:NJP196614 MZQ196614:MZT196614 MPU196614:MPX196614 MFY196614:MGB196614 LWC196614:LWF196614 LMG196614:LMJ196614 LCK196614:LCN196614 KSO196614:KSR196614 KIS196614:KIV196614 JYW196614:JYZ196614 JPA196614:JPD196614 JFE196614:JFH196614 IVI196614:IVL196614 ILM196614:ILP196614 IBQ196614:IBT196614 HRU196614:HRX196614 HHY196614:HIB196614 GYC196614:GYF196614 GOG196614:GOJ196614 GEK196614:GEN196614 FUO196614:FUR196614 FKS196614:FKV196614 FAW196614:FAZ196614 ERA196614:ERD196614 EHE196614:EHH196614 DXI196614:DXL196614 DNM196614:DNP196614 DDQ196614:DDT196614 CTU196614:CTX196614 CJY196614:CKB196614 CAC196614:CAF196614 BQG196614:BQJ196614 BGK196614:BGN196614 AWO196614:AWR196614 AMS196614:AMV196614 ACW196614:ACZ196614 TA196614:TD196614 JE196614:JH196614 I196614:L196614 WVQ131078:WVT131078 WLU131078:WLX131078 WBY131078:WCB131078 VSC131078:VSF131078 VIG131078:VIJ131078 UYK131078:UYN131078 UOO131078:UOR131078 UES131078:UEV131078 TUW131078:TUZ131078 TLA131078:TLD131078 TBE131078:TBH131078 SRI131078:SRL131078 SHM131078:SHP131078 RXQ131078:RXT131078 RNU131078:RNX131078 RDY131078:REB131078 QUC131078:QUF131078 QKG131078:QKJ131078 QAK131078:QAN131078 PQO131078:PQR131078 PGS131078:PGV131078 OWW131078:OWZ131078 ONA131078:OND131078 ODE131078:ODH131078 NTI131078:NTL131078 NJM131078:NJP131078 MZQ131078:MZT131078 MPU131078:MPX131078 MFY131078:MGB131078 LWC131078:LWF131078 LMG131078:LMJ131078 LCK131078:LCN131078 KSO131078:KSR131078 KIS131078:KIV131078 JYW131078:JYZ131078 JPA131078:JPD131078 JFE131078:JFH131078 IVI131078:IVL131078 ILM131078:ILP131078 IBQ131078:IBT131078 HRU131078:HRX131078 HHY131078:HIB131078 GYC131078:GYF131078 GOG131078:GOJ131078 GEK131078:GEN131078 FUO131078:FUR131078 FKS131078:FKV131078 FAW131078:FAZ131078 ERA131078:ERD131078 EHE131078:EHH131078 DXI131078:DXL131078 DNM131078:DNP131078 DDQ131078:DDT131078 CTU131078:CTX131078 CJY131078:CKB131078 CAC131078:CAF131078 BQG131078:BQJ131078 BGK131078:BGN131078 AWO131078:AWR131078 AMS131078:AMV131078 ACW131078:ACZ131078 TA131078:TD131078 JE131078:JH131078 I131078:L131078 WVQ65542:WVT65542 WLU65542:WLX65542 WBY65542:WCB65542 VSC65542:VSF65542 VIG65542:VIJ65542 UYK65542:UYN65542 UOO65542:UOR65542 UES65542:UEV65542 TUW65542:TUZ65542 TLA65542:TLD65542 TBE65542:TBH65542 SRI65542:SRL65542 SHM65542:SHP65542 RXQ65542:RXT65542 RNU65542:RNX65542 RDY65542:REB65542 QUC65542:QUF65542 QKG65542:QKJ65542 QAK65542:QAN65542 PQO65542:PQR65542 PGS65542:PGV65542 OWW65542:OWZ65542 ONA65542:OND65542 ODE65542:ODH65542 NTI65542:NTL65542 NJM65542:NJP65542 MZQ65542:MZT65542 MPU65542:MPX65542 MFY65542:MGB65542 LWC65542:LWF65542 LMG65542:LMJ65542 LCK65542:LCN65542 KSO65542:KSR65542 KIS65542:KIV65542 JYW65542:JYZ65542 JPA65542:JPD65542 JFE65542:JFH65542 IVI65542:IVL65542 ILM65542:ILP65542 IBQ65542:IBT65542 HRU65542:HRX65542 HHY65542:HIB65542 GYC65542:GYF65542 GOG65542:GOJ65542 GEK65542:GEN65542 FUO65542:FUR65542 FKS65542:FKV65542 FAW65542:FAZ65542 ERA65542:ERD65542 EHE65542:EHH65542 DXI65542:DXL65542 DNM65542:DNP65542 DDQ65542:DDT65542 CTU65542:CTX65542 CJY65542:CKB65542 CAC65542:CAF65542 BQG65542:BQJ65542 BGK65542:BGN65542 AWO65542:AWR65542 AMS65542:AMV65542 ACW65542:ACZ65542 TA65542:TD65542 JE65542:JH65542 I65542:L65542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4"/>
  <sheetViews>
    <sheetView view="pageBreakPreview" topLeftCell="C30" zoomScaleNormal="100" zoomScaleSheetLayoutView="100" workbookViewId="0">
      <selection activeCell="H33" sqref="H33:K33"/>
    </sheetView>
  </sheetViews>
  <sheetFormatPr baseColWidth="10" defaultRowHeight="12.75"/>
  <cols>
    <col min="1" max="1" width="3.140625" style="65" customWidth="1"/>
    <col min="2" max="2" width="15.85546875" style="381" customWidth="1"/>
    <col min="3" max="3" width="8.28515625" style="65" customWidth="1"/>
    <col min="4" max="4" width="11.28515625" style="65" customWidth="1"/>
    <col min="5" max="5" width="17" style="65" customWidth="1"/>
    <col min="6" max="6" width="7" style="65" customWidth="1"/>
    <col min="7" max="7" width="7.85546875" style="66" customWidth="1"/>
    <col min="8" max="8" width="22.140625" style="65" customWidth="1"/>
    <col min="9" max="9" width="20.42578125" style="65" customWidth="1"/>
    <col min="10" max="10" width="8.85546875" style="65" customWidth="1"/>
    <col min="11" max="11" width="28.28515625" style="65" customWidth="1"/>
    <col min="12" max="12" width="10" style="65" customWidth="1"/>
    <col min="13" max="13" width="12.140625" style="65" customWidth="1"/>
    <col min="14" max="14" width="5.42578125" style="65" customWidth="1"/>
    <col min="15" max="15" width="4.42578125" style="65" customWidth="1"/>
    <col min="16" max="16" width="9.42578125" style="65" customWidth="1"/>
    <col min="17" max="17" width="14.140625" style="65" customWidth="1"/>
    <col min="18" max="18" width="2.42578125" style="65" customWidth="1"/>
    <col min="19" max="19" width="11.42578125" style="65" customWidth="1"/>
    <col min="20" max="21" width="42.42578125" style="65" hidden="1" customWidth="1"/>
    <col min="22" max="22" width="2.85546875" style="65" hidden="1" customWidth="1"/>
    <col min="23" max="24" width="11.42578125" style="65" hidden="1" customWidth="1"/>
    <col min="25" max="256" width="11.42578125" style="65"/>
    <col min="257" max="257" width="3.140625" style="65" customWidth="1"/>
    <col min="258" max="258" width="15.85546875" style="65" customWidth="1"/>
    <col min="259" max="259" width="6.42578125" style="65" customWidth="1"/>
    <col min="260" max="260" width="5.42578125" style="65" customWidth="1"/>
    <col min="261" max="261" width="3.85546875" style="65" customWidth="1"/>
    <col min="262" max="262" width="14.140625" style="65" customWidth="1"/>
    <col min="263" max="263" width="9.42578125" style="65" customWidth="1"/>
    <col min="264" max="264" width="22.140625" style="65" customWidth="1"/>
    <col min="265" max="265" width="20.42578125" style="65" customWidth="1"/>
    <col min="266" max="266" width="8.85546875" style="65" customWidth="1"/>
    <col min="267" max="267" width="8.7109375" style="65" customWidth="1"/>
    <col min="268" max="268" width="10" style="65" customWidth="1"/>
    <col min="269" max="269" width="12.140625" style="65" customWidth="1"/>
    <col min="270" max="270" width="5.42578125" style="65" customWidth="1"/>
    <col min="271" max="271" width="4.42578125" style="65" customWidth="1"/>
    <col min="272" max="272" width="9.42578125" style="65" customWidth="1"/>
    <col min="273" max="273" width="14.140625" style="65" customWidth="1"/>
    <col min="274" max="274" width="2.42578125" style="65" customWidth="1"/>
    <col min="275" max="275" width="11.42578125" style="65" customWidth="1"/>
    <col min="276" max="280" width="0" style="65" hidden="1" customWidth="1"/>
    <col min="281" max="512" width="11.42578125" style="65"/>
    <col min="513" max="513" width="3.140625" style="65" customWidth="1"/>
    <col min="514" max="514" width="15.85546875" style="65" customWidth="1"/>
    <col min="515" max="515" width="6.42578125" style="65" customWidth="1"/>
    <col min="516" max="516" width="5.42578125" style="65" customWidth="1"/>
    <col min="517" max="517" width="3.85546875" style="65" customWidth="1"/>
    <col min="518" max="518" width="14.140625" style="65" customWidth="1"/>
    <col min="519" max="519" width="9.42578125" style="65" customWidth="1"/>
    <col min="520" max="520" width="22.140625" style="65" customWidth="1"/>
    <col min="521" max="521" width="20.42578125" style="65" customWidth="1"/>
    <col min="522" max="522" width="8.85546875" style="65" customWidth="1"/>
    <col min="523" max="523" width="8.7109375" style="65" customWidth="1"/>
    <col min="524" max="524" width="10" style="65" customWidth="1"/>
    <col min="525" max="525" width="12.140625" style="65" customWidth="1"/>
    <col min="526" max="526" width="5.42578125" style="65" customWidth="1"/>
    <col min="527" max="527" width="4.42578125" style="65" customWidth="1"/>
    <col min="528" max="528" width="9.42578125" style="65" customWidth="1"/>
    <col min="529" max="529" width="14.140625" style="65" customWidth="1"/>
    <col min="530" max="530" width="2.42578125" style="65" customWidth="1"/>
    <col min="531" max="531" width="11.42578125" style="65" customWidth="1"/>
    <col min="532" max="536" width="0" style="65" hidden="1" customWidth="1"/>
    <col min="537" max="768" width="11.42578125" style="65"/>
    <col min="769" max="769" width="3.140625" style="65" customWidth="1"/>
    <col min="770" max="770" width="15.85546875" style="65" customWidth="1"/>
    <col min="771" max="771" width="6.42578125" style="65" customWidth="1"/>
    <col min="772" max="772" width="5.42578125" style="65" customWidth="1"/>
    <col min="773" max="773" width="3.85546875" style="65" customWidth="1"/>
    <col min="774" max="774" width="14.140625" style="65" customWidth="1"/>
    <col min="775" max="775" width="9.42578125" style="65" customWidth="1"/>
    <col min="776" max="776" width="22.140625" style="65" customWidth="1"/>
    <col min="777" max="777" width="20.42578125" style="65" customWidth="1"/>
    <col min="778" max="778" width="8.85546875" style="65" customWidth="1"/>
    <col min="779" max="779" width="8.7109375" style="65" customWidth="1"/>
    <col min="780" max="780" width="10" style="65" customWidth="1"/>
    <col min="781" max="781" width="12.140625" style="65" customWidth="1"/>
    <col min="782" max="782" width="5.42578125" style="65" customWidth="1"/>
    <col min="783" max="783" width="4.42578125" style="65" customWidth="1"/>
    <col min="784" max="784" width="9.42578125" style="65" customWidth="1"/>
    <col min="785" max="785" width="14.140625" style="65" customWidth="1"/>
    <col min="786" max="786" width="2.42578125" style="65" customWidth="1"/>
    <col min="787" max="787" width="11.42578125" style="65" customWidth="1"/>
    <col min="788" max="792" width="0" style="65" hidden="1" customWidth="1"/>
    <col min="793" max="1024" width="11.42578125" style="65"/>
    <col min="1025" max="1025" width="3.140625" style="65" customWidth="1"/>
    <col min="1026" max="1026" width="15.85546875" style="65" customWidth="1"/>
    <col min="1027" max="1027" width="6.42578125" style="65" customWidth="1"/>
    <col min="1028" max="1028" width="5.42578125" style="65" customWidth="1"/>
    <col min="1029" max="1029" width="3.85546875" style="65" customWidth="1"/>
    <col min="1030" max="1030" width="14.140625" style="65" customWidth="1"/>
    <col min="1031" max="1031" width="9.42578125" style="65" customWidth="1"/>
    <col min="1032" max="1032" width="22.140625" style="65" customWidth="1"/>
    <col min="1033" max="1033" width="20.42578125" style="65" customWidth="1"/>
    <col min="1034" max="1034" width="8.85546875" style="65" customWidth="1"/>
    <col min="1035" max="1035" width="8.7109375" style="65" customWidth="1"/>
    <col min="1036" max="1036" width="10" style="65" customWidth="1"/>
    <col min="1037" max="1037" width="12.140625" style="65" customWidth="1"/>
    <col min="1038" max="1038" width="5.42578125" style="65" customWidth="1"/>
    <col min="1039" max="1039" width="4.42578125" style="65" customWidth="1"/>
    <col min="1040" max="1040" width="9.42578125" style="65" customWidth="1"/>
    <col min="1041" max="1041" width="14.140625" style="65" customWidth="1"/>
    <col min="1042" max="1042" width="2.42578125" style="65" customWidth="1"/>
    <col min="1043" max="1043" width="11.42578125" style="65" customWidth="1"/>
    <col min="1044" max="1048" width="0" style="65" hidden="1" customWidth="1"/>
    <col min="1049" max="1280" width="11.42578125" style="65"/>
    <col min="1281" max="1281" width="3.140625" style="65" customWidth="1"/>
    <col min="1282" max="1282" width="15.85546875" style="65" customWidth="1"/>
    <col min="1283" max="1283" width="6.42578125" style="65" customWidth="1"/>
    <col min="1284" max="1284" width="5.42578125" style="65" customWidth="1"/>
    <col min="1285" max="1285" width="3.85546875" style="65" customWidth="1"/>
    <col min="1286" max="1286" width="14.140625" style="65" customWidth="1"/>
    <col min="1287" max="1287" width="9.42578125" style="65" customWidth="1"/>
    <col min="1288" max="1288" width="22.140625" style="65" customWidth="1"/>
    <col min="1289" max="1289" width="20.42578125" style="65" customWidth="1"/>
    <col min="1290" max="1290" width="8.85546875" style="65" customWidth="1"/>
    <col min="1291" max="1291" width="8.7109375" style="65" customWidth="1"/>
    <col min="1292" max="1292" width="10" style="65" customWidth="1"/>
    <col min="1293" max="1293" width="12.140625" style="65" customWidth="1"/>
    <col min="1294" max="1294" width="5.42578125" style="65" customWidth="1"/>
    <col min="1295" max="1295" width="4.42578125" style="65" customWidth="1"/>
    <col min="1296" max="1296" width="9.42578125" style="65" customWidth="1"/>
    <col min="1297" max="1297" width="14.140625" style="65" customWidth="1"/>
    <col min="1298" max="1298" width="2.42578125" style="65" customWidth="1"/>
    <col min="1299" max="1299" width="11.42578125" style="65" customWidth="1"/>
    <col min="1300" max="1304" width="0" style="65" hidden="1" customWidth="1"/>
    <col min="1305" max="1536" width="11.42578125" style="65"/>
    <col min="1537" max="1537" width="3.140625" style="65" customWidth="1"/>
    <col min="1538" max="1538" width="15.85546875" style="65" customWidth="1"/>
    <col min="1539" max="1539" width="6.42578125" style="65" customWidth="1"/>
    <col min="1540" max="1540" width="5.42578125" style="65" customWidth="1"/>
    <col min="1541" max="1541" width="3.85546875" style="65" customWidth="1"/>
    <col min="1542" max="1542" width="14.140625" style="65" customWidth="1"/>
    <col min="1543" max="1543" width="9.42578125" style="65" customWidth="1"/>
    <col min="1544" max="1544" width="22.140625" style="65" customWidth="1"/>
    <col min="1545" max="1545" width="20.42578125" style="65" customWidth="1"/>
    <col min="1546" max="1546" width="8.85546875" style="65" customWidth="1"/>
    <col min="1547" max="1547" width="8.7109375" style="65" customWidth="1"/>
    <col min="1548" max="1548" width="10" style="65" customWidth="1"/>
    <col min="1549" max="1549" width="12.140625" style="65" customWidth="1"/>
    <col min="1550" max="1550" width="5.42578125" style="65" customWidth="1"/>
    <col min="1551" max="1551" width="4.42578125" style="65" customWidth="1"/>
    <col min="1552" max="1552" width="9.42578125" style="65" customWidth="1"/>
    <col min="1553" max="1553" width="14.140625" style="65" customWidth="1"/>
    <col min="1554" max="1554" width="2.42578125" style="65" customWidth="1"/>
    <col min="1555" max="1555" width="11.42578125" style="65" customWidth="1"/>
    <col min="1556" max="1560" width="0" style="65" hidden="1" customWidth="1"/>
    <col min="1561" max="1792" width="11.42578125" style="65"/>
    <col min="1793" max="1793" width="3.140625" style="65" customWidth="1"/>
    <col min="1794" max="1794" width="15.85546875" style="65" customWidth="1"/>
    <col min="1795" max="1795" width="6.42578125" style="65" customWidth="1"/>
    <col min="1796" max="1796" width="5.42578125" style="65" customWidth="1"/>
    <col min="1797" max="1797" width="3.85546875" style="65" customWidth="1"/>
    <col min="1798" max="1798" width="14.140625" style="65" customWidth="1"/>
    <col min="1799" max="1799" width="9.42578125" style="65" customWidth="1"/>
    <col min="1800" max="1800" width="22.140625" style="65" customWidth="1"/>
    <col min="1801" max="1801" width="20.42578125" style="65" customWidth="1"/>
    <col min="1802" max="1802" width="8.85546875" style="65" customWidth="1"/>
    <col min="1803" max="1803" width="8.7109375" style="65" customWidth="1"/>
    <col min="1804" max="1804" width="10" style="65" customWidth="1"/>
    <col min="1805" max="1805" width="12.140625" style="65" customWidth="1"/>
    <col min="1806" max="1806" width="5.42578125" style="65" customWidth="1"/>
    <col min="1807" max="1807" width="4.42578125" style="65" customWidth="1"/>
    <col min="1808" max="1808" width="9.42578125" style="65" customWidth="1"/>
    <col min="1809" max="1809" width="14.140625" style="65" customWidth="1"/>
    <col min="1810" max="1810" width="2.42578125" style="65" customWidth="1"/>
    <col min="1811" max="1811" width="11.42578125" style="65" customWidth="1"/>
    <col min="1812" max="1816" width="0" style="65" hidden="1" customWidth="1"/>
    <col min="1817" max="2048" width="11.42578125" style="65"/>
    <col min="2049" max="2049" width="3.140625" style="65" customWidth="1"/>
    <col min="2050" max="2050" width="15.85546875" style="65" customWidth="1"/>
    <col min="2051" max="2051" width="6.42578125" style="65" customWidth="1"/>
    <col min="2052" max="2052" width="5.42578125" style="65" customWidth="1"/>
    <col min="2053" max="2053" width="3.85546875" style="65" customWidth="1"/>
    <col min="2054" max="2054" width="14.140625" style="65" customWidth="1"/>
    <col min="2055" max="2055" width="9.42578125" style="65" customWidth="1"/>
    <col min="2056" max="2056" width="22.140625" style="65" customWidth="1"/>
    <col min="2057" max="2057" width="20.42578125" style="65" customWidth="1"/>
    <col min="2058" max="2058" width="8.85546875" style="65" customWidth="1"/>
    <col min="2059" max="2059" width="8.7109375" style="65" customWidth="1"/>
    <col min="2060" max="2060" width="10" style="65" customWidth="1"/>
    <col min="2061" max="2061" width="12.140625" style="65" customWidth="1"/>
    <col min="2062" max="2062" width="5.42578125" style="65" customWidth="1"/>
    <col min="2063" max="2063" width="4.42578125" style="65" customWidth="1"/>
    <col min="2064" max="2064" width="9.42578125" style="65" customWidth="1"/>
    <col min="2065" max="2065" width="14.140625" style="65" customWidth="1"/>
    <col min="2066" max="2066" width="2.42578125" style="65" customWidth="1"/>
    <col min="2067" max="2067" width="11.42578125" style="65" customWidth="1"/>
    <col min="2068" max="2072" width="0" style="65" hidden="1" customWidth="1"/>
    <col min="2073" max="2304" width="11.42578125" style="65"/>
    <col min="2305" max="2305" width="3.140625" style="65" customWidth="1"/>
    <col min="2306" max="2306" width="15.85546875" style="65" customWidth="1"/>
    <col min="2307" max="2307" width="6.42578125" style="65" customWidth="1"/>
    <col min="2308" max="2308" width="5.42578125" style="65" customWidth="1"/>
    <col min="2309" max="2309" width="3.85546875" style="65" customWidth="1"/>
    <col min="2310" max="2310" width="14.140625" style="65" customWidth="1"/>
    <col min="2311" max="2311" width="9.42578125" style="65" customWidth="1"/>
    <col min="2312" max="2312" width="22.140625" style="65" customWidth="1"/>
    <col min="2313" max="2313" width="20.42578125" style="65" customWidth="1"/>
    <col min="2314" max="2314" width="8.85546875" style="65" customWidth="1"/>
    <col min="2315" max="2315" width="8.7109375" style="65" customWidth="1"/>
    <col min="2316" max="2316" width="10" style="65" customWidth="1"/>
    <col min="2317" max="2317" width="12.140625" style="65" customWidth="1"/>
    <col min="2318" max="2318" width="5.42578125" style="65" customWidth="1"/>
    <col min="2319" max="2319" width="4.42578125" style="65" customWidth="1"/>
    <col min="2320" max="2320" width="9.42578125" style="65" customWidth="1"/>
    <col min="2321" max="2321" width="14.140625" style="65" customWidth="1"/>
    <col min="2322" max="2322" width="2.42578125" style="65" customWidth="1"/>
    <col min="2323" max="2323" width="11.42578125" style="65" customWidth="1"/>
    <col min="2324" max="2328" width="0" style="65" hidden="1" customWidth="1"/>
    <col min="2329" max="2560" width="11.42578125" style="65"/>
    <col min="2561" max="2561" width="3.140625" style="65" customWidth="1"/>
    <col min="2562" max="2562" width="15.85546875" style="65" customWidth="1"/>
    <col min="2563" max="2563" width="6.42578125" style="65" customWidth="1"/>
    <col min="2564" max="2564" width="5.42578125" style="65" customWidth="1"/>
    <col min="2565" max="2565" width="3.85546875" style="65" customWidth="1"/>
    <col min="2566" max="2566" width="14.140625" style="65" customWidth="1"/>
    <col min="2567" max="2567" width="9.42578125" style="65" customWidth="1"/>
    <col min="2568" max="2568" width="22.140625" style="65" customWidth="1"/>
    <col min="2569" max="2569" width="20.42578125" style="65" customWidth="1"/>
    <col min="2570" max="2570" width="8.85546875" style="65" customWidth="1"/>
    <col min="2571" max="2571" width="8.7109375" style="65" customWidth="1"/>
    <col min="2572" max="2572" width="10" style="65" customWidth="1"/>
    <col min="2573" max="2573" width="12.140625" style="65" customWidth="1"/>
    <col min="2574" max="2574" width="5.42578125" style="65" customWidth="1"/>
    <col min="2575" max="2575" width="4.42578125" style="65" customWidth="1"/>
    <col min="2576" max="2576" width="9.42578125" style="65" customWidth="1"/>
    <col min="2577" max="2577" width="14.140625" style="65" customWidth="1"/>
    <col min="2578" max="2578" width="2.42578125" style="65" customWidth="1"/>
    <col min="2579" max="2579" width="11.42578125" style="65" customWidth="1"/>
    <col min="2580" max="2584" width="0" style="65" hidden="1" customWidth="1"/>
    <col min="2585" max="2816" width="11.42578125" style="65"/>
    <col min="2817" max="2817" width="3.140625" style="65" customWidth="1"/>
    <col min="2818" max="2818" width="15.85546875" style="65" customWidth="1"/>
    <col min="2819" max="2819" width="6.42578125" style="65" customWidth="1"/>
    <col min="2820" max="2820" width="5.42578125" style="65" customWidth="1"/>
    <col min="2821" max="2821" width="3.85546875" style="65" customWidth="1"/>
    <col min="2822" max="2822" width="14.140625" style="65" customWidth="1"/>
    <col min="2823" max="2823" width="9.42578125" style="65" customWidth="1"/>
    <col min="2824" max="2824" width="22.140625" style="65" customWidth="1"/>
    <col min="2825" max="2825" width="20.42578125" style="65" customWidth="1"/>
    <col min="2826" max="2826" width="8.85546875" style="65" customWidth="1"/>
    <col min="2827" max="2827" width="8.7109375" style="65" customWidth="1"/>
    <col min="2828" max="2828" width="10" style="65" customWidth="1"/>
    <col min="2829" max="2829" width="12.140625" style="65" customWidth="1"/>
    <col min="2830" max="2830" width="5.42578125" style="65" customWidth="1"/>
    <col min="2831" max="2831" width="4.42578125" style="65" customWidth="1"/>
    <col min="2832" max="2832" width="9.42578125" style="65" customWidth="1"/>
    <col min="2833" max="2833" width="14.140625" style="65" customWidth="1"/>
    <col min="2834" max="2834" width="2.42578125" style="65" customWidth="1"/>
    <col min="2835" max="2835" width="11.42578125" style="65" customWidth="1"/>
    <col min="2836" max="2840" width="0" style="65" hidden="1" customWidth="1"/>
    <col min="2841" max="3072" width="11.42578125" style="65"/>
    <col min="3073" max="3073" width="3.140625" style="65" customWidth="1"/>
    <col min="3074" max="3074" width="15.85546875" style="65" customWidth="1"/>
    <col min="3075" max="3075" width="6.42578125" style="65" customWidth="1"/>
    <col min="3076" max="3076" width="5.42578125" style="65" customWidth="1"/>
    <col min="3077" max="3077" width="3.85546875" style="65" customWidth="1"/>
    <col min="3078" max="3078" width="14.140625" style="65" customWidth="1"/>
    <col min="3079" max="3079" width="9.42578125" style="65" customWidth="1"/>
    <col min="3080" max="3080" width="22.140625" style="65" customWidth="1"/>
    <col min="3081" max="3081" width="20.42578125" style="65" customWidth="1"/>
    <col min="3082" max="3082" width="8.85546875" style="65" customWidth="1"/>
    <col min="3083" max="3083" width="8.7109375" style="65" customWidth="1"/>
    <col min="3084" max="3084" width="10" style="65" customWidth="1"/>
    <col min="3085" max="3085" width="12.140625" style="65" customWidth="1"/>
    <col min="3086" max="3086" width="5.42578125" style="65" customWidth="1"/>
    <col min="3087" max="3087" width="4.42578125" style="65" customWidth="1"/>
    <col min="3088" max="3088" width="9.42578125" style="65" customWidth="1"/>
    <col min="3089" max="3089" width="14.140625" style="65" customWidth="1"/>
    <col min="3090" max="3090" width="2.42578125" style="65" customWidth="1"/>
    <col min="3091" max="3091" width="11.42578125" style="65" customWidth="1"/>
    <col min="3092" max="3096" width="0" style="65" hidden="1" customWidth="1"/>
    <col min="3097" max="3328" width="11.42578125" style="65"/>
    <col min="3329" max="3329" width="3.140625" style="65" customWidth="1"/>
    <col min="3330" max="3330" width="15.85546875" style="65" customWidth="1"/>
    <col min="3331" max="3331" width="6.42578125" style="65" customWidth="1"/>
    <col min="3332" max="3332" width="5.42578125" style="65" customWidth="1"/>
    <col min="3333" max="3333" width="3.85546875" style="65" customWidth="1"/>
    <col min="3334" max="3334" width="14.140625" style="65" customWidth="1"/>
    <col min="3335" max="3335" width="9.42578125" style="65" customWidth="1"/>
    <col min="3336" max="3336" width="22.140625" style="65" customWidth="1"/>
    <col min="3337" max="3337" width="20.42578125" style="65" customWidth="1"/>
    <col min="3338" max="3338" width="8.85546875" style="65" customWidth="1"/>
    <col min="3339" max="3339" width="8.7109375" style="65" customWidth="1"/>
    <col min="3340" max="3340" width="10" style="65" customWidth="1"/>
    <col min="3341" max="3341" width="12.140625" style="65" customWidth="1"/>
    <col min="3342" max="3342" width="5.42578125" style="65" customWidth="1"/>
    <col min="3343" max="3343" width="4.42578125" style="65" customWidth="1"/>
    <col min="3344" max="3344" width="9.42578125" style="65" customWidth="1"/>
    <col min="3345" max="3345" width="14.140625" style="65" customWidth="1"/>
    <col min="3346" max="3346" width="2.42578125" style="65" customWidth="1"/>
    <col min="3347" max="3347" width="11.42578125" style="65" customWidth="1"/>
    <col min="3348" max="3352" width="0" style="65" hidden="1" customWidth="1"/>
    <col min="3353" max="3584" width="11.42578125" style="65"/>
    <col min="3585" max="3585" width="3.140625" style="65" customWidth="1"/>
    <col min="3586" max="3586" width="15.85546875" style="65" customWidth="1"/>
    <col min="3587" max="3587" width="6.42578125" style="65" customWidth="1"/>
    <col min="3588" max="3588" width="5.42578125" style="65" customWidth="1"/>
    <col min="3589" max="3589" width="3.85546875" style="65" customWidth="1"/>
    <col min="3590" max="3590" width="14.140625" style="65" customWidth="1"/>
    <col min="3591" max="3591" width="9.42578125" style="65" customWidth="1"/>
    <col min="3592" max="3592" width="22.140625" style="65" customWidth="1"/>
    <col min="3593" max="3593" width="20.42578125" style="65" customWidth="1"/>
    <col min="3594" max="3594" width="8.85546875" style="65" customWidth="1"/>
    <col min="3595" max="3595" width="8.7109375" style="65" customWidth="1"/>
    <col min="3596" max="3596" width="10" style="65" customWidth="1"/>
    <col min="3597" max="3597" width="12.140625" style="65" customWidth="1"/>
    <col min="3598" max="3598" width="5.42578125" style="65" customWidth="1"/>
    <col min="3599" max="3599" width="4.42578125" style="65" customWidth="1"/>
    <col min="3600" max="3600" width="9.42578125" style="65" customWidth="1"/>
    <col min="3601" max="3601" width="14.140625" style="65" customWidth="1"/>
    <col min="3602" max="3602" width="2.42578125" style="65" customWidth="1"/>
    <col min="3603" max="3603" width="11.42578125" style="65" customWidth="1"/>
    <col min="3604" max="3608" width="0" style="65" hidden="1" customWidth="1"/>
    <col min="3609" max="3840" width="11.42578125" style="65"/>
    <col min="3841" max="3841" width="3.140625" style="65" customWidth="1"/>
    <col min="3842" max="3842" width="15.85546875" style="65" customWidth="1"/>
    <col min="3843" max="3843" width="6.42578125" style="65" customWidth="1"/>
    <col min="3844" max="3844" width="5.42578125" style="65" customWidth="1"/>
    <col min="3845" max="3845" width="3.85546875" style="65" customWidth="1"/>
    <col min="3846" max="3846" width="14.140625" style="65" customWidth="1"/>
    <col min="3847" max="3847" width="9.42578125" style="65" customWidth="1"/>
    <col min="3848" max="3848" width="22.140625" style="65" customWidth="1"/>
    <col min="3849" max="3849" width="20.42578125" style="65" customWidth="1"/>
    <col min="3850" max="3850" width="8.85546875" style="65" customWidth="1"/>
    <col min="3851" max="3851" width="8.7109375" style="65" customWidth="1"/>
    <col min="3852" max="3852" width="10" style="65" customWidth="1"/>
    <col min="3853" max="3853" width="12.140625" style="65" customWidth="1"/>
    <col min="3854" max="3854" width="5.42578125" style="65" customWidth="1"/>
    <col min="3855" max="3855" width="4.42578125" style="65" customWidth="1"/>
    <col min="3856" max="3856" width="9.42578125" style="65" customWidth="1"/>
    <col min="3857" max="3857" width="14.140625" style="65" customWidth="1"/>
    <col min="3858" max="3858" width="2.42578125" style="65" customWidth="1"/>
    <col min="3859" max="3859" width="11.42578125" style="65" customWidth="1"/>
    <col min="3860" max="3864" width="0" style="65" hidden="1" customWidth="1"/>
    <col min="3865" max="4096" width="11.42578125" style="65"/>
    <col min="4097" max="4097" width="3.140625" style="65" customWidth="1"/>
    <col min="4098" max="4098" width="15.85546875" style="65" customWidth="1"/>
    <col min="4099" max="4099" width="6.42578125" style="65" customWidth="1"/>
    <col min="4100" max="4100" width="5.42578125" style="65" customWidth="1"/>
    <col min="4101" max="4101" width="3.85546875" style="65" customWidth="1"/>
    <col min="4102" max="4102" width="14.140625" style="65" customWidth="1"/>
    <col min="4103" max="4103" width="9.42578125" style="65" customWidth="1"/>
    <col min="4104" max="4104" width="22.140625" style="65" customWidth="1"/>
    <col min="4105" max="4105" width="20.42578125" style="65" customWidth="1"/>
    <col min="4106" max="4106" width="8.85546875" style="65" customWidth="1"/>
    <col min="4107" max="4107" width="8.7109375" style="65" customWidth="1"/>
    <col min="4108" max="4108" width="10" style="65" customWidth="1"/>
    <col min="4109" max="4109" width="12.140625" style="65" customWidth="1"/>
    <col min="4110" max="4110" width="5.42578125" style="65" customWidth="1"/>
    <col min="4111" max="4111" width="4.42578125" style="65" customWidth="1"/>
    <col min="4112" max="4112" width="9.42578125" style="65" customWidth="1"/>
    <col min="4113" max="4113" width="14.140625" style="65" customWidth="1"/>
    <col min="4114" max="4114" width="2.42578125" style="65" customWidth="1"/>
    <col min="4115" max="4115" width="11.42578125" style="65" customWidth="1"/>
    <col min="4116" max="4120" width="0" style="65" hidden="1" customWidth="1"/>
    <col min="4121" max="4352" width="11.42578125" style="65"/>
    <col min="4353" max="4353" width="3.140625" style="65" customWidth="1"/>
    <col min="4354" max="4354" width="15.85546875" style="65" customWidth="1"/>
    <col min="4355" max="4355" width="6.42578125" style="65" customWidth="1"/>
    <col min="4356" max="4356" width="5.42578125" style="65" customWidth="1"/>
    <col min="4357" max="4357" width="3.85546875" style="65" customWidth="1"/>
    <col min="4358" max="4358" width="14.140625" style="65" customWidth="1"/>
    <col min="4359" max="4359" width="9.42578125" style="65" customWidth="1"/>
    <col min="4360" max="4360" width="22.140625" style="65" customWidth="1"/>
    <col min="4361" max="4361" width="20.42578125" style="65" customWidth="1"/>
    <col min="4362" max="4362" width="8.85546875" style="65" customWidth="1"/>
    <col min="4363" max="4363" width="8.7109375" style="65" customWidth="1"/>
    <col min="4364" max="4364" width="10" style="65" customWidth="1"/>
    <col min="4365" max="4365" width="12.140625" style="65" customWidth="1"/>
    <col min="4366" max="4366" width="5.42578125" style="65" customWidth="1"/>
    <col min="4367" max="4367" width="4.42578125" style="65" customWidth="1"/>
    <col min="4368" max="4368" width="9.42578125" style="65" customWidth="1"/>
    <col min="4369" max="4369" width="14.140625" style="65" customWidth="1"/>
    <col min="4370" max="4370" width="2.42578125" style="65" customWidth="1"/>
    <col min="4371" max="4371" width="11.42578125" style="65" customWidth="1"/>
    <col min="4372" max="4376" width="0" style="65" hidden="1" customWidth="1"/>
    <col min="4377" max="4608" width="11.42578125" style="65"/>
    <col min="4609" max="4609" width="3.140625" style="65" customWidth="1"/>
    <col min="4610" max="4610" width="15.85546875" style="65" customWidth="1"/>
    <col min="4611" max="4611" width="6.42578125" style="65" customWidth="1"/>
    <col min="4612" max="4612" width="5.42578125" style="65" customWidth="1"/>
    <col min="4613" max="4613" width="3.85546875" style="65" customWidth="1"/>
    <col min="4614" max="4614" width="14.140625" style="65" customWidth="1"/>
    <col min="4615" max="4615" width="9.42578125" style="65" customWidth="1"/>
    <col min="4616" max="4616" width="22.140625" style="65" customWidth="1"/>
    <col min="4617" max="4617" width="20.42578125" style="65" customWidth="1"/>
    <col min="4618" max="4618" width="8.85546875" style="65" customWidth="1"/>
    <col min="4619" max="4619" width="8.7109375" style="65" customWidth="1"/>
    <col min="4620" max="4620" width="10" style="65" customWidth="1"/>
    <col min="4621" max="4621" width="12.140625" style="65" customWidth="1"/>
    <col min="4622" max="4622" width="5.42578125" style="65" customWidth="1"/>
    <col min="4623" max="4623" width="4.42578125" style="65" customWidth="1"/>
    <col min="4624" max="4624" width="9.42578125" style="65" customWidth="1"/>
    <col min="4625" max="4625" width="14.140625" style="65" customWidth="1"/>
    <col min="4626" max="4626" width="2.42578125" style="65" customWidth="1"/>
    <col min="4627" max="4627" width="11.42578125" style="65" customWidth="1"/>
    <col min="4628" max="4632" width="0" style="65" hidden="1" customWidth="1"/>
    <col min="4633" max="4864" width="11.42578125" style="65"/>
    <col min="4865" max="4865" width="3.140625" style="65" customWidth="1"/>
    <col min="4866" max="4866" width="15.85546875" style="65" customWidth="1"/>
    <col min="4867" max="4867" width="6.42578125" style="65" customWidth="1"/>
    <col min="4868" max="4868" width="5.42578125" style="65" customWidth="1"/>
    <col min="4869" max="4869" width="3.85546875" style="65" customWidth="1"/>
    <col min="4870" max="4870" width="14.140625" style="65" customWidth="1"/>
    <col min="4871" max="4871" width="9.42578125" style="65" customWidth="1"/>
    <col min="4872" max="4872" width="22.140625" style="65" customWidth="1"/>
    <col min="4873" max="4873" width="20.42578125" style="65" customWidth="1"/>
    <col min="4874" max="4874" width="8.85546875" style="65" customWidth="1"/>
    <col min="4875" max="4875" width="8.7109375" style="65" customWidth="1"/>
    <col min="4876" max="4876" width="10" style="65" customWidth="1"/>
    <col min="4877" max="4877" width="12.140625" style="65" customWidth="1"/>
    <col min="4878" max="4878" width="5.42578125" style="65" customWidth="1"/>
    <col min="4879" max="4879" width="4.42578125" style="65" customWidth="1"/>
    <col min="4880" max="4880" width="9.42578125" style="65" customWidth="1"/>
    <col min="4881" max="4881" width="14.140625" style="65" customWidth="1"/>
    <col min="4882" max="4882" width="2.42578125" style="65" customWidth="1"/>
    <col min="4883" max="4883" width="11.42578125" style="65" customWidth="1"/>
    <col min="4884" max="4888" width="0" style="65" hidden="1" customWidth="1"/>
    <col min="4889" max="5120" width="11.42578125" style="65"/>
    <col min="5121" max="5121" width="3.140625" style="65" customWidth="1"/>
    <col min="5122" max="5122" width="15.85546875" style="65" customWidth="1"/>
    <col min="5123" max="5123" width="6.42578125" style="65" customWidth="1"/>
    <col min="5124" max="5124" width="5.42578125" style="65" customWidth="1"/>
    <col min="5125" max="5125" width="3.85546875" style="65" customWidth="1"/>
    <col min="5126" max="5126" width="14.140625" style="65" customWidth="1"/>
    <col min="5127" max="5127" width="9.42578125" style="65" customWidth="1"/>
    <col min="5128" max="5128" width="22.140625" style="65" customWidth="1"/>
    <col min="5129" max="5129" width="20.42578125" style="65" customWidth="1"/>
    <col min="5130" max="5130" width="8.85546875" style="65" customWidth="1"/>
    <col min="5131" max="5131" width="8.7109375" style="65" customWidth="1"/>
    <col min="5132" max="5132" width="10" style="65" customWidth="1"/>
    <col min="5133" max="5133" width="12.140625" style="65" customWidth="1"/>
    <col min="5134" max="5134" width="5.42578125" style="65" customWidth="1"/>
    <col min="5135" max="5135" width="4.42578125" style="65" customWidth="1"/>
    <col min="5136" max="5136" width="9.42578125" style="65" customWidth="1"/>
    <col min="5137" max="5137" width="14.140625" style="65" customWidth="1"/>
    <col min="5138" max="5138" width="2.42578125" style="65" customWidth="1"/>
    <col min="5139" max="5139" width="11.42578125" style="65" customWidth="1"/>
    <col min="5140" max="5144" width="0" style="65" hidden="1" customWidth="1"/>
    <col min="5145" max="5376" width="11.42578125" style="65"/>
    <col min="5377" max="5377" width="3.140625" style="65" customWidth="1"/>
    <col min="5378" max="5378" width="15.85546875" style="65" customWidth="1"/>
    <col min="5379" max="5379" width="6.42578125" style="65" customWidth="1"/>
    <col min="5380" max="5380" width="5.42578125" style="65" customWidth="1"/>
    <col min="5381" max="5381" width="3.85546875" style="65" customWidth="1"/>
    <col min="5382" max="5382" width="14.140625" style="65" customWidth="1"/>
    <col min="5383" max="5383" width="9.42578125" style="65" customWidth="1"/>
    <col min="5384" max="5384" width="22.140625" style="65" customWidth="1"/>
    <col min="5385" max="5385" width="20.42578125" style="65" customWidth="1"/>
    <col min="5386" max="5386" width="8.85546875" style="65" customWidth="1"/>
    <col min="5387" max="5387" width="8.7109375" style="65" customWidth="1"/>
    <col min="5388" max="5388" width="10" style="65" customWidth="1"/>
    <col min="5389" max="5389" width="12.140625" style="65" customWidth="1"/>
    <col min="5390" max="5390" width="5.42578125" style="65" customWidth="1"/>
    <col min="5391" max="5391" width="4.42578125" style="65" customWidth="1"/>
    <col min="5392" max="5392" width="9.42578125" style="65" customWidth="1"/>
    <col min="5393" max="5393" width="14.140625" style="65" customWidth="1"/>
    <col min="5394" max="5394" width="2.42578125" style="65" customWidth="1"/>
    <col min="5395" max="5395" width="11.42578125" style="65" customWidth="1"/>
    <col min="5396" max="5400" width="0" style="65" hidden="1" customWidth="1"/>
    <col min="5401" max="5632" width="11.42578125" style="65"/>
    <col min="5633" max="5633" width="3.140625" style="65" customWidth="1"/>
    <col min="5634" max="5634" width="15.85546875" style="65" customWidth="1"/>
    <col min="5635" max="5635" width="6.42578125" style="65" customWidth="1"/>
    <col min="5636" max="5636" width="5.42578125" style="65" customWidth="1"/>
    <col min="5637" max="5637" width="3.85546875" style="65" customWidth="1"/>
    <col min="5638" max="5638" width="14.140625" style="65" customWidth="1"/>
    <col min="5639" max="5639" width="9.42578125" style="65" customWidth="1"/>
    <col min="5640" max="5640" width="22.140625" style="65" customWidth="1"/>
    <col min="5641" max="5641" width="20.42578125" style="65" customWidth="1"/>
    <col min="5642" max="5642" width="8.85546875" style="65" customWidth="1"/>
    <col min="5643" max="5643" width="8.7109375" style="65" customWidth="1"/>
    <col min="5644" max="5644" width="10" style="65" customWidth="1"/>
    <col min="5645" max="5645" width="12.140625" style="65" customWidth="1"/>
    <col min="5646" max="5646" width="5.42578125" style="65" customWidth="1"/>
    <col min="5647" max="5647" width="4.42578125" style="65" customWidth="1"/>
    <col min="5648" max="5648" width="9.42578125" style="65" customWidth="1"/>
    <col min="5649" max="5649" width="14.140625" style="65" customWidth="1"/>
    <col min="5650" max="5650" width="2.42578125" style="65" customWidth="1"/>
    <col min="5651" max="5651" width="11.42578125" style="65" customWidth="1"/>
    <col min="5652" max="5656" width="0" style="65" hidden="1" customWidth="1"/>
    <col min="5657" max="5888" width="11.42578125" style="65"/>
    <col min="5889" max="5889" width="3.140625" style="65" customWidth="1"/>
    <col min="5890" max="5890" width="15.85546875" style="65" customWidth="1"/>
    <col min="5891" max="5891" width="6.42578125" style="65" customWidth="1"/>
    <col min="5892" max="5892" width="5.42578125" style="65" customWidth="1"/>
    <col min="5893" max="5893" width="3.85546875" style="65" customWidth="1"/>
    <col min="5894" max="5894" width="14.140625" style="65" customWidth="1"/>
    <col min="5895" max="5895" width="9.42578125" style="65" customWidth="1"/>
    <col min="5896" max="5896" width="22.140625" style="65" customWidth="1"/>
    <col min="5897" max="5897" width="20.42578125" style="65" customWidth="1"/>
    <col min="5898" max="5898" width="8.85546875" style="65" customWidth="1"/>
    <col min="5899" max="5899" width="8.7109375" style="65" customWidth="1"/>
    <col min="5900" max="5900" width="10" style="65" customWidth="1"/>
    <col min="5901" max="5901" width="12.140625" style="65" customWidth="1"/>
    <col min="5902" max="5902" width="5.42578125" style="65" customWidth="1"/>
    <col min="5903" max="5903" width="4.42578125" style="65" customWidth="1"/>
    <col min="5904" max="5904" width="9.42578125" style="65" customWidth="1"/>
    <col min="5905" max="5905" width="14.140625" style="65" customWidth="1"/>
    <col min="5906" max="5906" width="2.42578125" style="65" customWidth="1"/>
    <col min="5907" max="5907" width="11.42578125" style="65" customWidth="1"/>
    <col min="5908" max="5912" width="0" style="65" hidden="1" customWidth="1"/>
    <col min="5913" max="6144" width="11.42578125" style="65"/>
    <col min="6145" max="6145" width="3.140625" style="65" customWidth="1"/>
    <col min="6146" max="6146" width="15.85546875" style="65" customWidth="1"/>
    <col min="6147" max="6147" width="6.42578125" style="65" customWidth="1"/>
    <col min="6148" max="6148" width="5.42578125" style="65" customWidth="1"/>
    <col min="6149" max="6149" width="3.85546875" style="65" customWidth="1"/>
    <col min="6150" max="6150" width="14.140625" style="65" customWidth="1"/>
    <col min="6151" max="6151" width="9.42578125" style="65" customWidth="1"/>
    <col min="6152" max="6152" width="22.140625" style="65" customWidth="1"/>
    <col min="6153" max="6153" width="20.42578125" style="65" customWidth="1"/>
    <col min="6154" max="6154" width="8.85546875" style="65" customWidth="1"/>
    <col min="6155" max="6155" width="8.7109375" style="65" customWidth="1"/>
    <col min="6156" max="6156" width="10" style="65" customWidth="1"/>
    <col min="6157" max="6157" width="12.140625" style="65" customWidth="1"/>
    <col min="6158" max="6158" width="5.42578125" style="65" customWidth="1"/>
    <col min="6159" max="6159" width="4.42578125" style="65" customWidth="1"/>
    <col min="6160" max="6160" width="9.42578125" style="65" customWidth="1"/>
    <col min="6161" max="6161" width="14.140625" style="65" customWidth="1"/>
    <col min="6162" max="6162" width="2.42578125" style="65" customWidth="1"/>
    <col min="6163" max="6163" width="11.42578125" style="65" customWidth="1"/>
    <col min="6164" max="6168" width="0" style="65" hidden="1" customWidth="1"/>
    <col min="6169" max="6400" width="11.42578125" style="65"/>
    <col min="6401" max="6401" width="3.140625" style="65" customWidth="1"/>
    <col min="6402" max="6402" width="15.85546875" style="65" customWidth="1"/>
    <col min="6403" max="6403" width="6.42578125" style="65" customWidth="1"/>
    <col min="6404" max="6404" width="5.42578125" style="65" customWidth="1"/>
    <col min="6405" max="6405" width="3.85546875" style="65" customWidth="1"/>
    <col min="6406" max="6406" width="14.140625" style="65" customWidth="1"/>
    <col min="6407" max="6407" width="9.42578125" style="65" customWidth="1"/>
    <col min="6408" max="6408" width="22.140625" style="65" customWidth="1"/>
    <col min="6409" max="6409" width="20.42578125" style="65" customWidth="1"/>
    <col min="6410" max="6410" width="8.85546875" style="65" customWidth="1"/>
    <col min="6411" max="6411" width="8.7109375" style="65" customWidth="1"/>
    <col min="6412" max="6412" width="10" style="65" customWidth="1"/>
    <col min="6413" max="6413" width="12.140625" style="65" customWidth="1"/>
    <col min="6414" max="6414" width="5.42578125" style="65" customWidth="1"/>
    <col min="6415" max="6415" width="4.42578125" style="65" customWidth="1"/>
    <col min="6416" max="6416" width="9.42578125" style="65" customWidth="1"/>
    <col min="6417" max="6417" width="14.140625" style="65" customWidth="1"/>
    <col min="6418" max="6418" width="2.42578125" style="65" customWidth="1"/>
    <col min="6419" max="6419" width="11.42578125" style="65" customWidth="1"/>
    <col min="6420" max="6424" width="0" style="65" hidden="1" customWidth="1"/>
    <col min="6425" max="6656" width="11.42578125" style="65"/>
    <col min="6657" max="6657" width="3.140625" style="65" customWidth="1"/>
    <col min="6658" max="6658" width="15.85546875" style="65" customWidth="1"/>
    <col min="6659" max="6659" width="6.42578125" style="65" customWidth="1"/>
    <col min="6660" max="6660" width="5.42578125" style="65" customWidth="1"/>
    <col min="6661" max="6661" width="3.85546875" style="65" customWidth="1"/>
    <col min="6662" max="6662" width="14.140625" style="65" customWidth="1"/>
    <col min="6663" max="6663" width="9.42578125" style="65" customWidth="1"/>
    <col min="6664" max="6664" width="22.140625" style="65" customWidth="1"/>
    <col min="6665" max="6665" width="20.42578125" style="65" customWidth="1"/>
    <col min="6666" max="6666" width="8.85546875" style="65" customWidth="1"/>
    <col min="6667" max="6667" width="8.7109375" style="65" customWidth="1"/>
    <col min="6668" max="6668" width="10" style="65" customWidth="1"/>
    <col min="6669" max="6669" width="12.140625" style="65" customWidth="1"/>
    <col min="6670" max="6670" width="5.42578125" style="65" customWidth="1"/>
    <col min="6671" max="6671" width="4.42578125" style="65" customWidth="1"/>
    <col min="6672" max="6672" width="9.42578125" style="65" customWidth="1"/>
    <col min="6673" max="6673" width="14.140625" style="65" customWidth="1"/>
    <col min="6674" max="6674" width="2.42578125" style="65" customWidth="1"/>
    <col min="6675" max="6675" width="11.42578125" style="65" customWidth="1"/>
    <col min="6676" max="6680" width="0" style="65" hidden="1" customWidth="1"/>
    <col min="6681" max="6912" width="11.42578125" style="65"/>
    <col min="6913" max="6913" width="3.140625" style="65" customWidth="1"/>
    <col min="6914" max="6914" width="15.85546875" style="65" customWidth="1"/>
    <col min="6915" max="6915" width="6.42578125" style="65" customWidth="1"/>
    <col min="6916" max="6916" width="5.42578125" style="65" customWidth="1"/>
    <col min="6917" max="6917" width="3.85546875" style="65" customWidth="1"/>
    <col min="6918" max="6918" width="14.140625" style="65" customWidth="1"/>
    <col min="6919" max="6919" width="9.42578125" style="65" customWidth="1"/>
    <col min="6920" max="6920" width="22.140625" style="65" customWidth="1"/>
    <col min="6921" max="6921" width="20.42578125" style="65" customWidth="1"/>
    <col min="6922" max="6922" width="8.85546875" style="65" customWidth="1"/>
    <col min="6923" max="6923" width="8.7109375" style="65" customWidth="1"/>
    <col min="6924" max="6924" width="10" style="65" customWidth="1"/>
    <col min="6925" max="6925" width="12.140625" style="65" customWidth="1"/>
    <col min="6926" max="6926" width="5.42578125" style="65" customWidth="1"/>
    <col min="6927" max="6927" width="4.42578125" style="65" customWidth="1"/>
    <col min="6928" max="6928" width="9.42578125" style="65" customWidth="1"/>
    <col min="6929" max="6929" width="14.140625" style="65" customWidth="1"/>
    <col min="6930" max="6930" width="2.42578125" style="65" customWidth="1"/>
    <col min="6931" max="6931" width="11.42578125" style="65" customWidth="1"/>
    <col min="6932" max="6936" width="0" style="65" hidden="1" customWidth="1"/>
    <col min="6937" max="7168" width="11.42578125" style="65"/>
    <col min="7169" max="7169" width="3.140625" style="65" customWidth="1"/>
    <col min="7170" max="7170" width="15.85546875" style="65" customWidth="1"/>
    <col min="7171" max="7171" width="6.42578125" style="65" customWidth="1"/>
    <col min="7172" max="7172" width="5.42578125" style="65" customWidth="1"/>
    <col min="7173" max="7173" width="3.85546875" style="65" customWidth="1"/>
    <col min="7174" max="7174" width="14.140625" style="65" customWidth="1"/>
    <col min="7175" max="7175" width="9.42578125" style="65" customWidth="1"/>
    <col min="7176" max="7176" width="22.140625" style="65" customWidth="1"/>
    <col min="7177" max="7177" width="20.42578125" style="65" customWidth="1"/>
    <col min="7178" max="7178" width="8.85546875" style="65" customWidth="1"/>
    <col min="7179" max="7179" width="8.7109375" style="65" customWidth="1"/>
    <col min="7180" max="7180" width="10" style="65" customWidth="1"/>
    <col min="7181" max="7181" width="12.140625" style="65" customWidth="1"/>
    <col min="7182" max="7182" width="5.42578125" style="65" customWidth="1"/>
    <col min="7183" max="7183" width="4.42578125" style="65" customWidth="1"/>
    <col min="7184" max="7184" width="9.42578125" style="65" customWidth="1"/>
    <col min="7185" max="7185" width="14.140625" style="65" customWidth="1"/>
    <col min="7186" max="7186" width="2.42578125" style="65" customWidth="1"/>
    <col min="7187" max="7187" width="11.42578125" style="65" customWidth="1"/>
    <col min="7188" max="7192" width="0" style="65" hidden="1" customWidth="1"/>
    <col min="7193" max="7424" width="11.42578125" style="65"/>
    <col min="7425" max="7425" width="3.140625" style="65" customWidth="1"/>
    <col min="7426" max="7426" width="15.85546875" style="65" customWidth="1"/>
    <col min="7427" max="7427" width="6.42578125" style="65" customWidth="1"/>
    <col min="7428" max="7428" width="5.42578125" style="65" customWidth="1"/>
    <col min="7429" max="7429" width="3.85546875" style="65" customWidth="1"/>
    <col min="7430" max="7430" width="14.140625" style="65" customWidth="1"/>
    <col min="7431" max="7431" width="9.42578125" style="65" customWidth="1"/>
    <col min="7432" max="7432" width="22.140625" style="65" customWidth="1"/>
    <col min="7433" max="7433" width="20.42578125" style="65" customWidth="1"/>
    <col min="7434" max="7434" width="8.85546875" style="65" customWidth="1"/>
    <col min="7435" max="7435" width="8.7109375" style="65" customWidth="1"/>
    <col min="7436" max="7436" width="10" style="65" customWidth="1"/>
    <col min="7437" max="7437" width="12.140625" style="65" customWidth="1"/>
    <col min="7438" max="7438" width="5.42578125" style="65" customWidth="1"/>
    <col min="7439" max="7439" width="4.42578125" style="65" customWidth="1"/>
    <col min="7440" max="7440" width="9.42578125" style="65" customWidth="1"/>
    <col min="7441" max="7441" width="14.140625" style="65" customWidth="1"/>
    <col min="7442" max="7442" width="2.42578125" style="65" customWidth="1"/>
    <col min="7443" max="7443" width="11.42578125" style="65" customWidth="1"/>
    <col min="7444" max="7448" width="0" style="65" hidden="1" customWidth="1"/>
    <col min="7449" max="7680" width="11.42578125" style="65"/>
    <col min="7681" max="7681" width="3.140625" style="65" customWidth="1"/>
    <col min="7682" max="7682" width="15.85546875" style="65" customWidth="1"/>
    <col min="7683" max="7683" width="6.42578125" style="65" customWidth="1"/>
    <col min="7684" max="7684" width="5.42578125" style="65" customWidth="1"/>
    <col min="7685" max="7685" width="3.85546875" style="65" customWidth="1"/>
    <col min="7686" max="7686" width="14.140625" style="65" customWidth="1"/>
    <col min="7687" max="7687" width="9.42578125" style="65" customWidth="1"/>
    <col min="7688" max="7688" width="22.140625" style="65" customWidth="1"/>
    <col min="7689" max="7689" width="20.42578125" style="65" customWidth="1"/>
    <col min="7690" max="7690" width="8.85546875" style="65" customWidth="1"/>
    <col min="7691" max="7691" width="8.7109375" style="65" customWidth="1"/>
    <col min="7692" max="7692" width="10" style="65" customWidth="1"/>
    <col min="7693" max="7693" width="12.140625" style="65" customWidth="1"/>
    <col min="7694" max="7694" width="5.42578125" style="65" customWidth="1"/>
    <col min="7695" max="7695" width="4.42578125" style="65" customWidth="1"/>
    <col min="7696" max="7696" width="9.42578125" style="65" customWidth="1"/>
    <col min="7697" max="7697" width="14.140625" style="65" customWidth="1"/>
    <col min="7698" max="7698" width="2.42578125" style="65" customWidth="1"/>
    <col min="7699" max="7699" width="11.42578125" style="65" customWidth="1"/>
    <col min="7700" max="7704" width="0" style="65" hidden="1" customWidth="1"/>
    <col min="7705" max="7936" width="11.42578125" style="65"/>
    <col min="7937" max="7937" width="3.140625" style="65" customWidth="1"/>
    <col min="7938" max="7938" width="15.85546875" style="65" customWidth="1"/>
    <col min="7939" max="7939" width="6.42578125" style="65" customWidth="1"/>
    <col min="7940" max="7940" width="5.42578125" style="65" customWidth="1"/>
    <col min="7941" max="7941" width="3.85546875" style="65" customWidth="1"/>
    <col min="7942" max="7942" width="14.140625" style="65" customWidth="1"/>
    <col min="7943" max="7943" width="9.42578125" style="65" customWidth="1"/>
    <col min="7944" max="7944" width="22.140625" style="65" customWidth="1"/>
    <col min="7945" max="7945" width="20.42578125" style="65" customWidth="1"/>
    <col min="7946" max="7946" width="8.85546875" style="65" customWidth="1"/>
    <col min="7947" max="7947" width="8.7109375" style="65" customWidth="1"/>
    <col min="7948" max="7948" width="10" style="65" customWidth="1"/>
    <col min="7949" max="7949" width="12.140625" style="65" customWidth="1"/>
    <col min="7950" max="7950" width="5.42578125" style="65" customWidth="1"/>
    <col min="7951" max="7951" width="4.42578125" style="65" customWidth="1"/>
    <col min="7952" max="7952" width="9.42578125" style="65" customWidth="1"/>
    <col min="7953" max="7953" width="14.140625" style="65" customWidth="1"/>
    <col min="7954" max="7954" width="2.42578125" style="65" customWidth="1"/>
    <col min="7955" max="7955" width="11.42578125" style="65" customWidth="1"/>
    <col min="7956" max="7960" width="0" style="65" hidden="1" customWidth="1"/>
    <col min="7961" max="8192" width="11.42578125" style="65"/>
    <col min="8193" max="8193" width="3.140625" style="65" customWidth="1"/>
    <col min="8194" max="8194" width="15.85546875" style="65" customWidth="1"/>
    <col min="8195" max="8195" width="6.42578125" style="65" customWidth="1"/>
    <col min="8196" max="8196" width="5.42578125" style="65" customWidth="1"/>
    <col min="8197" max="8197" width="3.85546875" style="65" customWidth="1"/>
    <col min="8198" max="8198" width="14.140625" style="65" customWidth="1"/>
    <col min="8199" max="8199" width="9.42578125" style="65" customWidth="1"/>
    <col min="8200" max="8200" width="22.140625" style="65" customWidth="1"/>
    <col min="8201" max="8201" width="20.42578125" style="65" customWidth="1"/>
    <col min="8202" max="8202" width="8.85546875" style="65" customWidth="1"/>
    <col min="8203" max="8203" width="8.7109375" style="65" customWidth="1"/>
    <col min="8204" max="8204" width="10" style="65" customWidth="1"/>
    <col min="8205" max="8205" width="12.140625" style="65" customWidth="1"/>
    <col min="8206" max="8206" width="5.42578125" style="65" customWidth="1"/>
    <col min="8207" max="8207" width="4.42578125" style="65" customWidth="1"/>
    <col min="8208" max="8208" width="9.42578125" style="65" customWidth="1"/>
    <col min="8209" max="8209" width="14.140625" style="65" customWidth="1"/>
    <col min="8210" max="8210" width="2.42578125" style="65" customWidth="1"/>
    <col min="8211" max="8211" width="11.42578125" style="65" customWidth="1"/>
    <col min="8212" max="8216" width="0" style="65" hidden="1" customWidth="1"/>
    <col min="8217" max="8448" width="11.42578125" style="65"/>
    <col min="8449" max="8449" width="3.140625" style="65" customWidth="1"/>
    <col min="8450" max="8450" width="15.85546875" style="65" customWidth="1"/>
    <col min="8451" max="8451" width="6.42578125" style="65" customWidth="1"/>
    <col min="8452" max="8452" width="5.42578125" style="65" customWidth="1"/>
    <col min="8453" max="8453" width="3.85546875" style="65" customWidth="1"/>
    <col min="8454" max="8454" width="14.140625" style="65" customWidth="1"/>
    <col min="8455" max="8455" width="9.42578125" style="65" customWidth="1"/>
    <col min="8456" max="8456" width="22.140625" style="65" customWidth="1"/>
    <col min="8457" max="8457" width="20.42578125" style="65" customWidth="1"/>
    <col min="8458" max="8458" width="8.85546875" style="65" customWidth="1"/>
    <col min="8459" max="8459" width="8.7109375" style="65" customWidth="1"/>
    <col min="8460" max="8460" width="10" style="65" customWidth="1"/>
    <col min="8461" max="8461" width="12.140625" style="65" customWidth="1"/>
    <col min="8462" max="8462" width="5.42578125" style="65" customWidth="1"/>
    <col min="8463" max="8463" width="4.42578125" style="65" customWidth="1"/>
    <col min="8464" max="8464" width="9.42578125" style="65" customWidth="1"/>
    <col min="8465" max="8465" width="14.140625" style="65" customWidth="1"/>
    <col min="8466" max="8466" width="2.42578125" style="65" customWidth="1"/>
    <col min="8467" max="8467" width="11.42578125" style="65" customWidth="1"/>
    <col min="8468" max="8472" width="0" style="65" hidden="1" customWidth="1"/>
    <col min="8473" max="8704" width="11.42578125" style="65"/>
    <col min="8705" max="8705" width="3.140625" style="65" customWidth="1"/>
    <col min="8706" max="8706" width="15.85546875" style="65" customWidth="1"/>
    <col min="8707" max="8707" width="6.42578125" style="65" customWidth="1"/>
    <col min="8708" max="8708" width="5.42578125" style="65" customWidth="1"/>
    <col min="8709" max="8709" width="3.85546875" style="65" customWidth="1"/>
    <col min="8710" max="8710" width="14.140625" style="65" customWidth="1"/>
    <col min="8711" max="8711" width="9.42578125" style="65" customWidth="1"/>
    <col min="8712" max="8712" width="22.140625" style="65" customWidth="1"/>
    <col min="8713" max="8713" width="20.42578125" style="65" customWidth="1"/>
    <col min="8714" max="8714" width="8.85546875" style="65" customWidth="1"/>
    <col min="8715" max="8715" width="8.7109375" style="65" customWidth="1"/>
    <col min="8716" max="8716" width="10" style="65" customWidth="1"/>
    <col min="8717" max="8717" width="12.140625" style="65" customWidth="1"/>
    <col min="8718" max="8718" width="5.42578125" style="65" customWidth="1"/>
    <col min="8719" max="8719" width="4.42578125" style="65" customWidth="1"/>
    <col min="8720" max="8720" width="9.42578125" style="65" customWidth="1"/>
    <col min="8721" max="8721" width="14.140625" style="65" customWidth="1"/>
    <col min="8722" max="8722" width="2.42578125" style="65" customWidth="1"/>
    <col min="8723" max="8723" width="11.42578125" style="65" customWidth="1"/>
    <col min="8724" max="8728" width="0" style="65" hidden="1" customWidth="1"/>
    <col min="8729" max="8960" width="11.42578125" style="65"/>
    <col min="8961" max="8961" width="3.140625" style="65" customWidth="1"/>
    <col min="8962" max="8962" width="15.85546875" style="65" customWidth="1"/>
    <col min="8963" max="8963" width="6.42578125" style="65" customWidth="1"/>
    <col min="8964" max="8964" width="5.42578125" style="65" customWidth="1"/>
    <col min="8965" max="8965" width="3.85546875" style="65" customWidth="1"/>
    <col min="8966" max="8966" width="14.140625" style="65" customWidth="1"/>
    <col min="8967" max="8967" width="9.42578125" style="65" customWidth="1"/>
    <col min="8968" max="8968" width="22.140625" style="65" customWidth="1"/>
    <col min="8969" max="8969" width="20.42578125" style="65" customWidth="1"/>
    <col min="8970" max="8970" width="8.85546875" style="65" customWidth="1"/>
    <col min="8971" max="8971" width="8.7109375" style="65" customWidth="1"/>
    <col min="8972" max="8972" width="10" style="65" customWidth="1"/>
    <col min="8973" max="8973" width="12.140625" style="65" customWidth="1"/>
    <col min="8974" max="8974" width="5.42578125" style="65" customWidth="1"/>
    <col min="8975" max="8975" width="4.42578125" style="65" customWidth="1"/>
    <col min="8976" max="8976" width="9.42578125" style="65" customWidth="1"/>
    <col min="8977" max="8977" width="14.140625" style="65" customWidth="1"/>
    <col min="8978" max="8978" width="2.42578125" style="65" customWidth="1"/>
    <col min="8979" max="8979" width="11.42578125" style="65" customWidth="1"/>
    <col min="8980" max="8984" width="0" style="65" hidden="1" customWidth="1"/>
    <col min="8985" max="9216" width="11.42578125" style="65"/>
    <col min="9217" max="9217" width="3.140625" style="65" customWidth="1"/>
    <col min="9218" max="9218" width="15.85546875" style="65" customWidth="1"/>
    <col min="9219" max="9219" width="6.42578125" style="65" customWidth="1"/>
    <col min="9220" max="9220" width="5.42578125" style="65" customWidth="1"/>
    <col min="9221" max="9221" width="3.85546875" style="65" customWidth="1"/>
    <col min="9222" max="9222" width="14.140625" style="65" customWidth="1"/>
    <col min="9223" max="9223" width="9.42578125" style="65" customWidth="1"/>
    <col min="9224" max="9224" width="22.140625" style="65" customWidth="1"/>
    <col min="9225" max="9225" width="20.42578125" style="65" customWidth="1"/>
    <col min="9226" max="9226" width="8.85546875" style="65" customWidth="1"/>
    <col min="9227" max="9227" width="8.7109375" style="65" customWidth="1"/>
    <col min="9228" max="9228" width="10" style="65" customWidth="1"/>
    <col min="9229" max="9229" width="12.140625" style="65" customWidth="1"/>
    <col min="9230" max="9230" width="5.42578125" style="65" customWidth="1"/>
    <col min="9231" max="9231" width="4.42578125" style="65" customWidth="1"/>
    <col min="9232" max="9232" width="9.42578125" style="65" customWidth="1"/>
    <col min="9233" max="9233" width="14.140625" style="65" customWidth="1"/>
    <col min="9234" max="9234" width="2.42578125" style="65" customWidth="1"/>
    <col min="9235" max="9235" width="11.42578125" style="65" customWidth="1"/>
    <col min="9236" max="9240" width="0" style="65" hidden="1" customWidth="1"/>
    <col min="9241" max="9472" width="11.42578125" style="65"/>
    <col min="9473" max="9473" width="3.140625" style="65" customWidth="1"/>
    <col min="9474" max="9474" width="15.85546875" style="65" customWidth="1"/>
    <col min="9475" max="9475" width="6.42578125" style="65" customWidth="1"/>
    <col min="9476" max="9476" width="5.42578125" style="65" customWidth="1"/>
    <col min="9477" max="9477" width="3.85546875" style="65" customWidth="1"/>
    <col min="9478" max="9478" width="14.140625" style="65" customWidth="1"/>
    <col min="9479" max="9479" width="9.42578125" style="65" customWidth="1"/>
    <col min="9480" max="9480" width="22.140625" style="65" customWidth="1"/>
    <col min="9481" max="9481" width="20.42578125" style="65" customWidth="1"/>
    <col min="9482" max="9482" width="8.85546875" style="65" customWidth="1"/>
    <col min="9483" max="9483" width="8.7109375" style="65" customWidth="1"/>
    <col min="9484" max="9484" width="10" style="65" customWidth="1"/>
    <col min="9485" max="9485" width="12.140625" style="65" customWidth="1"/>
    <col min="9486" max="9486" width="5.42578125" style="65" customWidth="1"/>
    <col min="9487" max="9487" width="4.42578125" style="65" customWidth="1"/>
    <col min="9488" max="9488" width="9.42578125" style="65" customWidth="1"/>
    <col min="9489" max="9489" width="14.140625" style="65" customWidth="1"/>
    <col min="9490" max="9490" width="2.42578125" style="65" customWidth="1"/>
    <col min="9491" max="9491" width="11.42578125" style="65" customWidth="1"/>
    <col min="9492" max="9496" width="0" style="65" hidden="1" customWidth="1"/>
    <col min="9497" max="9728" width="11.42578125" style="65"/>
    <col min="9729" max="9729" width="3.140625" style="65" customWidth="1"/>
    <col min="9730" max="9730" width="15.85546875" style="65" customWidth="1"/>
    <col min="9731" max="9731" width="6.42578125" style="65" customWidth="1"/>
    <col min="9732" max="9732" width="5.42578125" style="65" customWidth="1"/>
    <col min="9733" max="9733" width="3.85546875" style="65" customWidth="1"/>
    <col min="9734" max="9734" width="14.140625" style="65" customWidth="1"/>
    <col min="9735" max="9735" width="9.42578125" style="65" customWidth="1"/>
    <col min="9736" max="9736" width="22.140625" style="65" customWidth="1"/>
    <col min="9737" max="9737" width="20.42578125" style="65" customWidth="1"/>
    <col min="9738" max="9738" width="8.85546875" style="65" customWidth="1"/>
    <col min="9739" max="9739" width="8.7109375" style="65" customWidth="1"/>
    <col min="9740" max="9740" width="10" style="65" customWidth="1"/>
    <col min="9741" max="9741" width="12.140625" style="65" customWidth="1"/>
    <col min="9742" max="9742" width="5.42578125" style="65" customWidth="1"/>
    <col min="9743" max="9743" width="4.42578125" style="65" customWidth="1"/>
    <col min="9744" max="9744" width="9.42578125" style="65" customWidth="1"/>
    <col min="9745" max="9745" width="14.140625" style="65" customWidth="1"/>
    <col min="9746" max="9746" width="2.42578125" style="65" customWidth="1"/>
    <col min="9747" max="9747" width="11.42578125" style="65" customWidth="1"/>
    <col min="9748" max="9752" width="0" style="65" hidden="1" customWidth="1"/>
    <col min="9753" max="9984" width="11.42578125" style="65"/>
    <col min="9985" max="9985" width="3.140625" style="65" customWidth="1"/>
    <col min="9986" max="9986" width="15.85546875" style="65" customWidth="1"/>
    <col min="9987" max="9987" width="6.42578125" style="65" customWidth="1"/>
    <col min="9988" max="9988" width="5.42578125" style="65" customWidth="1"/>
    <col min="9989" max="9989" width="3.85546875" style="65" customWidth="1"/>
    <col min="9990" max="9990" width="14.140625" style="65" customWidth="1"/>
    <col min="9991" max="9991" width="9.42578125" style="65" customWidth="1"/>
    <col min="9992" max="9992" width="22.140625" style="65" customWidth="1"/>
    <col min="9993" max="9993" width="20.42578125" style="65" customWidth="1"/>
    <col min="9994" max="9994" width="8.85546875" style="65" customWidth="1"/>
    <col min="9995" max="9995" width="8.7109375" style="65" customWidth="1"/>
    <col min="9996" max="9996" width="10" style="65" customWidth="1"/>
    <col min="9997" max="9997" width="12.140625" style="65" customWidth="1"/>
    <col min="9998" max="9998" width="5.42578125" style="65" customWidth="1"/>
    <col min="9999" max="9999" width="4.42578125" style="65" customWidth="1"/>
    <col min="10000" max="10000" width="9.42578125" style="65" customWidth="1"/>
    <col min="10001" max="10001" width="14.140625" style="65" customWidth="1"/>
    <col min="10002" max="10002" width="2.42578125" style="65" customWidth="1"/>
    <col min="10003" max="10003" width="11.42578125" style="65" customWidth="1"/>
    <col min="10004" max="10008" width="0" style="65" hidden="1" customWidth="1"/>
    <col min="10009" max="10240" width="11.42578125" style="65"/>
    <col min="10241" max="10241" width="3.140625" style="65" customWidth="1"/>
    <col min="10242" max="10242" width="15.85546875" style="65" customWidth="1"/>
    <col min="10243" max="10243" width="6.42578125" style="65" customWidth="1"/>
    <col min="10244" max="10244" width="5.42578125" style="65" customWidth="1"/>
    <col min="10245" max="10245" width="3.85546875" style="65" customWidth="1"/>
    <col min="10246" max="10246" width="14.140625" style="65" customWidth="1"/>
    <col min="10247" max="10247" width="9.42578125" style="65" customWidth="1"/>
    <col min="10248" max="10248" width="22.140625" style="65" customWidth="1"/>
    <col min="10249" max="10249" width="20.42578125" style="65" customWidth="1"/>
    <col min="10250" max="10250" width="8.85546875" style="65" customWidth="1"/>
    <col min="10251" max="10251" width="8.7109375" style="65" customWidth="1"/>
    <col min="10252" max="10252" width="10" style="65" customWidth="1"/>
    <col min="10253" max="10253" width="12.140625" style="65" customWidth="1"/>
    <col min="10254" max="10254" width="5.42578125" style="65" customWidth="1"/>
    <col min="10255" max="10255" width="4.42578125" style="65" customWidth="1"/>
    <col min="10256" max="10256" width="9.42578125" style="65" customWidth="1"/>
    <col min="10257" max="10257" width="14.140625" style="65" customWidth="1"/>
    <col min="10258" max="10258" width="2.42578125" style="65" customWidth="1"/>
    <col min="10259" max="10259" width="11.42578125" style="65" customWidth="1"/>
    <col min="10260" max="10264" width="0" style="65" hidden="1" customWidth="1"/>
    <col min="10265" max="10496" width="11.42578125" style="65"/>
    <col min="10497" max="10497" width="3.140625" style="65" customWidth="1"/>
    <col min="10498" max="10498" width="15.85546875" style="65" customWidth="1"/>
    <col min="10499" max="10499" width="6.42578125" style="65" customWidth="1"/>
    <col min="10500" max="10500" width="5.42578125" style="65" customWidth="1"/>
    <col min="10501" max="10501" width="3.85546875" style="65" customWidth="1"/>
    <col min="10502" max="10502" width="14.140625" style="65" customWidth="1"/>
    <col min="10503" max="10503" width="9.42578125" style="65" customWidth="1"/>
    <col min="10504" max="10504" width="22.140625" style="65" customWidth="1"/>
    <col min="10505" max="10505" width="20.42578125" style="65" customWidth="1"/>
    <col min="10506" max="10506" width="8.85546875" style="65" customWidth="1"/>
    <col min="10507" max="10507" width="8.7109375" style="65" customWidth="1"/>
    <col min="10508" max="10508" width="10" style="65" customWidth="1"/>
    <col min="10509" max="10509" width="12.140625" style="65" customWidth="1"/>
    <col min="10510" max="10510" width="5.42578125" style="65" customWidth="1"/>
    <col min="10511" max="10511" width="4.42578125" style="65" customWidth="1"/>
    <col min="10512" max="10512" width="9.42578125" style="65" customWidth="1"/>
    <col min="10513" max="10513" width="14.140625" style="65" customWidth="1"/>
    <col min="10514" max="10514" width="2.42578125" style="65" customWidth="1"/>
    <col min="10515" max="10515" width="11.42578125" style="65" customWidth="1"/>
    <col min="10516" max="10520" width="0" style="65" hidden="1" customWidth="1"/>
    <col min="10521" max="10752" width="11.42578125" style="65"/>
    <col min="10753" max="10753" width="3.140625" style="65" customWidth="1"/>
    <col min="10754" max="10754" width="15.85546875" style="65" customWidth="1"/>
    <col min="10755" max="10755" width="6.42578125" style="65" customWidth="1"/>
    <col min="10756" max="10756" width="5.42578125" style="65" customWidth="1"/>
    <col min="10757" max="10757" width="3.85546875" style="65" customWidth="1"/>
    <col min="10758" max="10758" width="14.140625" style="65" customWidth="1"/>
    <col min="10759" max="10759" width="9.42578125" style="65" customWidth="1"/>
    <col min="10760" max="10760" width="22.140625" style="65" customWidth="1"/>
    <col min="10761" max="10761" width="20.42578125" style="65" customWidth="1"/>
    <col min="10762" max="10762" width="8.85546875" style="65" customWidth="1"/>
    <col min="10763" max="10763" width="8.7109375" style="65" customWidth="1"/>
    <col min="10764" max="10764" width="10" style="65" customWidth="1"/>
    <col min="10765" max="10765" width="12.140625" style="65" customWidth="1"/>
    <col min="10766" max="10766" width="5.42578125" style="65" customWidth="1"/>
    <col min="10767" max="10767" width="4.42578125" style="65" customWidth="1"/>
    <col min="10768" max="10768" width="9.42578125" style="65" customWidth="1"/>
    <col min="10769" max="10769" width="14.140625" style="65" customWidth="1"/>
    <col min="10770" max="10770" width="2.42578125" style="65" customWidth="1"/>
    <col min="10771" max="10771" width="11.42578125" style="65" customWidth="1"/>
    <col min="10772" max="10776" width="0" style="65" hidden="1" customWidth="1"/>
    <col min="10777" max="11008" width="11.42578125" style="65"/>
    <col min="11009" max="11009" width="3.140625" style="65" customWidth="1"/>
    <col min="11010" max="11010" width="15.85546875" style="65" customWidth="1"/>
    <col min="11011" max="11011" width="6.42578125" style="65" customWidth="1"/>
    <col min="11012" max="11012" width="5.42578125" style="65" customWidth="1"/>
    <col min="11013" max="11013" width="3.85546875" style="65" customWidth="1"/>
    <col min="11014" max="11014" width="14.140625" style="65" customWidth="1"/>
    <col min="11015" max="11015" width="9.42578125" style="65" customWidth="1"/>
    <col min="11016" max="11016" width="22.140625" style="65" customWidth="1"/>
    <col min="11017" max="11017" width="20.42578125" style="65" customWidth="1"/>
    <col min="11018" max="11018" width="8.85546875" style="65" customWidth="1"/>
    <col min="11019" max="11019" width="8.7109375" style="65" customWidth="1"/>
    <col min="11020" max="11020" width="10" style="65" customWidth="1"/>
    <col min="11021" max="11021" width="12.140625" style="65" customWidth="1"/>
    <col min="11022" max="11022" width="5.42578125" style="65" customWidth="1"/>
    <col min="11023" max="11023" width="4.42578125" style="65" customWidth="1"/>
    <col min="11024" max="11024" width="9.42578125" style="65" customWidth="1"/>
    <col min="11025" max="11025" width="14.140625" style="65" customWidth="1"/>
    <col min="11026" max="11026" width="2.42578125" style="65" customWidth="1"/>
    <col min="11027" max="11027" width="11.42578125" style="65" customWidth="1"/>
    <col min="11028" max="11032" width="0" style="65" hidden="1" customWidth="1"/>
    <col min="11033" max="11264" width="11.42578125" style="65"/>
    <col min="11265" max="11265" width="3.140625" style="65" customWidth="1"/>
    <col min="11266" max="11266" width="15.85546875" style="65" customWidth="1"/>
    <col min="11267" max="11267" width="6.42578125" style="65" customWidth="1"/>
    <col min="11268" max="11268" width="5.42578125" style="65" customWidth="1"/>
    <col min="11269" max="11269" width="3.85546875" style="65" customWidth="1"/>
    <col min="11270" max="11270" width="14.140625" style="65" customWidth="1"/>
    <col min="11271" max="11271" width="9.42578125" style="65" customWidth="1"/>
    <col min="11272" max="11272" width="22.140625" style="65" customWidth="1"/>
    <col min="11273" max="11273" width="20.42578125" style="65" customWidth="1"/>
    <col min="11274" max="11274" width="8.85546875" style="65" customWidth="1"/>
    <col min="11275" max="11275" width="8.7109375" style="65" customWidth="1"/>
    <col min="11276" max="11276" width="10" style="65" customWidth="1"/>
    <col min="11277" max="11277" width="12.140625" style="65" customWidth="1"/>
    <col min="11278" max="11278" width="5.42578125" style="65" customWidth="1"/>
    <col min="11279" max="11279" width="4.42578125" style="65" customWidth="1"/>
    <col min="11280" max="11280" width="9.42578125" style="65" customWidth="1"/>
    <col min="11281" max="11281" width="14.140625" style="65" customWidth="1"/>
    <col min="11282" max="11282" width="2.42578125" style="65" customWidth="1"/>
    <col min="11283" max="11283" width="11.42578125" style="65" customWidth="1"/>
    <col min="11284" max="11288" width="0" style="65" hidden="1" customWidth="1"/>
    <col min="11289" max="11520" width="11.42578125" style="65"/>
    <col min="11521" max="11521" width="3.140625" style="65" customWidth="1"/>
    <col min="11522" max="11522" width="15.85546875" style="65" customWidth="1"/>
    <col min="11523" max="11523" width="6.42578125" style="65" customWidth="1"/>
    <col min="11524" max="11524" width="5.42578125" style="65" customWidth="1"/>
    <col min="11525" max="11525" width="3.85546875" style="65" customWidth="1"/>
    <col min="11526" max="11526" width="14.140625" style="65" customWidth="1"/>
    <col min="11527" max="11527" width="9.42578125" style="65" customWidth="1"/>
    <col min="11528" max="11528" width="22.140625" style="65" customWidth="1"/>
    <col min="11529" max="11529" width="20.42578125" style="65" customWidth="1"/>
    <col min="11530" max="11530" width="8.85546875" style="65" customWidth="1"/>
    <col min="11531" max="11531" width="8.7109375" style="65" customWidth="1"/>
    <col min="11532" max="11532" width="10" style="65" customWidth="1"/>
    <col min="11533" max="11533" width="12.140625" style="65" customWidth="1"/>
    <col min="11534" max="11534" width="5.42578125" style="65" customWidth="1"/>
    <col min="11535" max="11535" width="4.42578125" style="65" customWidth="1"/>
    <col min="11536" max="11536" width="9.42578125" style="65" customWidth="1"/>
    <col min="11537" max="11537" width="14.140625" style="65" customWidth="1"/>
    <col min="11538" max="11538" width="2.42578125" style="65" customWidth="1"/>
    <col min="11539" max="11539" width="11.42578125" style="65" customWidth="1"/>
    <col min="11540" max="11544" width="0" style="65" hidden="1" customWidth="1"/>
    <col min="11545" max="11776" width="11.42578125" style="65"/>
    <col min="11777" max="11777" width="3.140625" style="65" customWidth="1"/>
    <col min="11778" max="11778" width="15.85546875" style="65" customWidth="1"/>
    <col min="11779" max="11779" width="6.42578125" style="65" customWidth="1"/>
    <col min="11780" max="11780" width="5.42578125" style="65" customWidth="1"/>
    <col min="11781" max="11781" width="3.85546875" style="65" customWidth="1"/>
    <col min="11782" max="11782" width="14.140625" style="65" customWidth="1"/>
    <col min="11783" max="11783" width="9.42578125" style="65" customWidth="1"/>
    <col min="11784" max="11784" width="22.140625" style="65" customWidth="1"/>
    <col min="11785" max="11785" width="20.42578125" style="65" customWidth="1"/>
    <col min="11786" max="11786" width="8.85546875" style="65" customWidth="1"/>
    <col min="11787" max="11787" width="8.7109375" style="65" customWidth="1"/>
    <col min="11788" max="11788" width="10" style="65" customWidth="1"/>
    <col min="11789" max="11789" width="12.140625" style="65" customWidth="1"/>
    <col min="11790" max="11790" width="5.42578125" style="65" customWidth="1"/>
    <col min="11791" max="11791" width="4.42578125" style="65" customWidth="1"/>
    <col min="11792" max="11792" width="9.42578125" style="65" customWidth="1"/>
    <col min="11793" max="11793" width="14.140625" style="65" customWidth="1"/>
    <col min="11794" max="11794" width="2.42578125" style="65" customWidth="1"/>
    <col min="11795" max="11795" width="11.42578125" style="65" customWidth="1"/>
    <col min="11796" max="11800" width="0" style="65" hidden="1" customWidth="1"/>
    <col min="11801" max="12032" width="11.42578125" style="65"/>
    <col min="12033" max="12033" width="3.140625" style="65" customWidth="1"/>
    <col min="12034" max="12034" width="15.85546875" style="65" customWidth="1"/>
    <col min="12035" max="12035" width="6.42578125" style="65" customWidth="1"/>
    <col min="12036" max="12036" width="5.42578125" style="65" customWidth="1"/>
    <col min="12037" max="12037" width="3.85546875" style="65" customWidth="1"/>
    <col min="12038" max="12038" width="14.140625" style="65" customWidth="1"/>
    <col min="12039" max="12039" width="9.42578125" style="65" customWidth="1"/>
    <col min="12040" max="12040" width="22.140625" style="65" customWidth="1"/>
    <col min="12041" max="12041" width="20.42578125" style="65" customWidth="1"/>
    <col min="12042" max="12042" width="8.85546875" style="65" customWidth="1"/>
    <col min="12043" max="12043" width="8.7109375" style="65" customWidth="1"/>
    <col min="12044" max="12044" width="10" style="65" customWidth="1"/>
    <col min="12045" max="12045" width="12.140625" style="65" customWidth="1"/>
    <col min="12046" max="12046" width="5.42578125" style="65" customWidth="1"/>
    <col min="12047" max="12047" width="4.42578125" style="65" customWidth="1"/>
    <col min="12048" max="12048" width="9.42578125" style="65" customWidth="1"/>
    <col min="12049" max="12049" width="14.140625" style="65" customWidth="1"/>
    <col min="12050" max="12050" width="2.42578125" style="65" customWidth="1"/>
    <col min="12051" max="12051" width="11.42578125" style="65" customWidth="1"/>
    <col min="12052" max="12056" width="0" style="65" hidden="1" customWidth="1"/>
    <col min="12057" max="12288" width="11.42578125" style="65"/>
    <col min="12289" max="12289" width="3.140625" style="65" customWidth="1"/>
    <col min="12290" max="12290" width="15.85546875" style="65" customWidth="1"/>
    <col min="12291" max="12291" width="6.42578125" style="65" customWidth="1"/>
    <col min="12292" max="12292" width="5.42578125" style="65" customWidth="1"/>
    <col min="12293" max="12293" width="3.85546875" style="65" customWidth="1"/>
    <col min="12294" max="12294" width="14.140625" style="65" customWidth="1"/>
    <col min="12295" max="12295" width="9.42578125" style="65" customWidth="1"/>
    <col min="12296" max="12296" width="22.140625" style="65" customWidth="1"/>
    <col min="12297" max="12297" width="20.42578125" style="65" customWidth="1"/>
    <col min="12298" max="12298" width="8.85546875" style="65" customWidth="1"/>
    <col min="12299" max="12299" width="8.7109375" style="65" customWidth="1"/>
    <col min="12300" max="12300" width="10" style="65" customWidth="1"/>
    <col min="12301" max="12301" width="12.140625" style="65" customWidth="1"/>
    <col min="12302" max="12302" width="5.42578125" style="65" customWidth="1"/>
    <col min="12303" max="12303" width="4.42578125" style="65" customWidth="1"/>
    <col min="12304" max="12304" width="9.42578125" style="65" customWidth="1"/>
    <col min="12305" max="12305" width="14.140625" style="65" customWidth="1"/>
    <col min="12306" max="12306" width="2.42578125" style="65" customWidth="1"/>
    <col min="12307" max="12307" width="11.42578125" style="65" customWidth="1"/>
    <col min="12308" max="12312" width="0" style="65" hidden="1" customWidth="1"/>
    <col min="12313" max="12544" width="11.42578125" style="65"/>
    <col min="12545" max="12545" width="3.140625" style="65" customWidth="1"/>
    <col min="12546" max="12546" width="15.85546875" style="65" customWidth="1"/>
    <col min="12547" max="12547" width="6.42578125" style="65" customWidth="1"/>
    <col min="12548" max="12548" width="5.42578125" style="65" customWidth="1"/>
    <col min="12549" max="12549" width="3.85546875" style="65" customWidth="1"/>
    <col min="12550" max="12550" width="14.140625" style="65" customWidth="1"/>
    <col min="12551" max="12551" width="9.42578125" style="65" customWidth="1"/>
    <col min="12552" max="12552" width="22.140625" style="65" customWidth="1"/>
    <col min="12553" max="12553" width="20.42578125" style="65" customWidth="1"/>
    <col min="12554" max="12554" width="8.85546875" style="65" customWidth="1"/>
    <col min="12555" max="12555" width="8.7109375" style="65" customWidth="1"/>
    <col min="12556" max="12556" width="10" style="65" customWidth="1"/>
    <col min="12557" max="12557" width="12.140625" style="65" customWidth="1"/>
    <col min="12558" max="12558" width="5.42578125" style="65" customWidth="1"/>
    <col min="12559" max="12559" width="4.42578125" style="65" customWidth="1"/>
    <col min="12560" max="12560" width="9.42578125" style="65" customWidth="1"/>
    <col min="12561" max="12561" width="14.140625" style="65" customWidth="1"/>
    <col min="12562" max="12562" width="2.42578125" style="65" customWidth="1"/>
    <col min="12563" max="12563" width="11.42578125" style="65" customWidth="1"/>
    <col min="12564" max="12568" width="0" style="65" hidden="1" customWidth="1"/>
    <col min="12569" max="12800" width="11.42578125" style="65"/>
    <col min="12801" max="12801" width="3.140625" style="65" customWidth="1"/>
    <col min="12802" max="12802" width="15.85546875" style="65" customWidth="1"/>
    <col min="12803" max="12803" width="6.42578125" style="65" customWidth="1"/>
    <col min="12804" max="12804" width="5.42578125" style="65" customWidth="1"/>
    <col min="12805" max="12805" width="3.85546875" style="65" customWidth="1"/>
    <col min="12806" max="12806" width="14.140625" style="65" customWidth="1"/>
    <col min="12807" max="12807" width="9.42578125" style="65" customWidth="1"/>
    <col min="12808" max="12808" width="22.140625" style="65" customWidth="1"/>
    <col min="12809" max="12809" width="20.42578125" style="65" customWidth="1"/>
    <col min="12810" max="12810" width="8.85546875" style="65" customWidth="1"/>
    <col min="12811" max="12811" width="8.7109375" style="65" customWidth="1"/>
    <col min="12812" max="12812" width="10" style="65" customWidth="1"/>
    <col min="12813" max="12813" width="12.140625" style="65" customWidth="1"/>
    <col min="12814" max="12814" width="5.42578125" style="65" customWidth="1"/>
    <col min="12815" max="12815" width="4.42578125" style="65" customWidth="1"/>
    <col min="12816" max="12816" width="9.42578125" style="65" customWidth="1"/>
    <col min="12817" max="12817" width="14.140625" style="65" customWidth="1"/>
    <col min="12818" max="12818" width="2.42578125" style="65" customWidth="1"/>
    <col min="12819" max="12819" width="11.42578125" style="65" customWidth="1"/>
    <col min="12820" max="12824" width="0" style="65" hidden="1" customWidth="1"/>
    <col min="12825" max="13056" width="11.42578125" style="65"/>
    <col min="13057" max="13057" width="3.140625" style="65" customWidth="1"/>
    <col min="13058" max="13058" width="15.85546875" style="65" customWidth="1"/>
    <col min="13059" max="13059" width="6.42578125" style="65" customWidth="1"/>
    <col min="13060" max="13060" width="5.42578125" style="65" customWidth="1"/>
    <col min="13061" max="13061" width="3.85546875" style="65" customWidth="1"/>
    <col min="13062" max="13062" width="14.140625" style="65" customWidth="1"/>
    <col min="13063" max="13063" width="9.42578125" style="65" customWidth="1"/>
    <col min="13064" max="13064" width="22.140625" style="65" customWidth="1"/>
    <col min="13065" max="13065" width="20.42578125" style="65" customWidth="1"/>
    <col min="13066" max="13066" width="8.85546875" style="65" customWidth="1"/>
    <col min="13067" max="13067" width="8.7109375" style="65" customWidth="1"/>
    <col min="13068" max="13068" width="10" style="65" customWidth="1"/>
    <col min="13069" max="13069" width="12.140625" style="65" customWidth="1"/>
    <col min="13070" max="13070" width="5.42578125" style="65" customWidth="1"/>
    <col min="13071" max="13071" width="4.42578125" style="65" customWidth="1"/>
    <col min="13072" max="13072" width="9.42578125" style="65" customWidth="1"/>
    <col min="13073" max="13073" width="14.140625" style="65" customWidth="1"/>
    <col min="13074" max="13074" width="2.42578125" style="65" customWidth="1"/>
    <col min="13075" max="13075" width="11.42578125" style="65" customWidth="1"/>
    <col min="13076" max="13080" width="0" style="65" hidden="1" customWidth="1"/>
    <col min="13081" max="13312" width="11.42578125" style="65"/>
    <col min="13313" max="13313" width="3.140625" style="65" customWidth="1"/>
    <col min="13314" max="13314" width="15.85546875" style="65" customWidth="1"/>
    <col min="13315" max="13315" width="6.42578125" style="65" customWidth="1"/>
    <col min="13316" max="13316" width="5.42578125" style="65" customWidth="1"/>
    <col min="13317" max="13317" width="3.85546875" style="65" customWidth="1"/>
    <col min="13318" max="13318" width="14.140625" style="65" customWidth="1"/>
    <col min="13319" max="13319" width="9.42578125" style="65" customWidth="1"/>
    <col min="13320" max="13320" width="22.140625" style="65" customWidth="1"/>
    <col min="13321" max="13321" width="20.42578125" style="65" customWidth="1"/>
    <col min="13322" max="13322" width="8.85546875" style="65" customWidth="1"/>
    <col min="13323" max="13323" width="8.7109375" style="65" customWidth="1"/>
    <col min="13324" max="13324" width="10" style="65" customWidth="1"/>
    <col min="13325" max="13325" width="12.140625" style="65" customWidth="1"/>
    <col min="13326" max="13326" width="5.42578125" style="65" customWidth="1"/>
    <col min="13327" max="13327" width="4.42578125" style="65" customWidth="1"/>
    <col min="13328" max="13328" width="9.42578125" style="65" customWidth="1"/>
    <col min="13329" max="13329" width="14.140625" style="65" customWidth="1"/>
    <col min="13330" max="13330" width="2.42578125" style="65" customWidth="1"/>
    <col min="13331" max="13331" width="11.42578125" style="65" customWidth="1"/>
    <col min="13332" max="13336" width="0" style="65" hidden="1" customWidth="1"/>
    <col min="13337" max="13568" width="11.42578125" style="65"/>
    <col min="13569" max="13569" width="3.140625" style="65" customWidth="1"/>
    <col min="13570" max="13570" width="15.85546875" style="65" customWidth="1"/>
    <col min="13571" max="13571" width="6.42578125" style="65" customWidth="1"/>
    <col min="13572" max="13572" width="5.42578125" style="65" customWidth="1"/>
    <col min="13573" max="13573" width="3.85546875" style="65" customWidth="1"/>
    <col min="13574" max="13574" width="14.140625" style="65" customWidth="1"/>
    <col min="13575" max="13575" width="9.42578125" style="65" customWidth="1"/>
    <col min="13576" max="13576" width="22.140625" style="65" customWidth="1"/>
    <col min="13577" max="13577" width="20.42578125" style="65" customWidth="1"/>
    <col min="13578" max="13578" width="8.85546875" style="65" customWidth="1"/>
    <col min="13579" max="13579" width="8.7109375" style="65" customWidth="1"/>
    <col min="13580" max="13580" width="10" style="65" customWidth="1"/>
    <col min="13581" max="13581" width="12.140625" style="65" customWidth="1"/>
    <col min="13582" max="13582" width="5.42578125" style="65" customWidth="1"/>
    <col min="13583" max="13583" width="4.42578125" style="65" customWidth="1"/>
    <col min="13584" max="13584" width="9.42578125" style="65" customWidth="1"/>
    <col min="13585" max="13585" width="14.140625" style="65" customWidth="1"/>
    <col min="13586" max="13586" width="2.42578125" style="65" customWidth="1"/>
    <col min="13587" max="13587" width="11.42578125" style="65" customWidth="1"/>
    <col min="13588" max="13592" width="0" style="65" hidden="1" customWidth="1"/>
    <col min="13593" max="13824" width="11.42578125" style="65"/>
    <col min="13825" max="13825" width="3.140625" style="65" customWidth="1"/>
    <col min="13826" max="13826" width="15.85546875" style="65" customWidth="1"/>
    <col min="13827" max="13827" width="6.42578125" style="65" customWidth="1"/>
    <col min="13828" max="13828" width="5.42578125" style="65" customWidth="1"/>
    <col min="13829" max="13829" width="3.85546875" style="65" customWidth="1"/>
    <col min="13830" max="13830" width="14.140625" style="65" customWidth="1"/>
    <col min="13831" max="13831" width="9.42578125" style="65" customWidth="1"/>
    <col min="13832" max="13832" width="22.140625" style="65" customWidth="1"/>
    <col min="13833" max="13833" width="20.42578125" style="65" customWidth="1"/>
    <col min="13834" max="13834" width="8.85546875" style="65" customWidth="1"/>
    <col min="13835" max="13835" width="8.7109375" style="65" customWidth="1"/>
    <col min="13836" max="13836" width="10" style="65" customWidth="1"/>
    <col min="13837" max="13837" width="12.140625" style="65" customWidth="1"/>
    <col min="13838" max="13838" width="5.42578125" style="65" customWidth="1"/>
    <col min="13839" max="13839" width="4.42578125" style="65" customWidth="1"/>
    <col min="13840" max="13840" width="9.42578125" style="65" customWidth="1"/>
    <col min="13841" max="13841" width="14.140625" style="65" customWidth="1"/>
    <col min="13842" max="13842" width="2.42578125" style="65" customWidth="1"/>
    <col min="13843" max="13843" width="11.42578125" style="65" customWidth="1"/>
    <col min="13844" max="13848" width="0" style="65" hidden="1" customWidth="1"/>
    <col min="13849" max="14080" width="11.42578125" style="65"/>
    <col min="14081" max="14081" width="3.140625" style="65" customWidth="1"/>
    <col min="14082" max="14082" width="15.85546875" style="65" customWidth="1"/>
    <col min="14083" max="14083" width="6.42578125" style="65" customWidth="1"/>
    <col min="14084" max="14084" width="5.42578125" style="65" customWidth="1"/>
    <col min="14085" max="14085" width="3.85546875" style="65" customWidth="1"/>
    <col min="14086" max="14086" width="14.140625" style="65" customWidth="1"/>
    <col min="14087" max="14087" width="9.42578125" style="65" customWidth="1"/>
    <col min="14088" max="14088" width="22.140625" style="65" customWidth="1"/>
    <col min="14089" max="14089" width="20.42578125" style="65" customWidth="1"/>
    <col min="14090" max="14090" width="8.85546875" style="65" customWidth="1"/>
    <col min="14091" max="14091" width="8.7109375" style="65" customWidth="1"/>
    <col min="14092" max="14092" width="10" style="65" customWidth="1"/>
    <col min="14093" max="14093" width="12.140625" style="65" customWidth="1"/>
    <col min="14094" max="14094" width="5.42578125" style="65" customWidth="1"/>
    <col min="14095" max="14095" width="4.42578125" style="65" customWidth="1"/>
    <col min="14096" max="14096" width="9.42578125" style="65" customWidth="1"/>
    <col min="14097" max="14097" width="14.140625" style="65" customWidth="1"/>
    <col min="14098" max="14098" width="2.42578125" style="65" customWidth="1"/>
    <col min="14099" max="14099" width="11.42578125" style="65" customWidth="1"/>
    <col min="14100" max="14104" width="0" style="65" hidden="1" customWidth="1"/>
    <col min="14105" max="14336" width="11.42578125" style="65"/>
    <col min="14337" max="14337" width="3.140625" style="65" customWidth="1"/>
    <col min="14338" max="14338" width="15.85546875" style="65" customWidth="1"/>
    <col min="14339" max="14339" width="6.42578125" style="65" customWidth="1"/>
    <col min="14340" max="14340" width="5.42578125" style="65" customWidth="1"/>
    <col min="14341" max="14341" width="3.85546875" style="65" customWidth="1"/>
    <col min="14342" max="14342" width="14.140625" style="65" customWidth="1"/>
    <col min="14343" max="14343" width="9.42578125" style="65" customWidth="1"/>
    <col min="14344" max="14344" width="22.140625" style="65" customWidth="1"/>
    <col min="14345" max="14345" width="20.42578125" style="65" customWidth="1"/>
    <col min="14346" max="14346" width="8.85546875" style="65" customWidth="1"/>
    <col min="14347" max="14347" width="8.7109375" style="65" customWidth="1"/>
    <col min="14348" max="14348" width="10" style="65" customWidth="1"/>
    <col min="14349" max="14349" width="12.140625" style="65" customWidth="1"/>
    <col min="14350" max="14350" width="5.42578125" style="65" customWidth="1"/>
    <col min="14351" max="14351" width="4.42578125" style="65" customWidth="1"/>
    <col min="14352" max="14352" width="9.42578125" style="65" customWidth="1"/>
    <col min="14353" max="14353" width="14.140625" style="65" customWidth="1"/>
    <col min="14354" max="14354" width="2.42578125" style="65" customWidth="1"/>
    <col min="14355" max="14355" width="11.42578125" style="65" customWidth="1"/>
    <col min="14356" max="14360" width="0" style="65" hidden="1" customWidth="1"/>
    <col min="14361" max="14592" width="11.42578125" style="65"/>
    <col min="14593" max="14593" width="3.140625" style="65" customWidth="1"/>
    <col min="14594" max="14594" width="15.85546875" style="65" customWidth="1"/>
    <col min="14595" max="14595" width="6.42578125" style="65" customWidth="1"/>
    <col min="14596" max="14596" width="5.42578125" style="65" customWidth="1"/>
    <col min="14597" max="14597" width="3.85546875" style="65" customWidth="1"/>
    <col min="14598" max="14598" width="14.140625" style="65" customWidth="1"/>
    <col min="14599" max="14599" width="9.42578125" style="65" customWidth="1"/>
    <col min="14600" max="14600" width="22.140625" style="65" customWidth="1"/>
    <col min="14601" max="14601" width="20.42578125" style="65" customWidth="1"/>
    <col min="14602" max="14602" width="8.85546875" style="65" customWidth="1"/>
    <col min="14603" max="14603" width="8.7109375" style="65" customWidth="1"/>
    <col min="14604" max="14604" width="10" style="65" customWidth="1"/>
    <col min="14605" max="14605" width="12.140625" style="65" customWidth="1"/>
    <col min="14606" max="14606" width="5.42578125" style="65" customWidth="1"/>
    <col min="14607" max="14607" width="4.42578125" style="65" customWidth="1"/>
    <col min="14608" max="14608" width="9.42578125" style="65" customWidth="1"/>
    <col min="14609" max="14609" width="14.140625" style="65" customWidth="1"/>
    <col min="14610" max="14610" width="2.42578125" style="65" customWidth="1"/>
    <col min="14611" max="14611" width="11.42578125" style="65" customWidth="1"/>
    <col min="14612" max="14616" width="0" style="65" hidden="1" customWidth="1"/>
    <col min="14617" max="14848" width="11.42578125" style="65"/>
    <col min="14849" max="14849" width="3.140625" style="65" customWidth="1"/>
    <col min="14850" max="14850" width="15.85546875" style="65" customWidth="1"/>
    <col min="14851" max="14851" width="6.42578125" style="65" customWidth="1"/>
    <col min="14852" max="14852" width="5.42578125" style="65" customWidth="1"/>
    <col min="14853" max="14853" width="3.85546875" style="65" customWidth="1"/>
    <col min="14854" max="14854" width="14.140625" style="65" customWidth="1"/>
    <col min="14855" max="14855" width="9.42578125" style="65" customWidth="1"/>
    <col min="14856" max="14856" width="22.140625" style="65" customWidth="1"/>
    <col min="14857" max="14857" width="20.42578125" style="65" customWidth="1"/>
    <col min="14858" max="14858" width="8.85546875" style="65" customWidth="1"/>
    <col min="14859" max="14859" width="8.7109375" style="65" customWidth="1"/>
    <col min="14860" max="14860" width="10" style="65" customWidth="1"/>
    <col min="14861" max="14861" width="12.140625" style="65" customWidth="1"/>
    <col min="14862" max="14862" width="5.42578125" style="65" customWidth="1"/>
    <col min="14863" max="14863" width="4.42578125" style="65" customWidth="1"/>
    <col min="14864" max="14864" width="9.42578125" style="65" customWidth="1"/>
    <col min="14865" max="14865" width="14.140625" style="65" customWidth="1"/>
    <col min="14866" max="14866" width="2.42578125" style="65" customWidth="1"/>
    <col min="14867" max="14867" width="11.42578125" style="65" customWidth="1"/>
    <col min="14868" max="14872" width="0" style="65" hidden="1" customWidth="1"/>
    <col min="14873" max="15104" width="11.42578125" style="65"/>
    <col min="15105" max="15105" width="3.140625" style="65" customWidth="1"/>
    <col min="15106" max="15106" width="15.85546875" style="65" customWidth="1"/>
    <col min="15107" max="15107" width="6.42578125" style="65" customWidth="1"/>
    <col min="15108" max="15108" width="5.42578125" style="65" customWidth="1"/>
    <col min="15109" max="15109" width="3.85546875" style="65" customWidth="1"/>
    <col min="15110" max="15110" width="14.140625" style="65" customWidth="1"/>
    <col min="15111" max="15111" width="9.42578125" style="65" customWidth="1"/>
    <col min="15112" max="15112" width="22.140625" style="65" customWidth="1"/>
    <col min="15113" max="15113" width="20.42578125" style="65" customWidth="1"/>
    <col min="15114" max="15114" width="8.85546875" style="65" customWidth="1"/>
    <col min="15115" max="15115" width="8.7109375" style="65" customWidth="1"/>
    <col min="15116" max="15116" width="10" style="65" customWidth="1"/>
    <col min="15117" max="15117" width="12.140625" style="65" customWidth="1"/>
    <col min="15118" max="15118" width="5.42578125" style="65" customWidth="1"/>
    <col min="15119" max="15119" width="4.42578125" style="65" customWidth="1"/>
    <col min="15120" max="15120" width="9.42578125" style="65" customWidth="1"/>
    <col min="15121" max="15121" width="14.140625" style="65" customWidth="1"/>
    <col min="15122" max="15122" width="2.42578125" style="65" customWidth="1"/>
    <col min="15123" max="15123" width="11.42578125" style="65" customWidth="1"/>
    <col min="15124" max="15128" width="0" style="65" hidden="1" customWidth="1"/>
    <col min="15129" max="15360" width="11.42578125" style="65"/>
    <col min="15361" max="15361" width="3.140625" style="65" customWidth="1"/>
    <col min="15362" max="15362" width="15.85546875" style="65" customWidth="1"/>
    <col min="15363" max="15363" width="6.42578125" style="65" customWidth="1"/>
    <col min="15364" max="15364" width="5.42578125" style="65" customWidth="1"/>
    <col min="15365" max="15365" width="3.85546875" style="65" customWidth="1"/>
    <col min="15366" max="15366" width="14.140625" style="65" customWidth="1"/>
    <col min="15367" max="15367" width="9.42578125" style="65" customWidth="1"/>
    <col min="15368" max="15368" width="22.140625" style="65" customWidth="1"/>
    <col min="15369" max="15369" width="20.42578125" style="65" customWidth="1"/>
    <col min="15370" max="15370" width="8.85546875" style="65" customWidth="1"/>
    <col min="15371" max="15371" width="8.7109375" style="65" customWidth="1"/>
    <col min="15372" max="15372" width="10" style="65" customWidth="1"/>
    <col min="15373" max="15373" width="12.140625" style="65" customWidth="1"/>
    <col min="15374" max="15374" width="5.42578125" style="65" customWidth="1"/>
    <col min="15375" max="15375" width="4.42578125" style="65" customWidth="1"/>
    <col min="15376" max="15376" width="9.42578125" style="65" customWidth="1"/>
    <col min="15377" max="15377" width="14.140625" style="65" customWidth="1"/>
    <col min="15378" max="15378" width="2.42578125" style="65" customWidth="1"/>
    <col min="15379" max="15379" width="11.42578125" style="65" customWidth="1"/>
    <col min="15380" max="15384" width="0" style="65" hidden="1" customWidth="1"/>
    <col min="15385" max="15616" width="11.42578125" style="65"/>
    <col min="15617" max="15617" width="3.140625" style="65" customWidth="1"/>
    <col min="15618" max="15618" width="15.85546875" style="65" customWidth="1"/>
    <col min="15619" max="15619" width="6.42578125" style="65" customWidth="1"/>
    <col min="15620" max="15620" width="5.42578125" style="65" customWidth="1"/>
    <col min="15621" max="15621" width="3.85546875" style="65" customWidth="1"/>
    <col min="15622" max="15622" width="14.140625" style="65" customWidth="1"/>
    <col min="15623" max="15623" width="9.42578125" style="65" customWidth="1"/>
    <col min="15624" max="15624" width="22.140625" style="65" customWidth="1"/>
    <col min="15625" max="15625" width="20.42578125" style="65" customWidth="1"/>
    <col min="15626" max="15626" width="8.85546875" style="65" customWidth="1"/>
    <col min="15627" max="15627" width="8.7109375" style="65" customWidth="1"/>
    <col min="15628" max="15628" width="10" style="65" customWidth="1"/>
    <col min="15629" max="15629" width="12.140625" style="65" customWidth="1"/>
    <col min="15630" max="15630" width="5.42578125" style="65" customWidth="1"/>
    <col min="15631" max="15631" width="4.42578125" style="65" customWidth="1"/>
    <col min="15632" max="15632" width="9.42578125" style="65" customWidth="1"/>
    <col min="15633" max="15633" width="14.140625" style="65" customWidth="1"/>
    <col min="15634" max="15634" width="2.42578125" style="65" customWidth="1"/>
    <col min="15635" max="15635" width="11.42578125" style="65" customWidth="1"/>
    <col min="15636" max="15640" width="0" style="65" hidden="1" customWidth="1"/>
    <col min="15641" max="15872" width="11.42578125" style="65"/>
    <col min="15873" max="15873" width="3.140625" style="65" customWidth="1"/>
    <col min="15874" max="15874" width="15.85546875" style="65" customWidth="1"/>
    <col min="15875" max="15875" width="6.42578125" style="65" customWidth="1"/>
    <col min="15876" max="15876" width="5.42578125" style="65" customWidth="1"/>
    <col min="15877" max="15877" width="3.85546875" style="65" customWidth="1"/>
    <col min="15878" max="15878" width="14.140625" style="65" customWidth="1"/>
    <col min="15879" max="15879" width="9.42578125" style="65" customWidth="1"/>
    <col min="15880" max="15880" width="22.140625" style="65" customWidth="1"/>
    <col min="15881" max="15881" width="20.42578125" style="65" customWidth="1"/>
    <col min="15882" max="15882" width="8.85546875" style="65" customWidth="1"/>
    <col min="15883" max="15883" width="8.7109375" style="65" customWidth="1"/>
    <col min="15884" max="15884" width="10" style="65" customWidth="1"/>
    <col min="15885" max="15885" width="12.140625" style="65" customWidth="1"/>
    <col min="15886" max="15886" width="5.42578125" style="65" customWidth="1"/>
    <col min="15887" max="15887" width="4.42578125" style="65" customWidth="1"/>
    <col min="15888" max="15888" width="9.42578125" style="65" customWidth="1"/>
    <col min="15889" max="15889" width="14.140625" style="65" customWidth="1"/>
    <col min="15890" max="15890" width="2.42578125" style="65" customWidth="1"/>
    <col min="15891" max="15891" width="11.42578125" style="65" customWidth="1"/>
    <col min="15892" max="15896" width="0" style="65" hidden="1" customWidth="1"/>
    <col min="15897" max="16128" width="11.42578125" style="65"/>
    <col min="16129" max="16129" width="3.140625" style="65" customWidth="1"/>
    <col min="16130" max="16130" width="15.85546875" style="65" customWidth="1"/>
    <col min="16131" max="16131" width="6.42578125" style="65" customWidth="1"/>
    <col min="16132" max="16132" width="5.42578125" style="65" customWidth="1"/>
    <col min="16133" max="16133" width="3.85546875" style="65" customWidth="1"/>
    <col min="16134" max="16134" width="14.140625" style="65" customWidth="1"/>
    <col min="16135" max="16135" width="9.42578125" style="65" customWidth="1"/>
    <col min="16136" max="16136" width="22.140625" style="65" customWidth="1"/>
    <col min="16137" max="16137" width="20.42578125" style="65" customWidth="1"/>
    <col min="16138" max="16138" width="8.85546875" style="65" customWidth="1"/>
    <col min="16139" max="16139" width="8.7109375" style="65" customWidth="1"/>
    <col min="16140" max="16140" width="10" style="65" customWidth="1"/>
    <col min="16141" max="16141" width="12.140625" style="65" customWidth="1"/>
    <col min="16142" max="16142" width="5.42578125" style="65" customWidth="1"/>
    <col min="16143" max="16143" width="4.42578125" style="65" customWidth="1"/>
    <col min="16144" max="16144" width="9.42578125" style="65" customWidth="1"/>
    <col min="16145" max="16145" width="14.140625" style="65" customWidth="1"/>
    <col min="16146" max="16146" width="2.42578125" style="65" customWidth="1"/>
    <col min="16147" max="16147" width="11.42578125" style="65" customWidth="1"/>
    <col min="16148" max="16152" width="0" style="65" hidden="1" customWidth="1"/>
    <col min="16153" max="16384" width="11.42578125" style="65"/>
  </cols>
  <sheetData>
    <row r="1" spans="1:25" ht="200.25" customHeight="1" thickBot="1">
      <c r="B1" s="65"/>
    </row>
    <row r="2" spans="1:25" s="376" customFormat="1" ht="60.75" customHeight="1" thickBot="1">
      <c r="A2" s="65"/>
      <c r="B2" s="950"/>
      <c r="C2" s="951"/>
      <c r="D2" s="952"/>
      <c r="E2" s="953" t="s">
        <v>11</v>
      </c>
      <c r="F2" s="953"/>
      <c r="G2" s="953"/>
      <c r="H2" s="953"/>
      <c r="I2" s="953"/>
      <c r="J2" s="953"/>
      <c r="K2" s="953"/>
      <c r="L2" s="953"/>
      <c r="M2" s="953"/>
      <c r="N2" s="953"/>
      <c r="O2" s="953"/>
      <c r="P2" s="953"/>
      <c r="Q2" s="954"/>
      <c r="T2" s="377" t="s">
        <v>12</v>
      </c>
      <c r="U2" s="378" t="s">
        <v>13</v>
      </c>
      <c r="V2" s="379" t="s">
        <v>14</v>
      </c>
      <c r="W2" s="379" t="s">
        <v>15</v>
      </c>
      <c r="X2" s="379"/>
      <c r="Y2" s="379"/>
    </row>
    <row r="3" spans="1:25" ht="12.75" customHeight="1" thickBot="1">
      <c r="B3" s="65"/>
      <c r="T3" s="377" t="s">
        <v>16</v>
      </c>
      <c r="U3" s="378" t="s">
        <v>17</v>
      </c>
      <c r="V3" s="379" t="s">
        <v>18</v>
      </c>
      <c r="W3" s="379" t="s">
        <v>19</v>
      </c>
      <c r="X3" s="379"/>
      <c r="Y3" s="379"/>
    </row>
    <row r="4" spans="1:25" ht="19.5" customHeight="1" thickBot="1">
      <c r="B4" s="643" t="s">
        <v>20</v>
      </c>
      <c r="C4" s="643"/>
      <c r="D4" s="643"/>
      <c r="E4" s="64"/>
      <c r="G4" s="643" t="s">
        <v>21</v>
      </c>
      <c r="H4" s="643"/>
      <c r="I4" s="671" t="s">
        <v>33</v>
      </c>
      <c r="J4" s="672"/>
      <c r="K4" s="672"/>
      <c r="L4" s="673"/>
      <c r="M4" s="607" t="s">
        <v>22</v>
      </c>
      <c r="N4" s="607"/>
      <c r="O4" s="955">
        <v>43970</v>
      </c>
      <c r="P4" s="956"/>
      <c r="Q4" s="957"/>
      <c r="T4" s="377" t="s">
        <v>23</v>
      </c>
      <c r="U4" s="378" t="s">
        <v>24</v>
      </c>
      <c r="V4" s="379"/>
      <c r="W4" s="379" t="s">
        <v>25</v>
      </c>
      <c r="X4" s="379"/>
      <c r="Y4" s="379"/>
    </row>
    <row r="5" spans="1:25" ht="19.5" customHeight="1" thickBot="1">
      <c r="B5" s="643" t="s">
        <v>26</v>
      </c>
      <c r="C5" s="643"/>
      <c r="D5" s="643"/>
      <c r="E5" s="64"/>
      <c r="M5" s="345"/>
      <c r="N5" s="345"/>
      <c r="O5" s="66"/>
      <c r="P5" s="66"/>
      <c r="Q5" s="66"/>
      <c r="T5" s="377" t="s">
        <v>27</v>
      </c>
      <c r="U5" s="378" t="s">
        <v>28</v>
      </c>
      <c r="V5" s="379"/>
      <c r="W5" s="379" t="s">
        <v>29</v>
      </c>
      <c r="X5" s="379"/>
      <c r="Y5" s="379"/>
    </row>
    <row r="6" spans="1:25" ht="19.5" customHeight="1" thickBot="1">
      <c r="B6" s="643" t="s">
        <v>30</v>
      </c>
      <c r="C6" s="643"/>
      <c r="D6" s="643"/>
      <c r="E6" s="64"/>
      <c r="F6" s="67"/>
      <c r="G6" s="643" t="s">
        <v>32</v>
      </c>
      <c r="H6" s="643"/>
      <c r="I6" s="380" t="s">
        <v>18</v>
      </c>
      <c r="T6" s="377" t="s">
        <v>33</v>
      </c>
      <c r="U6" s="378" t="s">
        <v>34</v>
      </c>
      <c r="V6" s="379"/>
      <c r="W6" s="379"/>
      <c r="X6" s="379"/>
      <c r="Y6" s="379"/>
    </row>
    <row r="7" spans="1:25" ht="19.5" customHeight="1">
      <c r="B7" s="643" t="s">
        <v>35</v>
      </c>
      <c r="C7" s="643"/>
      <c r="D7" s="643"/>
      <c r="E7" s="68" t="s">
        <v>31</v>
      </c>
      <c r="F7" s="67"/>
      <c r="G7" s="69"/>
      <c r="I7" s="67"/>
      <c r="J7" s="67"/>
      <c r="K7" s="67"/>
      <c r="L7" s="67"/>
      <c r="T7" s="377" t="s">
        <v>36</v>
      </c>
      <c r="U7" s="378" t="s">
        <v>37</v>
      </c>
      <c r="V7" s="379"/>
      <c r="W7" s="379"/>
      <c r="X7" s="379"/>
      <c r="Y7" s="379"/>
    </row>
    <row r="8" spans="1:25" ht="9" hidden="1" customHeight="1">
      <c r="F8" s="67"/>
      <c r="G8" s="69"/>
      <c r="I8" s="67"/>
      <c r="J8" s="67"/>
      <c r="K8" s="67"/>
      <c r="L8" s="67"/>
      <c r="T8" s="377" t="s">
        <v>38</v>
      </c>
      <c r="U8" s="378" t="s">
        <v>39</v>
      </c>
      <c r="V8" s="379"/>
      <c r="W8" s="379"/>
      <c r="X8" s="379"/>
      <c r="Y8" s="379"/>
    </row>
    <row r="9" spans="1:25" ht="9" customHeight="1" thickBot="1">
      <c r="B9" s="24"/>
      <c r="C9" s="24"/>
      <c r="D9" s="24"/>
      <c r="F9" s="67"/>
      <c r="G9" s="69"/>
      <c r="I9" s="67"/>
      <c r="J9" s="67"/>
      <c r="K9" s="67"/>
      <c r="L9" s="67"/>
      <c r="T9" s="377" t="s">
        <v>40</v>
      </c>
      <c r="U9" s="378" t="s">
        <v>29</v>
      </c>
      <c r="V9" s="379"/>
      <c r="W9" s="379"/>
      <c r="X9" s="379"/>
      <c r="Y9" s="379"/>
    </row>
    <row r="10" spans="1:25" ht="30.75" customHeight="1">
      <c r="B10" s="661" t="s">
        <v>41</v>
      </c>
      <c r="C10" s="662"/>
      <c r="D10" s="662"/>
      <c r="E10" s="662"/>
      <c r="F10" s="662"/>
      <c r="G10" s="663"/>
      <c r="H10" s="347" t="s">
        <v>42</v>
      </c>
      <c r="I10" s="664" t="s">
        <v>493</v>
      </c>
      <c r="J10" s="665"/>
      <c r="K10" s="665"/>
      <c r="L10" s="665"/>
      <c r="M10" s="665"/>
      <c r="N10" s="665"/>
      <c r="O10" s="665"/>
      <c r="P10" s="347" t="s">
        <v>44</v>
      </c>
      <c r="Q10" s="27" t="s">
        <v>45</v>
      </c>
      <c r="T10" s="377" t="s">
        <v>46</v>
      </c>
    </row>
    <row r="11" spans="1:25" ht="16.5" customHeight="1" thickBot="1">
      <c r="B11" s="948" t="s">
        <v>85</v>
      </c>
      <c r="C11" s="948"/>
      <c r="D11" s="948"/>
      <c r="E11" s="948"/>
      <c r="F11" s="949" t="s">
        <v>83</v>
      </c>
      <c r="G11" s="949"/>
      <c r="H11" s="74"/>
      <c r="I11" s="641"/>
      <c r="J11" s="641"/>
      <c r="K11" s="641"/>
      <c r="L11" s="641"/>
      <c r="M11" s="641"/>
      <c r="N11" s="641"/>
      <c r="O11" s="641"/>
      <c r="P11" s="29"/>
      <c r="Q11" s="29"/>
      <c r="T11" s="377" t="s">
        <v>47</v>
      </c>
    </row>
    <row r="12" spans="1:25" ht="50.25" customHeight="1">
      <c r="B12" s="945" t="s">
        <v>497</v>
      </c>
      <c r="C12" s="946"/>
      <c r="D12" s="946"/>
      <c r="E12" s="947"/>
      <c r="F12" s="382">
        <v>4.1399999999999997</v>
      </c>
      <c r="G12" s="383">
        <v>0.82799999999999996</v>
      </c>
      <c r="H12" s="74" t="s">
        <v>13</v>
      </c>
      <c r="I12" s="649" t="s">
        <v>498</v>
      </c>
      <c r="J12" s="650"/>
      <c r="K12" s="650"/>
      <c r="L12" s="650"/>
      <c r="M12" s="650"/>
      <c r="N12" s="650"/>
      <c r="O12" s="651"/>
      <c r="P12" s="29"/>
      <c r="Q12" s="29"/>
      <c r="T12" s="377" t="s">
        <v>47</v>
      </c>
    </row>
    <row r="13" spans="1:25" ht="78" customHeight="1">
      <c r="B13" s="945" t="s">
        <v>499</v>
      </c>
      <c r="C13" s="946"/>
      <c r="D13" s="946"/>
      <c r="E13" s="947"/>
      <c r="F13" s="384">
        <v>4.16</v>
      </c>
      <c r="G13" s="385">
        <v>0.83200000000000007</v>
      </c>
      <c r="H13" s="74" t="s">
        <v>13</v>
      </c>
      <c r="I13" s="652"/>
      <c r="J13" s="653"/>
      <c r="K13" s="653"/>
      <c r="L13" s="653"/>
      <c r="M13" s="653"/>
      <c r="N13" s="653"/>
      <c r="O13" s="654"/>
      <c r="P13" s="29"/>
      <c r="Q13" s="29"/>
      <c r="T13" s="377" t="s">
        <v>47</v>
      </c>
    </row>
    <row r="14" spans="1:25" ht="90.75" customHeight="1">
      <c r="B14" s="945" t="s">
        <v>500</v>
      </c>
      <c r="C14" s="946"/>
      <c r="D14" s="946"/>
      <c r="E14" s="947"/>
      <c r="F14" s="386">
        <v>4.08</v>
      </c>
      <c r="G14" s="387">
        <v>0.81600000000000006</v>
      </c>
      <c r="H14" s="74" t="s">
        <v>13</v>
      </c>
      <c r="I14" s="652"/>
      <c r="J14" s="653"/>
      <c r="K14" s="653"/>
      <c r="L14" s="653"/>
      <c r="M14" s="653"/>
      <c r="N14" s="653"/>
      <c r="O14" s="654"/>
      <c r="P14" s="29"/>
      <c r="Q14" s="29"/>
      <c r="T14" s="377" t="s">
        <v>47</v>
      </c>
    </row>
    <row r="15" spans="1:25" ht="33" hidden="1" customHeight="1">
      <c r="B15" s="945"/>
      <c r="C15" s="946"/>
      <c r="D15" s="946"/>
      <c r="E15" s="947"/>
      <c r="F15" s="388"/>
      <c r="G15" s="389"/>
      <c r="H15" s="74"/>
      <c r="I15" s="652"/>
      <c r="J15" s="653"/>
      <c r="K15" s="653"/>
      <c r="L15" s="653"/>
      <c r="M15" s="653"/>
      <c r="N15" s="653"/>
      <c r="O15" s="654"/>
      <c r="P15" s="29"/>
      <c r="Q15" s="29"/>
      <c r="T15" s="377" t="s">
        <v>47</v>
      </c>
    </row>
    <row r="16" spans="1:25" ht="29.25" hidden="1" customHeight="1">
      <c r="B16" s="945"/>
      <c r="C16" s="946"/>
      <c r="D16" s="946"/>
      <c r="E16" s="947"/>
      <c r="F16" s="388"/>
      <c r="G16" s="389"/>
      <c r="H16" s="74"/>
      <c r="I16" s="652"/>
      <c r="J16" s="653"/>
      <c r="K16" s="653"/>
      <c r="L16" s="653"/>
      <c r="M16" s="653"/>
      <c r="N16" s="653"/>
      <c r="O16" s="654"/>
      <c r="P16" s="29"/>
      <c r="Q16" s="29"/>
      <c r="T16" s="377" t="s">
        <v>47</v>
      </c>
    </row>
    <row r="17" spans="2:20" ht="30.75" hidden="1" customHeight="1">
      <c r="B17" s="945"/>
      <c r="C17" s="946"/>
      <c r="D17" s="946"/>
      <c r="E17" s="947"/>
      <c r="F17" s="388"/>
      <c r="G17" s="389"/>
      <c r="H17" s="74"/>
      <c r="I17" s="652"/>
      <c r="J17" s="653"/>
      <c r="K17" s="653"/>
      <c r="L17" s="653"/>
      <c r="M17" s="653"/>
      <c r="N17" s="653"/>
      <c r="O17" s="654"/>
      <c r="P17" s="29"/>
      <c r="Q17" s="29"/>
      <c r="T17" s="377"/>
    </row>
    <row r="18" spans="2:20" ht="29.25" hidden="1" customHeight="1">
      <c r="B18" s="945"/>
      <c r="C18" s="946"/>
      <c r="D18" s="946"/>
      <c r="E18" s="947"/>
      <c r="F18" s="388"/>
      <c r="G18" s="389"/>
      <c r="H18" s="74"/>
      <c r="I18" s="652"/>
      <c r="J18" s="653"/>
      <c r="K18" s="653"/>
      <c r="L18" s="653"/>
      <c r="M18" s="653"/>
      <c r="N18" s="653"/>
      <c r="O18" s="654"/>
      <c r="P18" s="29"/>
      <c r="Q18" s="29"/>
      <c r="T18" s="377"/>
    </row>
    <row r="19" spans="2:20" ht="41.25" hidden="1" customHeight="1">
      <c r="B19" s="945"/>
      <c r="C19" s="946"/>
      <c r="D19" s="946"/>
      <c r="E19" s="947"/>
      <c r="F19" s="388"/>
      <c r="G19" s="389"/>
      <c r="H19" s="74"/>
      <c r="I19" s="655"/>
      <c r="J19" s="656"/>
      <c r="K19" s="656"/>
      <c r="L19" s="656"/>
      <c r="M19" s="656"/>
      <c r="N19" s="656"/>
      <c r="O19" s="657"/>
      <c r="P19" s="29"/>
      <c r="Q19" s="29"/>
      <c r="T19" s="377"/>
    </row>
    <row r="20" spans="2:20" ht="29.25" hidden="1" customHeight="1">
      <c r="B20" s="943"/>
      <c r="C20" s="944"/>
      <c r="D20" s="944"/>
      <c r="E20" s="944"/>
      <c r="F20" s="944"/>
      <c r="G20" s="944"/>
      <c r="H20" s="28"/>
      <c r="I20" s="641"/>
      <c r="J20" s="641"/>
      <c r="K20" s="641"/>
      <c r="L20" s="641"/>
      <c r="M20" s="641"/>
      <c r="N20" s="641"/>
      <c r="O20" s="641"/>
      <c r="P20" s="29"/>
      <c r="Q20" s="29"/>
      <c r="T20" s="377"/>
    </row>
    <row r="21" spans="2:20" ht="29.25" hidden="1" customHeight="1">
      <c r="B21" s="943"/>
      <c r="C21" s="944"/>
      <c r="D21" s="944"/>
      <c r="E21" s="944"/>
      <c r="F21" s="944"/>
      <c r="G21" s="944"/>
      <c r="H21" s="28"/>
      <c r="I21" s="641"/>
      <c r="J21" s="641"/>
      <c r="K21" s="641"/>
      <c r="L21" s="641"/>
      <c r="M21" s="641"/>
      <c r="N21" s="641"/>
      <c r="O21" s="641"/>
      <c r="P21" s="29"/>
      <c r="Q21" s="29"/>
      <c r="T21" s="377"/>
    </row>
    <row r="22" spans="2:20" ht="29.25" hidden="1" customHeight="1">
      <c r="B22" s="943"/>
      <c r="C22" s="944"/>
      <c r="D22" s="944"/>
      <c r="E22" s="944"/>
      <c r="F22" s="944"/>
      <c r="G22" s="944"/>
      <c r="H22" s="28"/>
      <c r="I22" s="641"/>
      <c r="J22" s="641"/>
      <c r="K22" s="641"/>
      <c r="L22" s="641"/>
      <c r="M22" s="641"/>
      <c r="N22" s="641"/>
      <c r="O22" s="641"/>
      <c r="P22" s="29"/>
      <c r="Q22" s="29"/>
      <c r="T22" s="377"/>
    </row>
    <row r="23" spans="2:20" ht="29.25" hidden="1" customHeight="1">
      <c r="B23" s="943"/>
      <c r="C23" s="944"/>
      <c r="D23" s="944"/>
      <c r="E23" s="944"/>
      <c r="F23" s="944"/>
      <c r="G23" s="944"/>
      <c r="H23" s="28"/>
      <c r="I23" s="641"/>
      <c r="J23" s="641"/>
      <c r="K23" s="641"/>
      <c r="L23" s="641"/>
      <c r="M23" s="641"/>
      <c r="N23" s="641"/>
      <c r="O23" s="641"/>
      <c r="P23" s="29"/>
      <c r="Q23" s="29"/>
      <c r="T23" s="377"/>
    </row>
    <row r="24" spans="2:20" ht="29.25" customHeight="1">
      <c r="B24" s="943"/>
      <c r="C24" s="944"/>
      <c r="D24" s="944"/>
      <c r="E24" s="944"/>
      <c r="F24" s="944"/>
      <c r="G24" s="944"/>
      <c r="H24" s="28"/>
      <c r="I24" s="641"/>
      <c r="J24" s="641"/>
      <c r="K24" s="641"/>
      <c r="L24" s="641"/>
      <c r="M24" s="641"/>
      <c r="N24" s="641"/>
      <c r="O24" s="641"/>
      <c r="P24" s="29"/>
      <c r="Q24" s="29"/>
      <c r="T24" s="377"/>
    </row>
    <row r="25" spans="2:20" ht="2.25" customHeight="1" thickBot="1">
      <c r="B25" s="33"/>
      <c r="C25" s="34"/>
      <c r="D25" s="34"/>
      <c r="E25" s="34"/>
      <c r="F25" s="34"/>
      <c r="G25" s="35"/>
      <c r="H25" s="36"/>
      <c r="I25" s="642"/>
      <c r="J25" s="642"/>
      <c r="K25" s="642"/>
      <c r="L25" s="642"/>
      <c r="M25" s="642"/>
      <c r="N25" s="642"/>
      <c r="O25" s="642"/>
      <c r="P25" s="37"/>
      <c r="Q25" s="38"/>
      <c r="T25" s="377" t="s">
        <v>48</v>
      </c>
    </row>
    <row r="26" spans="2:20" ht="8.25" customHeight="1" thickBot="1">
      <c r="B26" s="65"/>
      <c r="T26" s="390" t="s">
        <v>49</v>
      </c>
    </row>
    <row r="27" spans="2:20" ht="21" customHeight="1" thickBot="1">
      <c r="B27" s="643" t="s">
        <v>50</v>
      </c>
      <c r="C27" s="643"/>
      <c r="D27" s="643"/>
      <c r="E27" s="643"/>
      <c r="F27" s="643"/>
      <c r="G27" s="643"/>
      <c r="H27" s="643"/>
      <c r="I27" s="40" t="s">
        <v>51</v>
      </c>
      <c r="T27" s="377" t="s">
        <v>52</v>
      </c>
    </row>
    <row r="28" spans="2:20" ht="11.25" customHeight="1" thickBot="1">
      <c r="B28" s="65"/>
      <c r="T28" s="377" t="s">
        <v>53</v>
      </c>
    </row>
    <row r="29" spans="2:20" ht="21.75" customHeight="1">
      <c r="B29" s="630" t="s">
        <v>54</v>
      </c>
      <c r="C29" s="631"/>
      <c r="D29" s="631"/>
      <c r="E29" s="631"/>
      <c r="F29" s="631"/>
      <c r="G29" s="631"/>
      <c r="H29" s="631"/>
      <c r="I29" s="631"/>
      <c r="J29" s="631"/>
      <c r="K29" s="631"/>
      <c r="L29" s="631"/>
      <c r="M29" s="631"/>
      <c r="N29" s="631"/>
      <c r="O29" s="631"/>
      <c r="P29" s="631"/>
      <c r="Q29" s="632"/>
      <c r="T29" s="377" t="s">
        <v>55</v>
      </c>
    </row>
    <row r="30" spans="2:20" ht="30" customHeight="1">
      <c r="B30" s="41" t="s">
        <v>56</v>
      </c>
      <c r="C30" s="638" t="s">
        <v>57</v>
      </c>
      <c r="D30" s="638"/>
      <c r="E30" s="638"/>
      <c r="F30" s="638"/>
      <c r="G30" s="346" t="s">
        <v>58</v>
      </c>
      <c r="H30" s="634" t="s">
        <v>59</v>
      </c>
      <c r="I30" s="635"/>
      <c r="J30" s="635"/>
      <c r="K30" s="636"/>
      <c r="L30" s="634" t="s">
        <v>60</v>
      </c>
      <c r="M30" s="942"/>
      <c r="N30" s="638" t="s">
        <v>61</v>
      </c>
      <c r="O30" s="638"/>
      <c r="P30" s="638"/>
      <c r="Q30" s="43" t="s">
        <v>62</v>
      </c>
      <c r="T30" s="391" t="s">
        <v>63</v>
      </c>
    </row>
    <row r="31" spans="2:20" ht="240.75" customHeight="1">
      <c r="B31" s="45" t="s">
        <v>15</v>
      </c>
      <c r="C31" s="936" t="s">
        <v>137</v>
      </c>
      <c r="D31" s="936"/>
      <c r="E31" s="936"/>
      <c r="F31" s="936"/>
      <c r="G31" s="392">
        <v>1</v>
      </c>
      <c r="H31" s="941" t="s">
        <v>540</v>
      </c>
      <c r="I31" s="941"/>
      <c r="J31" s="941"/>
      <c r="K31" s="941"/>
      <c r="L31" s="938" t="s">
        <v>138</v>
      </c>
      <c r="M31" s="938"/>
      <c r="N31" s="939" t="s">
        <v>65</v>
      </c>
      <c r="O31" s="939"/>
      <c r="P31" s="939"/>
      <c r="Q31" s="393" t="s">
        <v>476</v>
      </c>
    </row>
    <row r="32" spans="2:20" ht="157.5" customHeight="1">
      <c r="B32" s="45" t="s">
        <v>15</v>
      </c>
      <c r="C32" s="936" t="s">
        <v>139</v>
      </c>
      <c r="D32" s="936"/>
      <c r="E32" s="936"/>
      <c r="F32" s="936"/>
      <c r="G32" s="392">
        <v>2</v>
      </c>
      <c r="H32" s="940" t="s">
        <v>501</v>
      </c>
      <c r="I32" s="940"/>
      <c r="J32" s="940"/>
      <c r="K32" s="940"/>
      <c r="L32" s="938" t="s">
        <v>138</v>
      </c>
      <c r="M32" s="938"/>
      <c r="N32" s="939" t="s">
        <v>65</v>
      </c>
      <c r="O32" s="939"/>
      <c r="P32" s="939"/>
      <c r="Q32" s="393" t="s">
        <v>447</v>
      </c>
    </row>
    <row r="33" spans="2:17" ht="235.5" customHeight="1">
      <c r="B33" s="45" t="s">
        <v>15</v>
      </c>
      <c r="C33" s="936" t="s">
        <v>141</v>
      </c>
      <c r="D33" s="936"/>
      <c r="E33" s="936"/>
      <c r="F33" s="936"/>
      <c r="G33" s="392">
        <v>3</v>
      </c>
      <c r="H33" s="940" t="s">
        <v>541</v>
      </c>
      <c r="I33" s="940"/>
      <c r="J33" s="940"/>
      <c r="K33" s="940"/>
      <c r="L33" s="938" t="s">
        <v>138</v>
      </c>
      <c r="M33" s="938"/>
      <c r="N33" s="939" t="s">
        <v>65</v>
      </c>
      <c r="O33" s="939"/>
      <c r="P33" s="939"/>
      <c r="Q33" s="393" t="s">
        <v>477</v>
      </c>
    </row>
    <row r="34" spans="2:17" ht="15.75" hidden="1" customHeight="1">
      <c r="B34" s="45"/>
      <c r="C34" s="936"/>
      <c r="D34" s="936"/>
      <c r="E34" s="936"/>
      <c r="F34" s="936"/>
      <c r="G34" s="392"/>
      <c r="H34" s="937"/>
      <c r="I34" s="937"/>
      <c r="J34" s="937"/>
      <c r="K34" s="937"/>
      <c r="L34" s="938"/>
      <c r="M34" s="938"/>
      <c r="N34" s="939"/>
      <c r="O34" s="939"/>
      <c r="P34" s="939"/>
      <c r="Q34" s="394"/>
    </row>
    <row r="35" spans="2:17" ht="18" hidden="1" customHeight="1">
      <c r="B35" s="45"/>
      <c r="C35" s="936"/>
      <c r="D35" s="936"/>
      <c r="E35" s="936"/>
      <c r="F35" s="936"/>
      <c r="G35" s="392"/>
      <c r="H35" s="937"/>
      <c r="I35" s="937"/>
      <c r="J35" s="937"/>
      <c r="K35" s="937"/>
      <c r="L35" s="938"/>
      <c r="M35" s="938"/>
      <c r="N35" s="939"/>
      <c r="O35" s="939"/>
      <c r="P35" s="939"/>
      <c r="Q35" s="394"/>
    </row>
    <row r="36" spans="2:17" ht="18" hidden="1" customHeight="1">
      <c r="B36" s="45"/>
      <c r="C36" s="936"/>
      <c r="D36" s="936"/>
      <c r="E36" s="936"/>
      <c r="F36" s="936"/>
      <c r="G36" s="395"/>
      <c r="H36" s="937"/>
      <c r="I36" s="937"/>
      <c r="J36" s="937"/>
      <c r="K36" s="937"/>
      <c r="L36" s="938"/>
      <c r="M36" s="938"/>
      <c r="N36" s="939"/>
      <c r="O36" s="939"/>
      <c r="P36" s="939"/>
      <c r="Q36" s="394"/>
    </row>
    <row r="37" spans="2:17" ht="18" hidden="1" customHeight="1">
      <c r="B37" s="45"/>
      <c r="C37" s="936"/>
      <c r="D37" s="936"/>
      <c r="E37" s="936"/>
      <c r="F37" s="936"/>
      <c r="G37" s="395"/>
      <c r="H37" s="937"/>
      <c r="I37" s="937"/>
      <c r="J37" s="937"/>
      <c r="K37" s="937"/>
      <c r="L37" s="938"/>
      <c r="M37" s="938"/>
      <c r="N37" s="939"/>
      <c r="O37" s="939"/>
      <c r="P37" s="939"/>
      <c r="Q37" s="394"/>
    </row>
    <row r="38" spans="2:17" ht="30.75" customHeight="1">
      <c r="B38" s="45"/>
      <c r="C38" s="936"/>
      <c r="D38" s="936"/>
      <c r="E38" s="936"/>
      <c r="F38" s="936"/>
      <c r="G38" s="395"/>
      <c r="H38" s="937"/>
      <c r="I38" s="937"/>
      <c r="J38" s="937"/>
      <c r="K38" s="937"/>
      <c r="L38" s="938"/>
      <c r="M38" s="938"/>
      <c r="N38" s="939"/>
      <c r="O38" s="939"/>
      <c r="P38" s="939"/>
      <c r="Q38" s="394"/>
    </row>
    <row r="39" spans="2:17" ht="6" customHeight="1">
      <c r="B39" s="67"/>
    </row>
    <row r="40" spans="2:17" ht="18.75" customHeight="1">
      <c r="B40" s="607" t="s">
        <v>66</v>
      </c>
      <c r="C40" s="607"/>
      <c r="D40" s="607"/>
      <c r="E40" s="932" t="s">
        <v>160</v>
      </c>
      <c r="F40" s="932"/>
      <c r="G40" s="932"/>
      <c r="H40" s="932"/>
      <c r="I40" s="932"/>
    </row>
    <row r="41" spans="2:17" s="67" customFormat="1" ht="6" customHeight="1">
      <c r="B41" s="607"/>
      <c r="C41" s="607"/>
      <c r="D41" s="607"/>
      <c r="E41" s="932"/>
      <c r="F41" s="932"/>
      <c r="G41" s="932"/>
      <c r="H41" s="932"/>
      <c r="I41" s="932"/>
      <c r="J41" s="396"/>
      <c r="K41" s="396"/>
      <c r="L41" s="396"/>
      <c r="M41" s="396"/>
      <c r="N41" s="396"/>
      <c r="O41" s="396"/>
      <c r="P41" s="396"/>
      <c r="Q41" s="396"/>
    </row>
    <row r="42" spans="2:17" s="67" customFormat="1" ht="11.25" customHeight="1">
      <c r="B42" s="607"/>
      <c r="C42" s="607"/>
      <c r="D42" s="607"/>
      <c r="E42" s="932"/>
      <c r="F42" s="932"/>
      <c r="G42" s="932"/>
      <c r="H42" s="932"/>
      <c r="I42" s="932"/>
      <c r="J42" s="65"/>
      <c r="K42" s="65"/>
      <c r="L42" s="65"/>
      <c r="M42" s="65"/>
      <c r="N42" s="65"/>
      <c r="O42" s="65"/>
      <c r="P42" s="65"/>
      <c r="Q42" s="65"/>
    </row>
    <row r="43" spans="2:17" s="67" customFormat="1" ht="9.75" hidden="1" customHeight="1">
      <c r="B43" s="345"/>
      <c r="C43" s="345"/>
      <c r="D43" s="345"/>
      <c r="E43" s="397"/>
      <c r="F43" s="397"/>
      <c r="G43" s="397"/>
      <c r="H43" s="397"/>
      <c r="I43" s="397"/>
      <c r="J43" s="65"/>
      <c r="K43" s="65"/>
      <c r="L43" s="65"/>
      <c r="M43" s="65"/>
      <c r="N43" s="65"/>
      <c r="O43" s="65"/>
      <c r="P43" s="65"/>
      <c r="Q43" s="65"/>
    </row>
    <row r="44" spans="2:17" s="67" customFormat="1" ht="9.75" hidden="1" customHeight="1">
      <c r="B44" s="345"/>
      <c r="C44" s="345"/>
      <c r="D44" s="345"/>
      <c r="E44" s="397"/>
      <c r="F44" s="397"/>
      <c r="G44" s="397"/>
      <c r="H44" s="397"/>
      <c r="I44" s="397"/>
      <c r="J44" s="65"/>
      <c r="K44" s="65"/>
      <c r="L44" s="65"/>
      <c r="M44" s="65"/>
      <c r="N44" s="65"/>
      <c r="O44" s="65"/>
      <c r="P44" s="65"/>
      <c r="Q44" s="65"/>
    </row>
    <row r="45" spans="2:17" s="67" customFormat="1" ht="19.5" customHeight="1" thickBot="1">
      <c r="B45" s="345"/>
      <c r="C45" s="345"/>
      <c r="D45" s="345"/>
      <c r="E45" s="65"/>
      <c r="F45" s="65"/>
      <c r="G45" s="66"/>
      <c r="H45" s="66"/>
      <c r="I45" s="66"/>
      <c r="J45" s="65"/>
      <c r="K45" s="65"/>
      <c r="L45" s="65"/>
      <c r="M45" s="65"/>
      <c r="N45" s="65"/>
      <c r="O45" s="65"/>
      <c r="P45" s="65"/>
      <c r="Q45" s="65"/>
    </row>
    <row r="46" spans="2:17" s="67" customFormat="1" ht="9.75" hidden="1" customHeight="1" thickBot="1">
      <c r="B46" s="345"/>
      <c r="C46" s="345"/>
      <c r="D46" s="345"/>
      <c r="E46" s="65"/>
      <c r="F46" s="65"/>
      <c r="G46" s="66"/>
      <c r="H46" s="66"/>
      <c r="I46" s="66"/>
      <c r="J46" s="65"/>
      <c r="K46" s="65"/>
      <c r="L46" s="65"/>
      <c r="M46" s="65"/>
      <c r="N46" s="65"/>
      <c r="O46" s="65"/>
      <c r="P46" s="65"/>
      <c r="Q46" s="65"/>
    </row>
    <row r="47" spans="2:17" s="67" customFormat="1" ht="21" hidden="1" customHeight="1" thickBot="1">
      <c r="B47" s="643"/>
      <c r="C47" s="643"/>
      <c r="D47" s="643"/>
      <c r="E47" s="65"/>
      <c r="F47" s="65"/>
      <c r="G47" s="66"/>
      <c r="H47" s="65"/>
      <c r="I47" s="65"/>
      <c r="J47" s="65"/>
      <c r="K47" s="65"/>
      <c r="L47" s="65"/>
      <c r="M47" s="65"/>
      <c r="N47" s="65"/>
      <c r="O47" s="65"/>
      <c r="P47" s="65"/>
      <c r="Q47" s="65"/>
    </row>
    <row r="48" spans="2:17" ht="17.25" customHeight="1" thickBot="1">
      <c r="B48" s="933" t="s">
        <v>67</v>
      </c>
      <c r="C48" s="934"/>
      <c r="D48" s="934"/>
      <c r="E48" s="934"/>
      <c r="F48" s="934"/>
      <c r="G48" s="934"/>
      <c r="H48" s="934"/>
      <c r="I48" s="934"/>
      <c r="J48" s="934"/>
      <c r="K48" s="934"/>
      <c r="L48" s="934"/>
      <c r="M48" s="934"/>
      <c r="N48" s="934"/>
      <c r="O48" s="934"/>
      <c r="P48" s="934"/>
      <c r="Q48" s="935"/>
    </row>
    <row r="49" spans="2:17" ht="25.5" customHeight="1">
      <c r="B49" s="921" t="s">
        <v>68</v>
      </c>
      <c r="C49" s="664" t="s">
        <v>58</v>
      </c>
      <c r="D49" s="924" t="s">
        <v>69</v>
      </c>
      <c r="E49" s="662"/>
      <c r="F49" s="662"/>
      <c r="G49" s="662"/>
      <c r="H49" s="662"/>
      <c r="I49" s="662"/>
      <c r="J49" s="663"/>
      <c r="K49" s="924" t="s">
        <v>70</v>
      </c>
      <c r="L49" s="928"/>
      <c r="M49" s="928"/>
      <c r="N49" s="928"/>
      <c r="O49" s="929"/>
      <c r="P49" s="924" t="s">
        <v>71</v>
      </c>
      <c r="Q49" s="930"/>
    </row>
    <row r="50" spans="2:17" ht="25.5" customHeight="1">
      <c r="B50" s="922"/>
      <c r="C50" s="923"/>
      <c r="D50" s="925"/>
      <c r="E50" s="926"/>
      <c r="F50" s="926"/>
      <c r="G50" s="926"/>
      <c r="H50" s="926"/>
      <c r="I50" s="926"/>
      <c r="J50" s="927"/>
      <c r="K50" s="398" t="s">
        <v>72</v>
      </c>
      <c r="L50" s="398" t="s">
        <v>73</v>
      </c>
      <c r="M50" s="399" t="s">
        <v>74</v>
      </c>
      <c r="N50" s="634" t="s">
        <v>75</v>
      </c>
      <c r="O50" s="636"/>
      <c r="P50" s="925"/>
      <c r="Q50" s="931"/>
    </row>
    <row r="51" spans="2:17" ht="18" customHeight="1">
      <c r="B51" s="400"/>
      <c r="C51" s="401"/>
      <c r="D51" s="918"/>
      <c r="E51" s="918"/>
      <c r="F51" s="918"/>
      <c r="G51" s="918"/>
      <c r="H51" s="918"/>
      <c r="I51" s="918"/>
      <c r="J51" s="918"/>
      <c r="K51" s="395"/>
      <c r="L51" s="402"/>
      <c r="M51" s="64"/>
      <c r="N51" s="919"/>
      <c r="O51" s="919"/>
      <c r="P51" s="920"/>
      <c r="Q51" s="920"/>
    </row>
    <row r="52" spans="2:17" ht="18" hidden="1" customHeight="1">
      <c r="B52" s="402"/>
      <c r="C52" s="401"/>
      <c r="D52" s="918"/>
      <c r="E52" s="918"/>
      <c r="F52" s="918"/>
      <c r="G52" s="918"/>
      <c r="H52" s="918"/>
      <c r="I52" s="918"/>
      <c r="J52" s="918"/>
      <c r="K52" s="395"/>
      <c r="L52" s="402"/>
      <c r="M52" s="64"/>
      <c r="N52" s="919"/>
      <c r="O52" s="919"/>
      <c r="P52" s="920"/>
      <c r="Q52" s="920"/>
    </row>
    <row r="53" spans="2:17" ht="18" hidden="1" customHeight="1">
      <c r="B53" s="402"/>
      <c r="C53" s="401"/>
      <c r="D53" s="918"/>
      <c r="E53" s="918"/>
      <c r="F53" s="918"/>
      <c r="G53" s="918"/>
      <c r="H53" s="918"/>
      <c r="I53" s="918"/>
      <c r="J53" s="918"/>
      <c r="K53" s="395"/>
      <c r="L53" s="402"/>
      <c r="M53" s="64"/>
      <c r="N53" s="919"/>
      <c r="O53" s="919"/>
      <c r="P53" s="920"/>
      <c r="Q53" s="920"/>
    </row>
    <row r="54" spans="2:17" ht="18" hidden="1" customHeight="1">
      <c r="B54" s="400"/>
      <c r="C54" s="401"/>
      <c r="D54" s="918"/>
      <c r="E54" s="918"/>
      <c r="F54" s="918"/>
      <c r="G54" s="918"/>
      <c r="H54" s="918"/>
      <c r="I54" s="918"/>
      <c r="J54" s="918"/>
      <c r="K54" s="395"/>
      <c r="L54" s="402"/>
      <c r="M54" s="64"/>
      <c r="N54" s="919"/>
      <c r="O54" s="919"/>
      <c r="P54" s="920"/>
      <c r="Q54" s="920"/>
    </row>
    <row r="55" spans="2:17" ht="18" hidden="1" customHeight="1">
      <c r="B55" s="400"/>
      <c r="C55" s="401"/>
      <c r="D55" s="918"/>
      <c r="E55" s="918"/>
      <c r="F55" s="918"/>
      <c r="G55" s="918"/>
      <c r="H55" s="918"/>
      <c r="I55" s="918"/>
      <c r="J55" s="918"/>
      <c r="K55" s="395"/>
      <c r="L55" s="402"/>
      <c r="M55" s="64"/>
      <c r="N55" s="919"/>
      <c r="O55" s="919"/>
      <c r="P55" s="920"/>
      <c r="Q55" s="920"/>
    </row>
    <row r="56" spans="2:17" ht="18" hidden="1" customHeight="1">
      <c r="B56" s="400"/>
      <c r="C56" s="401"/>
      <c r="D56" s="918"/>
      <c r="E56" s="918"/>
      <c r="F56" s="918"/>
      <c r="G56" s="918"/>
      <c r="H56" s="918"/>
      <c r="I56" s="918"/>
      <c r="J56" s="918"/>
      <c r="K56" s="395"/>
      <c r="L56" s="402"/>
      <c r="M56" s="64"/>
      <c r="N56" s="919"/>
      <c r="O56" s="919"/>
      <c r="P56" s="920"/>
      <c r="Q56" s="920"/>
    </row>
    <row r="57" spans="2:17" ht="14.25" customHeight="1" thickBot="1">
      <c r="B57" s="906" t="s">
        <v>76</v>
      </c>
      <c r="C57" s="907"/>
      <c r="D57" s="907"/>
      <c r="E57" s="907"/>
      <c r="F57" s="907"/>
      <c r="G57" s="907"/>
      <c r="H57" s="907"/>
      <c r="I57" s="907"/>
      <c r="J57" s="907"/>
      <c r="K57" s="907"/>
      <c r="L57" s="907"/>
      <c r="M57" s="907"/>
      <c r="N57" s="907"/>
      <c r="O57" s="907"/>
      <c r="P57" s="907"/>
      <c r="Q57" s="908"/>
    </row>
    <row r="58" spans="2:17" ht="12.75" hidden="1" customHeight="1">
      <c r="B58" s="909"/>
      <c r="C58" s="910"/>
      <c r="D58" s="910"/>
      <c r="E58" s="910"/>
      <c r="F58" s="910"/>
      <c r="G58" s="910"/>
      <c r="H58" s="910"/>
      <c r="I58" s="910"/>
      <c r="J58" s="910"/>
      <c r="K58" s="910"/>
      <c r="L58" s="910"/>
      <c r="M58" s="910"/>
      <c r="N58" s="910"/>
      <c r="O58" s="910"/>
      <c r="P58" s="910"/>
      <c r="Q58" s="911"/>
    </row>
    <row r="59" spans="2:17" ht="7.5" hidden="1" customHeight="1">
      <c r="B59" s="912"/>
      <c r="C59" s="913"/>
      <c r="D59" s="913"/>
      <c r="E59" s="913"/>
      <c r="F59" s="913"/>
      <c r="G59" s="913"/>
      <c r="H59" s="913"/>
      <c r="I59" s="913"/>
      <c r="J59" s="913"/>
      <c r="K59" s="913"/>
      <c r="L59" s="913"/>
      <c r="M59" s="913"/>
      <c r="N59" s="913"/>
      <c r="O59" s="913"/>
      <c r="P59" s="913"/>
      <c r="Q59" s="914"/>
    </row>
    <row r="60" spans="2:17" ht="49.5" hidden="1" customHeight="1" thickBot="1">
      <c r="B60" s="915"/>
      <c r="C60" s="916"/>
      <c r="D60" s="916"/>
      <c r="E60" s="916"/>
      <c r="F60" s="916"/>
      <c r="G60" s="916"/>
      <c r="H60" s="916"/>
      <c r="I60" s="916"/>
      <c r="J60" s="916"/>
      <c r="K60" s="916"/>
      <c r="L60" s="916"/>
      <c r="M60" s="916"/>
      <c r="N60" s="916"/>
      <c r="O60" s="916"/>
      <c r="P60" s="916"/>
      <c r="Q60" s="917"/>
    </row>
    <row r="61" spans="2:17" hidden="1">
      <c r="B61" s="65"/>
    </row>
    <row r="62" spans="2:17" ht="15.75" hidden="1" customHeight="1">
      <c r="B62" s="65"/>
    </row>
    <row r="63" spans="2:17" ht="12.75" hidden="1" customHeight="1">
      <c r="B63" s="65"/>
    </row>
    <row r="64" spans="2:17" ht="25.5" hidden="1" customHeight="1">
      <c r="B64" s="65"/>
    </row>
    <row r="65" spans="7:7" s="65" customFormat="1" ht="30.75" customHeight="1">
      <c r="G65" s="66"/>
    </row>
    <row r="66" spans="7:7" s="65" customFormat="1" ht="25.5" customHeight="1">
      <c r="G66" s="66"/>
    </row>
    <row r="67" spans="7:7" s="65" customFormat="1" ht="25.5" customHeight="1">
      <c r="G67" s="66"/>
    </row>
    <row r="68" spans="7:7" s="65" customFormat="1" ht="25.5" customHeight="1">
      <c r="G68" s="66"/>
    </row>
    <row r="69" spans="7:7" s="65" customFormat="1" ht="25.5" customHeight="1">
      <c r="G69" s="66"/>
    </row>
    <row r="70" spans="7:7" s="65" customFormat="1" ht="25.5" customHeight="1">
      <c r="G70" s="66"/>
    </row>
    <row r="71" spans="7:7" s="65" customFormat="1">
      <c r="G71" s="66"/>
    </row>
    <row r="72" spans="7:7" s="65" customFormat="1">
      <c r="G72" s="66"/>
    </row>
    <row r="73" spans="7:7" s="65" customFormat="1">
      <c r="G73" s="66"/>
    </row>
    <row r="74" spans="7:7" s="65" customFormat="1">
      <c r="G74" s="66"/>
    </row>
  </sheetData>
  <mergeCells count="104">
    <mergeCell ref="B5:D5"/>
    <mergeCell ref="B6:D6"/>
    <mergeCell ref="G6:H6"/>
    <mergeCell ref="B7:D7"/>
    <mergeCell ref="B10:G10"/>
    <mergeCell ref="I10:O10"/>
    <mergeCell ref="B2:D2"/>
    <mergeCell ref="E2:Q2"/>
    <mergeCell ref="B4:D4"/>
    <mergeCell ref="G4:H4"/>
    <mergeCell ref="I4:L4"/>
    <mergeCell ref="M4:N4"/>
    <mergeCell ref="O4:Q4"/>
    <mergeCell ref="B11:E11"/>
    <mergeCell ref="F11:G11"/>
    <mergeCell ref="I11:O11"/>
    <mergeCell ref="B12:E12"/>
    <mergeCell ref="I12:O19"/>
    <mergeCell ref="B13:E13"/>
    <mergeCell ref="B14:E14"/>
    <mergeCell ref="B15:E15"/>
    <mergeCell ref="B16:E16"/>
    <mergeCell ref="B17:E17"/>
    <mergeCell ref="B22:G22"/>
    <mergeCell ref="I22:O22"/>
    <mergeCell ref="B23:G23"/>
    <mergeCell ref="I23:O23"/>
    <mergeCell ref="B24:G24"/>
    <mergeCell ref="I24:O24"/>
    <mergeCell ref="B18:E18"/>
    <mergeCell ref="B19:E19"/>
    <mergeCell ref="B20:G20"/>
    <mergeCell ref="I20:O20"/>
    <mergeCell ref="B21:G21"/>
    <mergeCell ref="I21:O21"/>
    <mergeCell ref="C31:F31"/>
    <mergeCell ref="H31:K31"/>
    <mergeCell ref="L31:M31"/>
    <mergeCell ref="N31:P31"/>
    <mergeCell ref="C32:F32"/>
    <mergeCell ref="H32:K32"/>
    <mergeCell ref="L32:M32"/>
    <mergeCell ref="N32:P32"/>
    <mergeCell ref="I25:O25"/>
    <mergeCell ref="B27:H27"/>
    <mergeCell ref="B29:Q29"/>
    <mergeCell ref="C30:F30"/>
    <mergeCell ref="H30:K30"/>
    <mergeCell ref="L30:M30"/>
    <mergeCell ref="N30:P30"/>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B40:D42"/>
    <mergeCell ref="E40:I42"/>
    <mergeCell ref="B47:D47"/>
    <mergeCell ref="B48:Q48"/>
    <mergeCell ref="C37:F37"/>
    <mergeCell ref="H37:K37"/>
    <mergeCell ref="L37:M37"/>
    <mergeCell ref="N37:P37"/>
    <mergeCell ref="C38:F38"/>
    <mergeCell ref="H38:K38"/>
    <mergeCell ref="L38:M38"/>
    <mergeCell ref="N38:P38"/>
    <mergeCell ref="D51:J51"/>
    <mergeCell ref="N51:O51"/>
    <mergeCell ref="P51:Q51"/>
    <mergeCell ref="D52:J52"/>
    <mergeCell ref="N52:O52"/>
    <mergeCell ref="P52:Q52"/>
    <mergeCell ref="B49:B50"/>
    <mergeCell ref="C49:C50"/>
    <mergeCell ref="D49:J50"/>
    <mergeCell ref="K49:O49"/>
    <mergeCell ref="P49:Q50"/>
    <mergeCell ref="N50:O50"/>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s>
  <dataValidations count="4">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1:WVJ983078 B65567:B65574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31:B38">
      <formula1>$W$2:$W$5</formula1>
    </dataValidation>
    <dataValidation type="list" allowBlank="1" showInputMessage="1" showErrorMessage="1" sqref="WVP983051:WVP983065 H65547:H65561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12:H25">
      <formula1>$U$2:$U$9</formula1>
    </dataValidation>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74"/>
  <sheetViews>
    <sheetView view="pageBreakPreview" topLeftCell="A25" zoomScaleNormal="100" zoomScaleSheetLayoutView="100" workbookViewId="0">
      <selection activeCell="H32" sqref="H32:K32"/>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4" style="61" customWidth="1"/>
    <col min="6" max="6" width="7" style="61" customWidth="1"/>
    <col min="7" max="7" width="7.85546875" style="63"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54.2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55</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63"/>
      <c r="P5" s="63"/>
      <c r="Q5" s="63"/>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87" customHeight="1" thickBot="1">
      <c r="B12" s="865" t="s">
        <v>115</v>
      </c>
      <c r="C12" s="866"/>
      <c r="D12" s="866"/>
      <c r="E12" s="867"/>
      <c r="F12" s="95">
        <v>3.53</v>
      </c>
      <c r="G12" s="96">
        <f>+F12/5</f>
        <v>0.70599999999999996</v>
      </c>
      <c r="H12" s="74" t="s">
        <v>13</v>
      </c>
      <c r="I12" s="868" t="s">
        <v>358</v>
      </c>
      <c r="J12" s="869"/>
      <c r="K12" s="869"/>
      <c r="L12" s="869"/>
      <c r="M12" s="869"/>
      <c r="N12" s="869"/>
      <c r="O12" s="870"/>
      <c r="P12" s="29"/>
      <c r="Q12" s="29"/>
      <c r="T12" s="19" t="s">
        <v>47</v>
      </c>
    </row>
    <row r="13" spans="1:25" ht="91.5" customHeight="1">
      <c r="B13" s="865" t="s">
        <v>359</v>
      </c>
      <c r="C13" s="866"/>
      <c r="D13" s="866"/>
      <c r="E13" s="867"/>
      <c r="F13" s="75">
        <v>3.94</v>
      </c>
      <c r="G13" s="90">
        <f>+F13/5</f>
        <v>0.78800000000000003</v>
      </c>
      <c r="H13" s="74" t="s">
        <v>13</v>
      </c>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80.25" customHeight="1">
      <c r="B31" s="45" t="s">
        <v>15</v>
      </c>
      <c r="C31" s="625" t="s">
        <v>134</v>
      </c>
      <c r="D31" s="625"/>
      <c r="E31" s="625"/>
      <c r="F31" s="625"/>
      <c r="G31" s="46">
        <v>1</v>
      </c>
      <c r="H31" s="877" t="s">
        <v>502</v>
      </c>
      <c r="I31" s="878"/>
      <c r="J31" s="878"/>
      <c r="K31" s="879"/>
      <c r="L31" s="958" t="s">
        <v>117</v>
      </c>
      <c r="M31" s="958"/>
      <c r="N31" s="613" t="s">
        <v>65</v>
      </c>
      <c r="O31" s="613"/>
      <c r="P31" s="613"/>
      <c r="Q31" s="336" t="s">
        <v>479</v>
      </c>
    </row>
    <row r="32" spans="2:20" ht="108.75" customHeight="1">
      <c r="B32" s="45" t="s">
        <v>15</v>
      </c>
      <c r="C32" s="959" t="s">
        <v>463</v>
      </c>
      <c r="D32" s="959"/>
      <c r="E32" s="959"/>
      <c r="F32" s="959"/>
      <c r="G32" s="98">
        <v>2</v>
      </c>
      <c r="H32" s="626" t="s">
        <v>480</v>
      </c>
      <c r="I32" s="627"/>
      <c r="J32" s="627"/>
      <c r="K32" s="628"/>
      <c r="L32" s="958" t="s">
        <v>117</v>
      </c>
      <c r="M32" s="958"/>
      <c r="N32" s="613" t="s">
        <v>65</v>
      </c>
      <c r="O32" s="613"/>
      <c r="P32" s="613"/>
      <c r="Q32" s="336" t="s">
        <v>445</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25.5" hidden="1" customHeight="1">
      <c r="B37" s="45"/>
      <c r="C37" s="610"/>
      <c r="D37" s="610"/>
      <c r="E37" s="610"/>
      <c r="F37" s="610"/>
      <c r="G37" s="48"/>
      <c r="H37" s="864"/>
      <c r="I37" s="864"/>
      <c r="J37" s="864"/>
      <c r="K37" s="864"/>
      <c r="L37" s="612"/>
      <c r="M37" s="612"/>
      <c r="N37" s="613"/>
      <c r="O37" s="613"/>
      <c r="P37" s="613"/>
      <c r="Q37" s="47"/>
    </row>
    <row r="38" spans="2:17" ht="4.5" customHeight="1">
      <c r="B38" s="45"/>
      <c r="C38" s="610"/>
      <c r="D38" s="610"/>
      <c r="E38" s="610"/>
      <c r="F38" s="610"/>
      <c r="G38" s="48"/>
      <c r="H38" s="864"/>
      <c r="I38" s="864"/>
      <c r="J38" s="864"/>
      <c r="K38" s="864"/>
      <c r="L38" s="612"/>
      <c r="M38" s="612"/>
      <c r="N38" s="613"/>
      <c r="O38" s="613"/>
      <c r="P38" s="613"/>
      <c r="Q38" s="47"/>
    </row>
    <row r="39" spans="2:17" ht="6" customHeight="1">
      <c r="B39" s="67"/>
      <c r="C39" s="65"/>
    </row>
    <row r="40" spans="2:17" ht="18.75" customHeight="1">
      <c r="B40" s="607" t="s">
        <v>66</v>
      </c>
      <c r="C40" s="607"/>
      <c r="D40" s="607"/>
      <c r="E40" s="608" t="s">
        <v>116</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hidden="1" customHeight="1">
      <c r="B43" s="49"/>
      <c r="C43" s="49"/>
      <c r="D43" s="49"/>
      <c r="E43" s="50"/>
      <c r="F43" s="50"/>
      <c r="G43" s="50"/>
      <c r="H43" s="50"/>
      <c r="I43" s="50"/>
      <c r="J43" s="61"/>
      <c r="K43" s="61"/>
      <c r="L43" s="61"/>
      <c r="M43" s="61"/>
      <c r="N43" s="61"/>
      <c r="O43" s="61"/>
      <c r="P43" s="61"/>
      <c r="Q43" s="61"/>
    </row>
    <row r="44" spans="2:17" s="73" customFormat="1" ht="9.75" hidden="1" customHeight="1">
      <c r="B44" s="49"/>
      <c r="C44" s="49"/>
      <c r="D44" s="49"/>
      <c r="E44" s="50"/>
      <c r="F44" s="50"/>
      <c r="G44" s="50"/>
      <c r="H44" s="50"/>
      <c r="I44" s="50"/>
      <c r="J44" s="61"/>
      <c r="K44" s="61"/>
      <c r="L44" s="61"/>
      <c r="M44" s="61"/>
      <c r="N44" s="61"/>
      <c r="O44" s="61"/>
      <c r="P44" s="61"/>
      <c r="Q44" s="61"/>
    </row>
    <row r="45" spans="2:17" s="73" customFormat="1" ht="8.25" customHeight="1" thickBot="1">
      <c r="B45" s="49"/>
      <c r="C45" s="49"/>
      <c r="D45" s="49"/>
      <c r="E45" s="61"/>
      <c r="F45" s="61"/>
      <c r="G45" s="63"/>
      <c r="H45" s="63"/>
      <c r="I45" s="63"/>
      <c r="J45" s="61"/>
      <c r="K45" s="61"/>
      <c r="L45" s="61"/>
      <c r="M45" s="61"/>
      <c r="N45" s="61"/>
      <c r="O45" s="61"/>
      <c r="P45" s="61"/>
      <c r="Q45" s="61"/>
    </row>
    <row r="46" spans="2:17" s="73" customFormat="1" ht="9.75" hidden="1" customHeight="1" thickBot="1">
      <c r="B46" s="49"/>
      <c r="C46" s="49"/>
      <c r="D46" s="49"/>
      <c r="E46" s="61"/>
      <c r="F46" s="61"/>
      <c r="G46" s="63"/>
      <c r="H46" s="63"/>
      <c r="I46" s="63"/>
      <c r="J46" s="61"/>
      <c r="K46" s="61"/>
      <c r="L46" s="61"/>
      <c r="M46" s="61"/>
      <c r="N46" s="61"/>
      <c r="O46" s="61"/>
      <c r="P46" s="61"/>
      <c r="Q46" s="61"/>
    </row>
    <row r="47" spans="2:17" s="73" customFormat="1" ht="21" hidden="1" customHeight="1" thickBot="1">
      <c r="B47" s="585"/>
      <c r="C47" s="585"/>
      <c r="D47" s="585"/>
      <c r="E47" s="61"/>
      <c r="F47" s="61"/>
      <c r="G47" s="63"/>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56"/>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9"/>
      <c r="C53" s="54"/>
      <c r="D53" s="581"/>
      <c r="E53" s="581"/>
      <c r="F53" s="581"/>
      <c r="G53" s="581"/>
      <c r="H53" s="581"/>
      <c r="I53" s="581"/>
      <c r="J53" s="581"/>
      <c r="K53" s="55"/>
      <c r="L53" s="59"/>
      <c r="M53" s="57"/>
      <c r="N53" s="582"/>
      <c r="O53" s="582"/>
      <c r="P53" s="583"/>
      <c r="Q53" s="584"/>
    </row>
    <row r="54" spans="2:17" ht="18" hidden="1" customHeight="1">
      <c r="B54" s="53"/>
      <c r="C54" s="54"/>
      <c r="D54" s="581"/>
      <c r="E54" s="581"/>
      <c r="F54" s="581"/>
      <c r="G54" s="581"/>
      <c r="H54" s="581"/>
      <c r="I54" s="581"/>
      <c r="J54" s="581"/>
      <c r="K54" s="55"/>
      <c r="L54" s="56"/>
      <c r="M54" s="57"/>
      <c r="N54" s="582"/>
      <c r="O54" s="582"/>
      <c r="P54" s="583"/>
      <c r="Q54" s="584"/>
    </row>
    <row r="55" spans="2:17" ht="18" hidden="1" customHeight="1">
      <c r="B55" s="53"/>
      <c r="C55" s="54"/>
      <c r="D55" s="581"/>
      <c r="E55" s="581"/>
      <c r="F55" s="581"/>
      <c r="G55" s="581"/>
      <c r="H55" s="581"/>
      <c r="I55" s="581"/>
      <c r="J55" s="581"/>
      <c r="K55" s="55"/>
      <c r="L55" s="56"/>
      <c r="M55" s="57"/>
      <c r="N55" s="582"/>
      <c r="O55" s="582"/>
      <c r="P55" s="583"/>
      <c r="Q55" s="584"/>
    </row>
    <row r="56" spans="2:17" ht="18" hidden="1" customHeight="1">
      <c r="B56" s="53"/>
      <c r="C56" s="54"/>
      <c r="D56" s="581"/>
      <c r="E56" s="581"/>
      <c r="F56" s="581"/>
      <c r="G56" s="581"/>
      <c r="H56" s="581"/>
      <c r="I56" s="581"/>
      <c r="J56" s="581"/>
      <c r="K56" s="55"/>
      <c r="L56" s="56"/>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572"/>
      <c r="C58" s="573"/>
      <c r="D58" s="573"/>
      <c r="E58" s="573"/>
      <c r="F58" s="573"/>
      <c r="G58" s="573"/>
      <c r="H58" s="573"/>
      <c r="I58" s="573"/>
      <c r="J58" s="573"/>
      <c r="K58" s="573"/>
      <c r="L58" s="573"/>
      <c r="M58" s="573"/>
      <c r="N58" s="573"/>
      <c r="O58" s="573"/>
      <c r="P58" s="573"/>
      <c r="Q58" s="574"/>
    </row>
    <row r="59" spans="2:17" ht="7.5" hidden="1" customHeight="1">
      <c r="B59" s="575"/>
      <c r="C59" s="576"/>
      <c r="D59" s="576"/>
      <c r="E59" s="576"/>
      <c r="F59" s="576"/>
      <c r="G59" s="576"/>
      <c r="H59" s="576"/>
      <c r="I59" s="576"/>
      <c r="J59" s="576"/>
      <c r="K59" s="576"/>
      <c r="L59" s="576"/>
      <c r="M59" s="576"/>
      <c r="N59" s="576"/>
      <c r="O59" s="576"/>
      <c r="P59" s="576"/>
      <c r="Q59" s="577"/>
    </row>
    <row r="60" spans="2:17" ht="49.5" hidden="1" customHeight="1" thickBot="1">
      <c r="B60" s="578"/>
      <c r="C60" s="579"/>
      <c r="D60" s="579"/>
      <c r="E60" s="579"/>
      <c r="F60" s="579"/>
      <c r="G60" s="579"/>
      <c r="H60" s="579"/>
      <c r="I60" s="579"/>
      <c r="J60" s="579"/>
      <c r="K60" s="579"/>
      <c r="L60" s="579"/>
      <c r="M60" s="579"/>
      <c r="N60" s="579"/>
      <c r="O60" s="579"/>
      <c r="P60" s="579"/>
      <c r="Q60" s="580"/>
    </row>
    <row r="61" spans="2:17" hidden="1">
      <c r="B61" s="61"/>
    </row>
    <row r="62" spans="2:17" ht="15.75" hidden="1" customHeight="1">
      <c r="B62" s="61"/>
    </row>
    <row r="63" spans="2:17" ht="12.75" hidden="1" customHeight="1">
      <c r="B63" s="61"/>
    </row>
    <row r="64" spans="2:17" ht="25.5" hidden="1"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4">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9:B50"/>
    <mergeCell ref="C49:C50"/>
    <mergeCell ref="D49:J50"/>
    <mergeCell ref="K49:O49"/>
    <mergeCell ref="P49:Q50"/>
    <mergeCell ref="N50:O50"/>
    <mergeCell ref="B40:D42"/>
    <mergeCell ref="E40:I42"/>
    <mergeCell ref="B47:D47"/>
    <mergeCell ref="B48:Q48"/>
    <mergeCell ref="C37:F37"/>
    <mergeCell ref="H37:K37"/>
    <mergeCell ref="L37:M37"/>
    <mergeCell ref="N37:P37"/>
    <mergeCell ref="C38:F38"/>
    <mergeCell ref="H38:K38"/>
    <mergeCell ref="L38:M38"/>
    <mergeCell ref="N38:P38"/>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C31:F31"/>
    <mergeCell ref="H31:K31"/>
    <mergeCell ref="L31:M31"/>
    <mergeCell ref="N31:P31"/>
    <mergeCell ref="C32:F32"/>
    <mergeCell ref="H32:K32"/>
    <mergeCell ref="L32:M32"/>
    <mergeCell ref="N32:P32"/>
    <mergeCell ref="I25:O25"/>
    <mergeCell ref="B27:H27"/>
    <mergeCell ref="B29:Q29"/>
    <mergeCell ref="C30:F30"/>
    <mergeCell ref="H30:K30"/>
    <mergeCell ref="L30:M30"/>
    <mergeCell ref="N30:P30"/>
    <mergeCell ref="B22:G22"/>
    <mergeCell ref="I22:O22"/>
    <mergeCell ref="B23:G23"/>
    <mergeCell ref="I23:O23"/>
    <mergeCell ref="B24:G24"/>
    <mergeCell ref="I24:O24"/>
    <mergeCell ref="B18:E18"/>
    <mergeCell ref="B19:E19"/>
    <mergeCell ref="B20:G20"/>
    <mergeCell ref="I20:O20"/>
    <mergeCell ref="B21:G21"/>
    <mergeCell ref="I21:O21"/>
    <mergeCell ref="B11:E11"/>
    <mergeCell ref="F11:G11"/>
    <mergeCell ref="I11:O11"/>
    <mergeCell ref="I12:O19"/>
    <mergeCell ref="B12:E12"/>
    <mergeCell ref="B14:E14"/>
    <mergeCell ref="B15:E15"/>
    <mergeCell ref="B16:E16"/>
    <mergeCell ref="B17:E17"/>
    <mergeCell ref="B13:E13"/>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 type="list" allowBlank="1" showInputMessage="1" showErrorMessage="1" sqref="WVP983051:WVP983065 H65547:H65561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12:H25">
      <formula1>$U$2:$U$9</formula1>
    </dataValidation>
    <dataValidation type="list" allowBlank="1" showInputMessage="1" showErrorMessage="1" sqref="WVJ983071:WVJ983078 B65567:B65574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31:B38">
      <formula1>$W$2:$W$5</formula1>
    </dataValidation>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Y74"/>
  <sheetViews>
    <sheetView view="pageBreakPreview" topLeftCell="A31" zoomScaleNormal="100" zoomScaleSheetLayoutView="100" workbookViewId="0">
      <selection activeCell="C32" sqref="C32:F32"/>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63" customWidth="1"/>
    <col min="8" max="8" width="22.140625" style="61" customWidth="1"/>
    <col min="9" max="9" width="25.7109375" style="61" customWidth="1"/>
    <col min="10" max="10" width="17.7109375" style="61" customWidth="1"/>
    <col min="11" max="11" width="18.14062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hidden="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177.7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175</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63"/>
      <c r="P5" s="63"/>
      <c r="Q5" s="63"/>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thickBot="1">
      <c r="B11" s="644" t="s">
        <v>85</v>
      </c>
      <c r="C11" s="644"/>
      <c r="D11" s="644"/>
      <c r="E11" s="644"/>
      <c r="F11" s="645" t="s">
        <v>169</v>
      </c>
      <c r="G11" s="645"/>
      <c r="H11" s="74"/>
      <c r="I11" s="641"/>
      <c r="J11" s="641"/>
      <c r="K11" s="641"/>
      <c r="L11" s="641"/>
      <c r="M11" s="641"/>
      <c r="N11" s="641"/>
      <c r="O11" s="641"/>
      <c r="P11" s="29"/>
      <c r="Q11" s="29"/>
      <c r="T11" s="19" t="s">
        <v>47</v>
      </c>
    </row>
    <row r="12" spans="1:25" ht="98.25" customHeight="1">
      <c r="B12" s="860" t="s">
        <v>140</v>
      </c>
      <c r="C12" s="861"/>
      <c r="D12" s="861"/>
      <c r="E12" s="862"/>
      <c r="F12" s="111">
        <v>4.5</v>
      </c>
      <c r="G12" s="112">
        <v>0.9</v>
      </c>
      <c r="H12" s="74" t="s">
        <v>13</v>
      </c>
      <c r="I12" s="868" t="s">
        <v>174</v>
      </c>
      <c r="J12" s="869"/>
      <c r="K12" s="869"/>
      <c r="L12" s="869"/>
      <c r="M12" s="869"/>
      <c r="N12" s="869"/>
      <c r="O12" s="870"/>
      <c r="P12" s="29"/>
      <c r="Q12" s="29"/>
      <c r="T12" s="19" t="s">
        <v>47</v>
      </c>
    </row>
    <row r="13" spans="1:25" ht="73.5" customHeight="1">
      <c r="B13" s="860" t="s">
        <v>168</v>
      </c>
      <c r="C13" s="861"/>
      <c r="D13" s="861"/>
      <c r="E13" s="862"/>
      <c r="F13" s="113">
        <v>4.17</v>
      </c>
      <c r="G13" s="114">
        <v>0.83399999999999996</v>
      </c>
      <c r="H13" s="74" t="s">
        <v>13</v>
      </c>
      <c r="I13" s="871"/>
      <c r="J13" s="872"/>
      <c r="K13" s="872"/>
      <c r="L13" s="872"/>
      <c r="M13" s="872"/>
      <c r="N13" s="872"/>
      <c r="O13" s="873"/>
      <c r="P13" s="29"/>
      <c r="Q13" s="29"/>
      <c r="T13" s="19" t="s">
        <v>175</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118.5" customHeight="1">
      <c r="B31" s="45" t="s">
        <v>15</v>
      </c>
      <c r="C31" s="625" t="s">
        <v>171</v>
      </c>
      <c r="D31" s="625"/>
      <c r="E31" s="625"/>
      <c r="F31" s="625"/>
      <c r="G31" s="46">
        <v>1</v>
      </c>
      <c r="H31" s="863" t="s">
        <v>478</v>
      </c>
      <c r="I31" s="863"/>
      <c r="J31" s="863"/>
      <c r="K31" s="863"/>
      <c r="L31" s="612" t="s">
        <v>170</v>
      </c>
      <c r="M31" s="612"/>
      <c r="N31" s="613" t="s">
        <v>65</v>
      </c>
      <c r="O31" s="613"/>
      <c r="P31" s="613"/>
      <c r="Q31" s="60" t="s">
        <v>464</v>
      </c>
    </row>
    <row r="32" spans="2:20" ht="228" customHeight="1">
      <c r="B32" s="45" t="s">
        <v>15</v>
      </c>
      <c r="C32" s="625" t="s">
        <v>172</v>
      </c>
      <c r="D32" s="625"/>
      <c r="E32" s="625"/>
      <c r="F32" s="625"/>
      <c r="G32" s="46">
        <v>2</v>
      </c>
      <c r="H32" s="960" t="s">
        <v>542</v>
      </c>
      <c r="I32" s="960"/>
      <c r="J32" s="960"/>
      <c r="K32" s="960"/>
      <c r="L32" s="612" t="s">
        <v>170</v>
      </c>
      <c r="M32" s="612"/>
      <c r="N32" s="613" t="s">
        <v>65</v>
      </c>
      <c r="O32" s="613"/>
      <c r="P32" s="613"/>
      <c r="Q32" s="331" t="s">
        <v>445</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18" hidden="1" customHeight="1">
      <c r="B38" s="45"/>
      <c r="C38" s="610"/>
      <c r="D38" s="610"/>
      <c r="E38" s="610"/>
      <c r="F38" s="610"/>
      <c r="G38" s="48"/>
      <c r="H38" s="864"/>
      <c r="I38" s="864"/>
      <c r="J38" s="864"/>
      <c r="K38" s="864"/>
      <c r="L38" s="612"/>
      <c r="M38" s="612"/>
      <c r="N38" s="613"/>
      <c r="O38" s="613"/>
      <c r="P38" s="613"/>
      <c r="Q38" s="47"/>
    </row>
    <row r="39" spans="2:17" ht="6" customHeight="1">
      <c r="B39" s="67"/>
      <c r="C39" s="65"/>
    </row>
    <row r="40" spans="2:17" ht="18.75" customHeight="1">
      <c r="B40" s="607" t="s">
        <v>66</v>
      </c>
      <c r="C40" s="607"/>
      <c r="D40" s="607"/>
      <c r="E40" s="608" t="s">
        <v>173</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hidden="1" customHeight="1">
      <c r="B43" s="49"/>
      <c r="C43" s="49"/>
      <c r="D43" s="49"/>
      <c r="E43" s="50"/>
      <c r="F43" s="50"/>
      <c r="G43" s="50"/>
      <c r="H43" s="50"/>
      <c r="I43" s="50"/>
      <c r="J43" s="61"/>
      <c r="K43" s="61"/>
      <c r="L43" s="61"/>
      <c r="M43" s="61"/>
      <c r="N43" s="61"/>
      <c r="O43" s="61"/>
      <c r="P43" s="61"/>
      <c r="Q43" s="61"/>
    </row>
    <row r="44" spans="2:17" s="73" customFormat="1" ht="9.75" hidden="1" customHeight="1">
      <c r="B44" s="49"/>
      <c r="C44" s="49"/>
      <c r="D44" s="49"/>
      <c r="E44" s="50"/>
      <c r="F44" s="50"/>
      <c r="G44" s="50"/>
      <c r="H44" s="50"/>
      <c r="I44" s="50"/>
      <c r="J44" s="61"/>
      <c r="K44" s="61"/>
      <c r="L44" s="61"/>
      <c r="M44" s="61"/>
      <c r="N44" s="61"/>
      <c r="O44" s="61"/>
      <c r="P44" s="61"/>
      <c r="Q44" s="61"/>
    </row>
    <row r="45" spans="2:17" s="73" customFormat="1" ht="8.25" customHeight="1" thickBot="1">
      <c r="B45" s="49"/>
      <c r="C45" s="49"/>
      <c r="D45" s="49"/>
      <c r="E45" s="61"/>
      <c r="F45" s="61"/>
      <c r="G45" s="63"/>
      <c r="H45" s="63"/>
      <c r="I45" s="63"/>
      <c r="J45" s="61"/>
      <c r="K45" s="61"/>
      <c r="L45" s="61"/>
      <c r="M45" s="61"/>
      <c r="N45" s="61"/>
      <c r="O45" s="61"/>
      <c r="P45" s="61"/>
      <c r="Q45" s="61"/>
    </row>
    <row r="46" spans="2:17" s="73" customFormat="1" ht="9.75" hidden="1" customHeight="1" thickBot="1">
      <c r="B46" s="49"/>
      <c r="C46" s="49"/>
      <c r="D46" s="49"/>
      <c r="E46" s="61"/>
      <c r="F46" s="61"/>
      <c r="G46" s="63"/>
      <c r="H46" s="63"/>
      <c r="I46" s="63"/>
      <c r="J46" s="61"/>
      <c r="K46" s="61"/>
      <c r="L46" s="61"/>
      <c r="M46" s="61"/>
      <c r="N46" s="61"/>
      <c r="O46" s="61"/>
      <c r="P46" s="61"/>
      <c r="Q46" s="61"/>
    </row>
    <row r="47" spans="2:17" s="73" customFormat="1" ht="21" hidden="1" customHeight="1" thickBot="1">
      <c r="B47" s="585"/>
      <c r="C47" s="585"/>
      <c r="D47" s="585"/>
      <c r="E47" s="61"/>
      <c r="F47" s="61"/>
      <c r="G47" s="63"/>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56"/>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9"/>
      <c r="C53" s="54"/>
      <c r="D53" s="581"/>
      <c r="E53" s="581"/>
      <c r="F53" s="581"/>
      <c r="G53" s="581"/>
      <c r="H53" s="581"/>
      <c r="I53" s="581"/>
      <c r="J53" s="581"/>
      <c r="K53" s="55"/>
      <c r="L53" s="59"/>
      <c r="M53" s="57"/>
      <c r="N53" s="582"/>
      <c r="O53" s="582"/>
      <c r="P53" s="583"/>
      <c r="Q53" s="584"/>
    </row>
    <row r="54" spans="2:17" ht="18" hidden="1" customHeight="1">
      <c r="B54" s="53"/>
      <c r="C54" s="54"/>
      <c r="D54" s="581"/>
      <c r="E54" s="581"/>
      <c r="F54" s="581"/>
      <c r="G54" s="581"/>
      <c r="H54" s="581"/>
      <c r="I54" s="581"/>
      <c r="J54" s="581"/>
      <c r="K54" s="55"/>
      <c r="L54" s="56"/>
      <c r="M54" s="57"/>
      <c r="N54" s="582"/>
      <c r="O54" s="582"/>
      <c r="P54" s="583"/>
      <c r="Q54" s="584"/>
    </row>
    <row r="55" spans="2:17" ht="18" hidden="1" customHeight="1">
      <c r="B55" s="53"/>
      <c r="C55" s="54"/>
      <c r="D55" s="581"/>
      <c r="E55" s="581"/>
      <c r="F55" s="581"/>
      <c r="G55" s="581"/>
      <c r="H55" s="581"/>
      <c r="I55" s="581"/>
      <c r="J55" s="581"/>
      <c r="K55" s="55"/>
      <c r="L55" s="56"/>
      <c r="M55" s="57"/>
      <c r="N55" s="582"/>
      <c r="O55" s="582"/>
      <c r="P55" s="583"/>
      <c r="Q55" s="584"/>
    </row>
    <row r="56" spans="2:17" ht="18" hidden="1" customHeight="1">
      <c r="B56" s="53"/>
      <c r="C56" s="54"/>
      <c r="D56" s="581"/>
      <c r="E56" s="581"/>
      <c r="F56" s="581"/>
      <c r="G56" s="581"/>
      <c r="H56" s="581"/>
      <c r="I56" s="581"/>
      <c r="J56" s="581"/>
      <c r="K56" s="55"/>
      <c r="L56" s="56"/>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572"/>
      <c r="C58" s="573"/>
      <c r="D58" s="573"/>
      <c r="E58" s="573"/>
      <c r="F58" s="573"/>
      <c r="G58" s="573"/>
      <c r="H58" s="573"/>
      <c r="I58" s="573"/>
      <c r="J58" s="573"/>
      <c r="K58" s="573"/>
      <c r="L58" s="573"/>
      <c r="M58" s="573"/>
      <c r="N58" s="573"/>
      <c r="O58" s="573"/>
      <c r="P58" s="573"/>
      <c r="Q58" s="574"/>
    </row>
    <row r="59" spans="2:17" ht="7.5" hidden="1" customHeight="1">
      <c r="B59" s="575"/>
      <c r="C59" s="576"/>
      <c r="D59" s="576"/>
      <c r="E59" s="576"/>
      <c r="F59" s="576"/>
      <c r="G59" s="576"/>
      <c r="H59" s="576"/>
      <c r="I59" s="576"/>
      <c r="J59" s="576"/>
      <c r="K59" s="576"/>
      <c r="L59" s="576"/>
      <c r="M59" s="576"/>
      <c r="N59" s="576"/>
      <c r="O59" s="576"/>
      <c r="P59" s="576"/>
      <c r="Q59" s="577"/>
    </row>
    <row r="60" spans="2:17" ht="49.5" hidden="1" customHeight="1" thickBot="1">
      <c r="B60" s="578"/>
      <c r="C60" s="579"/>
      <c r="D60" s="579"/>
      <c r="E60" s="579"/>
      <c r="F60" s="579"/>
      <c r="G60" s="579"/>
      <c r="H60" s="579"/>
      <c r="I60" s="579"/>
      <c r="J60" s="579"/>
      <c r="K60" s="579"/>
      <c r="L60" s="579"/>
      <c r="M60" s="579"/>
      <c r="N60" s="579"/>
      <c r="O60" s="579"/>
      <c r="P60" s="579"/>
      <c r="Q60" s="580"/>
    </row>
    <row r="61" spans="2:17" hidden="1">
      <c r="B61" s="61"/>
    </row>
    <row r="62" spans="2:17" ht="15.75" hidden="1" customHeight="1">
      <c r="B62" s="61"/>
    </row>
    <row r="63" spans="2:17" ht="12.75" hidden="1" customHeight="1">
      <c r="B63" s="61"/>
    </row>
    <row r="64" spans="2:17" ht="25.5" hidden="1"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4">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9:B50"/>
    <mergeCell ref="C49:C50"/>
    <mergeCell ref="D49:J50"/>
    <mergeCell ref="K49:O49"/>
    <mergeCell ref="P49:Q50"/>
    <mergeCell ref="N50:O50"/>
    <mergeCell ref="B40:D42"/>
    <mergeCell ref="E40:I42"/>
    <mergeCell ref="B47:D47"/>
    <mergeCell ref="B48:Q48"/>
    <mergeCell ref="C37:F37"/>
    <mergeCell ref="H37:K37"/>
    <mergeCell ref="L37:M37"/>
    <mergeCell ref="N37:P37"/>
    <mergeCell ref="C38:F38"/>
    <mergeCell ref="H38:K38"/>
    <mergeCell ref="L38:M38"/>
    <mergeCell ref="N38:P38"/>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C31:F31"/>
    <mergeCell ref="H31:K31"/>
    <mergeCell ref="L31:M31"/>
    <mergeCell ref="N31:P31"/>
    <mergeCell ref="C32:F32"/>
    <mergeCell ref="H32:K32"/>
    <mergeCell ref="L32:M32"/>
    <mergeCell ref="N32:P32"/>
    <mergeCell ref="I25:O25"/>
    <mergeCell ref="B27:H27"/>
    <mergeCell ref="B29:Q29"/>
    <mergeCell ref="C30:F30"/>
    <mergeCell ref="H30:K30"/>
    <mergeCell ref="L30:M30"/>
    <mergeCell ref="N30:P30"/>
    <mergeCell ref="B22:G22"/>
    <mergeCell ref="I22:O22"/>
    <mergeCell ref="B23:G23"/>
    <mergeCell ref="I23:O23"/>
    <mergeCell ref="B24:G24"/>
    <mergeCell ref="I24:O24"/>
    <mergeCell ref="B18:E18"/>
    <mergeCell ref="B19:E19"/>
    <mergeCell ref="B20:G20"/>
    <mergeCell ref="I20:O20"/>
    <mergeCell ref="B21:G21"/>
    <mergeCell ref="I21:O21"/>
    <mergeCell ref="B11:E11"/>
    <mergeCell ref="F11:G11"/>
    <mergeCell ref="I11:O11"/>
    <mergeCell ref="B12:E12"/>
    <mergeCell ref="I12:O19"/>
    <mergeCell ref="B13:E13"/>
    <mergeCell ref="B14:E14"/>
    <mergeCell ref="B15:E15"/>
    <mergeCell ref="B16:E16"/>
    <mergeCell ref="B17:E17"/>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WVJ983071:WVJ983078 B31:B38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65567:B65574">
      <formula1>$W$2:$W$5</formula1>
    </dataValidation>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74"/>
  <sheetViews>
    <sheetView view="pageBreakPreview" topLeftCell="A25" zoomScaleNormal="100" zoomScaleSheetLayoutView="100" workbookViewId="0">
      <selection activeCell="H32" sqref="H32:K32"/>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63"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09.2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47</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63"/>
      <c r="P5" s="63"/>
      <c r="Q5" s="63"/>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187.5" customHeight="1">
      <c r="B12" s="865" t="s">
        <v>131</v>
      </c>
      <c r="C12" s="961"/>
      <c r="D12" s="961"/>
      <c r="E12" s="962"/>
      <c r="F12" s="104">
        <v>3.6</v>
      </c>
      <c r="G12" s="105">
        <f>+F12/5</f>
        <v>0.72</v>
      </c>
      <c r="H12" s="74" t="s">
        <v>13</v>
      </c>
      <c r="I12" s="868" t="s">
        <v>360</v>
      </c>
      <c r="J12" s="869"/>
      <c r="K12" s="869"/>
      <c r="L12" s="869"/>
      <c r="M12" s="869"/>
      <c r="N12" s="869"/>
      <c r="O12" s="870"/>
      <c r="P12" s="29"/>
      <c r="Q12" s="29"/>
      <c r="T12" s="19" t="s">
        <v>47</v>
      </c>
    </row>
    <row r="13" spans="1:25" ht="116.25" hidden="1" customHeight="1">
      <c r="H13" s="74"/>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81.75" customHeight="1">
      <c r="B31" s="45" t="s">
        <v>15</v>
      </c>
      <c r="C31" s="900" t="s">
        <v>133</v>
      </c>
      <c r="D31" s="901"/>
      <c r="E31" s="901"/>
      <c r="F31" s="902"/>
      <c r="G31" s="46">
        <v>1</v>
      </c>
      <c r="H31" s="863" t="s">
        <v>520</v>
      </c>
      <c r="I31" s="863"/>
      <c r="J31" s="863"/>
      <c r="K31" s="863"/>
      <c r="L31" s="612" t="s">
        <v>132</v>
      </c>
      <c r="M31" s="612"/>
      <c r="N31" s="613" t="s">
        <v>65</v>
      </c>
      <c r="O31" s="613"/>
      <c r="P31" s="613"/>
      <c r="Q31" s="336" t="s">
        <v>492</v>
      </c>
    </row>
    <row r="32" spans="2:20" ht="54.75" customHeight="1">
      <c r="B32" s="45" t="s">
        <v>15</v>
      </c>
      <c r="C32" s="903"/>
      <c r="D32" s="904"/>
      <c r="E32" s="904"/>
      <c r="F32" s="905"/>
      <c r="G32" s="98">
        <v>2</v>
      </c>
      <c r="H32" s="863" t="s">
        <v>483</v>
      </c>
      <c r="I32" s="863"/>
      <c r="J32" s="863"/>
      <c r="K32" s="863"/>
      <c r="L32" s="612" t="s">
        <v>132</v>
      </c>
      <c r="M32" s="612"/>
      <c r="N32" s="613" t="s">
        <v>65</v>
      </c>
      <c r="O32" s="613"/>
      <c r="P32" s="613"/>
      <c r="Q32" s="336" t="s">
        <v>482</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18" hidden="1" customHeight="1">
      <c r="B38" s="45"/>
      <c r="C38" s="610"/>
      <c r="D38" s="610"/>
      <c r="E38" s="610"/>
      <c r="F38" s="610"/>
      <c r="G38" s="48"/>
      <c r="H38" s="864"/>
      <c r="I38" s="864"/>
      <c r="J38" s="864"/>
      <c r="K38" s="864"/>
      <c r="L38" s="612"/>
      <c r="M38" s="612"/>
      <c r="N38" s="613"/>
      <c r="O38" s="613"/>
      <c r="P38" s="613"/>
      <c r="Q38" s="47"/>
    </row>
    <row r="39" spans="2:17" ht="6" customHeight="1">
      <c r="B39" s="67"/>
      <c r="C39" s="65"/>
    </row>
    <row r="40" spans="2:17" ht="18.75" customHeight="1">
      <c r="B40" s="607" t="s">
        <v>66</v>
      </c>
      <c r="C40" s="607"/>
      <c r="D40" s="607"/>
      <c r="E40" s="608" t="s">
        <v>136</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customHeight="1">
      <c r="B43" s="49"/>
      <c r="C43" s="49"/>
      <c r="D43" s="49"/>
      <c r="E43" s="50"/>
      <c r="F43" s="50"/>
      <c r="G43" s="50"/>
      <c r="H43" s="50"/>
      <c r="I43" s="50"/>
      <c r="J43" s="61"/>
      <c r="K43" s="61"/>
      <c r="L43" s="61"/>
      <c r="M43" s="61"/>
      <c r="N43" s="61"/>
      <c r="O43" s="61"/>
      <c r="P43" s="61"/>
      <c r="Q43" s="61"/>
    </row>
    <row r="44" spans="2:17" s="73" customFormat="1" ht="9.75" customHeight="1">
      <c r="B44" s="49"/>
      <c r="C44" s="49"/>
      <c r="D44" s="49"/>
      <c r="E44" s="50"/>
      <c r="F44" s="50"/>
      <c r="G44" s="50"/>
      <c r="H44" s="50"/>
      <c r="I44" s="50"/>
      <c r="J44" s="61"/>
      <c r="K44" s="61"/>
      <c r="L44" s="61"/>
      <c r="M44" s="61"/>
      <c r="N44" s="61"/>
      <c r="O44" s="61"/>
      <c r="P44" s="61"/>
      <c r="Q44" s="61"/>
    </row>
    <row r="45" spans="2:17" s="73" customFormat="1" ht="8.25" customHeight="1">
      <c r="B45" s="49"/>
      <c r="C45" s="49"/>
      <c r="D45" s="49"/>
      <c r="E45" s="61"/>
      <c r="F45" s="61"/>
      <c r="G45" s="63"/>
      <c r="H45" s="63"/>
      <c r="I45" s="63"/>
      <c r="J45" s="61"/>
      <c r="K45" s="61"/>
      <c r="L45" s="61"/>
      <c r="M45" s="61"/>
      <c r="N45" s="61"/>
      <c r="O45" s="61"/>
      <c r="P45" s="61"/>
      <c r="Q45" s="61"/>
    </row>
    <row r="46" spans="2:17" s="73" customFormat="1" ht="9.75" customHeight="1">
      <c r="B46" s="49"/>
      <c r="C46" s="49"/>
      <c r="D46" s="49"/>
      <c r="E46" s="61"/>
      <c r="F46" s="61"/>
      <c r="G46" s="63"/>
      <c r="H46" s="63"/>
      <c r="I46" s="63"/>
      <c r="J46" s="61"/>
      <c r="K46" s="61"/>
      <c r="L46" s="61"/>
      <c r="M46" s="61"/>
      <c r="N46" s="61"/>
      <c r="O46" s="61"/>
      <c r="P46" s="61"/>
      <c r="Q46" s="61"/>
    </row>
    <row r="47" spans="2:17" s="73" customFormat="1" ht="21" customHeight="1" thickBot="1">
      <c r="B47" s="585"/>
      <c r="C47" s="585"/>
      <c r="D47" s="585"/>
      <c r="E47" s="61"/>
      <c r="F47" s="61"/>
      <c r="G47" s="63"/>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56"/>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9"/>
      <c r="C53" s="54"/>
      <c r="D53" s="581"/>
      <c r="E53" s="581"/>
      <c r="F53" s="581"/>
      <c r="G53" s="581"/>
      <c r="H53" s="581"/>
      <c r="I53" s="581"/>
      <c r="J53" s="581"/>
      <c r="K53" s="55"/>
      <c r="L53" s="59"/>
      <c r="M53" s="57"/>
      <c r="N53" s="582"/>
      <c r="O53" s="582"/>
      <c r="P53" s="583"/>
      <c r="Q53" s="584"/>
    </row>
    <row r="54" spans="2:17" ht="18" hidden="1" customHeight="1">
      <c r="B54" s="53"/>
      <c r="C54" s="54"/>
      <c r="D54" s="581"/>
      <c r="E54" s="581"/>
      <c r="F54" s="581"/>
      <c r="G54" s="581"/>
      <c r="H54" s="581"/>
      <c r="I54" s="581"/>
      <c r="J54" s="581"/>
      <c r="K54" s="55"/>
      <c r="L54" s="56"/>
      <c r="M54" s="57"/>
      <c r="N54" s="582"/>
      <c r="O54" s="582"/>
      <c r="P54" s="583"/>
      <c r="Q54" s="584"/>
    </row>
    <row r="55" spans="2:17" ht="18" hidden="1" customHeight="1">
      <c r="B55" s="53"/>
      <c r="C55" s="54"/>
      <c r="D55" s="581"/>
      <c r="E55" s="581"/>
      <c r="F55" s="581"/>
      <c r="G55" s="581"/>
      <c r="H55" s="581"/>
      <c r="I55" s="581"/>
      <c r="J55" s="581"/>
      <c r="K55" s="55"/>
      <c r="L55" s="56"/>
      <c r="M55" s="57"/>
      <c r="N55" s="582"/>
      <c r="O55" s="582"/>
      <c r="P55" s="583"/>
      <c r="Q55" s="584"/>
    </row>
    <row r="56" spans="2:17" ht="18" hidden="1" customHeight="1">
      <c r="B56" s="53"/>
      <c r="C56" s="54"/>
      <c r="D56" s="581"/>
      <c r="E56" s="581"/>
      <c r="F56" s="581"/>
      <c r="G56" s="581"/>
      <c r="H56" s="581"/>
      <c r="I56" s="581"/>
      <c r="J56" s="581"/>
      <c r="K56" s="55"/>
      <c r="L56" s="56"/>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572"/>
      <c r="C58" s="573"/>
      <c r="D58" s="573"/>
      <c r="E58" s="573"/>
      <c r="F58" s="573"/>
      <c r="G58" s="573"/>
      <c r="H58" s="573"/>
      <c r="I58" s="573"/>
      <c r="J58" s="573"/>
      <c r="K58" s="573"/>
      <c r="L58" s="573"/>
      <c r="M58" s="573"/>
      <c r="N58" s="573"/>
      <c r="O58" s="573"/>
      <c r="P58" s="573"/>
      <c r="Q58" s="574"/>
    </row>
    <row r="59" spans="2:17" ht="7.5" hidden="1" customHeight="1">
      <c r="B59" s="575"/>
      <c r="C59" s="576"/>
      <c r="D59" s="576"/>
      <c r="E59" s="576"/>
      <c r="F59" s="576"/>
      <c r="G59" s="576"/>
      <c r="H59" s="576"/>
      <c r="I59" s="576"/>
      <c r="J59" s="576"/>
      <c r="K59" s="576"/>
      <c r="L59" s="576"/>
      <c r="M59" s="576"/>
      <c r="N59" s="576"/>
      <c r="O59" s="576"/>
      <c r="P59" s="576"/>
      <c r="Q59" s="577"/>
    </row>
    <row r="60" spans="2:17" ht="49.5" hidden="1" customHeight="1" thickBot="1">
      <c r="B60" s="578"/>
      <c r="C60" s="579"/>
      <c r="D60" s="579"/>
      <c r="E60" s="579"/>
      <c r="F60" s="579"/>
      <c r="G60" s="579"/>
      <c r="H60" s="579"/>
      <c r="I60" s="579"/>
      <c r="J60" s="579"/>
      <c r="K60" s="579"/>
      <c r="L60" s="579"/>
      <c r="M60" s="579"/>
      <c r="N60" s="579"/>
      <c r="O60" s="579"/>
      <c r="P60" s="579"/>
      <c r="Q60" s="580"/>
    </row>
    <row r="61" spans="2:17" hidden="1">
      <c r="B61" s="61"/>
    </row>
    <row r="62" spans="2:17" ht="15.75" hidden="1" customHeight="1">
      <c r="B62" s="61"/>
    </row>
    <row r="63" spans="2:17" ht="12.75" hidden="1" customHeight="1">
      <c r="B63" s="61"/>
    </row>
    <row r="64" spans="2:17" ht="25.5" hidden="1"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2">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7:D47"/>
    <mergeCell ref="B48:Q48"/>
    <mergeCell ref="B49:B50"/>
    <mergeCell ref="C49:C50"/>
    <mergeCell ref="D49:J50"/>
    <mergeCell ref="K49:O49"/>
    <mergeCell ref="P49:Q50"/>
    <mergeCell ref="N50:O50"/>
    <mergeCell ref="C38:F38"/>
    <mergeCell ref="H38:K38"/>
    <mergeCell ref="L38:M38"/>
    <mergeCell ref="N38:P38"/>
    <mergeCell ref="B40:D42"/>
    <mergeCell ref="E40:I42"/>
    <mergeCell ref="C36:F36"/>
    <mergeCell ref="H36:K36"/>
    <mergeCell ref="L36:M36"/>
    <mergeCell ref="N36:P36"/>
    <mergeCell ref="C37:F37"/>
    <mergeCell ref="H37:K37"/>
    <mergeCell ref="L37:M37"/>
    <mergeCell ref="N37:P37"/>
    <mergeCell ref="C34:F34"/>
    <mergeCell ref="H34:K34"/>
    <mergeCell ref="L34:M34"/>
    <mergeCell ref="N34:P34"/>
    <mergeCell ref="C35:F35"/>
    <mergeCell ref="H35:K35"/>
    <mergeCell ref="L35:M35"/>
    <mergeCell ref="N35:P35"/>
    <mergeCell ref="L32:M32"/>
    <mergeCell ref="N32:P32"/>
    <mergeCell ref="C33:F33"/>
    <mergeCell ref="H33:K33"/>
    <mergeCell ref="L33:M33"/>
    <mergeCell ref="N33:P33"/>
    <mergeCell ref="B29:Q29"/>
    <mergeCell ref="C30:F30"/>
    <mergeCell ref="H30:K30"/>
    <mergeCell ref="L30:M30"/>
    <mergeCell ref="N30:P30"/>
    <mergeCell ref="H32:K32"/>
    <mergeCell ref="L31:M31"/>
    <mergeCell ref="N31:P31"/>
    <mergeCell ref="H31:K31"/>
    <mergeCell ref="C31:F32"/>
    <mergeCell ref="B23:G23"/>
    <mergeCell ref="I23:O23"/>
    <mergeCell ref="B24:G24"/>
    <mergeCell ref="I24:O24"/>
    <mergeCell ref="I25:O25"/>
    <mergeCell ref="B27:H27"/>
    <mergeCell ref="B19:E19"/>
    <mergeCell ref="B20:G20"/>
    <mergeCell ref="I20:O20"/>
    <mergeCell ref="B21:G21"/>
    <mergeCell ref="I21:O21"/>
    <mergeCell ref="B22:G22"/>
    <mergeCell ref="I22:O22"/>
    <mergeCell ref="B11:E11"/>
    <mergeCell ref="F11:G11"/>
    <mergeCell ref="I11:O11"/>
    <mergeCell ref="B12:E12"/>
    <mergeCell ref="I12:O19"/>
    <mergeCell ref="B14:E14"/>
    <mergeCell ref="B15:E15"/>
    <mergeCell ref="B16:E16"/>
    <mergeCell ref="B17:E17"/>
    <mergeCell ref="B18:E18"/>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1:WVJ983078 B65567:B65574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31:B38">
      <formula1>$W$2:$W$5</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4"/>
  <sheetViews>
    <sheetView view="pageBreakPreview" topLeftCell="A25" zoomScaleNormal="100" zoomScaleSheetLayoutView="100" workbookViewId="0">
      <selection activeCell="H32" sqref="H32:K32"/>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72"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00.25" customHeight="1" thickBot="1">
      <c r="B1" s="61"/>
    </row>
    <row r="2" spans="1:25" s="62" customFormat="1" ht="60.75" customHeight="1" thickBot="1">
      <c r="A2" s="61"/>
      <c r="B2" s="666"/>
      <c r="C2" s="667"/>
      <c r="D2" s="668"/>
      <c r="E2" s="669"/>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46</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72"/>
      <c r="P5" s="72"/>
      <c r="Q5" s="72"/>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6" t="s">
        <v>42</v>
      </c>
      <c r="I10" s="664" t="s">
        <v>43</v>
      </c>
      <c r="J10" s="665"/>
      <c r="K10" s="665"/>
      <c r="L10" s="665"/>
      <c r="M10" s="665"/>
      <c r="N10" s="665"/>
      <c r="O10" s="665"/>
      <c r="P10" s="26" t="s">
        <v>44</v>
      </c>
      <c r="Q10" s="27" t="s">
        <v>45</v>
      </c>
      <c r="R10" s="71"/>
      <c r="T10" s="19" t="s">
        <v>46</v>
      </c>
    </row>
    <row r="11" spans="1:25" ht="16.5" customHeight="1">
      <c r="B11" s="644" t="s">
        <v>85</v>
      </c>
      <c r="C11" s="644"/>
      <c r="D11" s="644"/>
      <c r="E11" s="644"/>
      <c r="F11" s="645" t="s">
        <v>83</v>
      </c>
      <c r="G11" s="645"/>
      <c r="H11" s="74"/>
      <c r="I11" s="641"/>
      <c r="J11" s="641"/>
      <c r="K11" s="641"/>
      <c r="L11" s="641"/>
      <c r="M11" s="641"/>
      <c r="N11" s="641"/>
      <c r="O11" s="641"/>
      <c r="P11" s="29"/>
      <c r="Q11" s="29"/>
      <c r="T11" s="19" t="s">
        <v>47</v>
      </c>
    </row>
    <row r="12" spans="1:25" ht="98.25" customHeight="1">
      <c r="B12" s="646" t="s">
        <v>161</v>
      </c>
      <c r="C12" s="647"/>
      <c r="D12" s="647"/>
      <c r="E12" s="648"/>
      <c r="F12" s="6">
        <v>3.89</v>
      </c>
      <c r="G12" s="10">
        <v>0.77800000000000002</v>
      </c>
      <c r="H12" s="74" t="s">
        <v>13</v>
      </c>
      <c r="I12" s="868" t="s">
        <v>167</v>
      </c>
      <c r="J12" s="869"/>
      <c r="K12" s="869"/>
      <c r="L12" s="869"/>
      <c r="M12" s="869"/>
      <c r="N12" s="869"/>
      <c r="O12" s="870"/>
      <c r="P12" s="29"/>
      <c r="Q12" s="29"/>
      <c r="T12" s="19" t="s">
        <v>47</v>
      </c>
    </row>
    <row r="13" spans="1:25" ht="102" customHeight="1" thickBot="1">
      <c r="B13" s="646" t="s">
        <v>163</v>
      </c>
      <c r="C13" s="647"/>
      <c r="D13" s="647"/>
      <c r="E13" s="648"/>
      <c r="F13" s="9">
        <v>3.87</v>
      </c>
      <c r="G13" s="14">
        <v>0.77400000000000002</v>
      </c>
      <c r="H13" s="74" t="s">
        <v>13</v>
      </c>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66" customHeight="1">
      <c r="B31" s="45" t="s">
        <v>15</v>
      </c>
      <c r="C31" s="625" t="s">
        <v>162</v>
      </c>
      <c r="D31" s="625"/>
      <c r="E31" s="625"/>
      <c r="F31" s="625"/>
      <c r="G31" s="46">
        <v>1</v>
      </c>
      <c r="H31" s="846" t="s">
        <v>518</v>
      </c>
      <c r="I31" s="846"/>
      <c r="J31" s="846"/>
      <c r="K31" s="846"/>
      <c r="L31" s="612" t="s">
        <v>166</v>
      </c>
      <c r="M31" s="612"/>
      <c r="N31" s="613" t="s">
        <v>65</v>
      </c>
      <c r="O31" s="613"/>
      <c r="P31" s="613"/>
      <c r="Q31" s="60" t="s">
        <v>464</v>
      </c>
    </row>
    <row r="32" spans="2:20" ht="72.75" customHeight="1">
      <c r="B32" s="45" t="s">
        <v>15</v>
      </c>
      <c r="C32" s="625" t="s">
        <v>164</v>
      </c>
      <c r="D32" s="625"/>
      <c r="E32" s="625"/>
      <c r="F32" s="625"/>
      <c r="G32" s="46">
        <v>2</v>
      </c>
      <c r="H32" s="846" t="s">
        <v>519</v>
      </c>
      <c r="I32" s="846"/>
      <c r="J32" s="846"/>
      <c r="K32" s="846"/>
      <c r="L32" s="612" t="s">
        <v>166</v>
      </c>
      <c r="M32" s="612"/>
      <c r="N32" s="613" t="s">
        <v>65</v>
      </c>
      <c r="O32" s="613"/>
      <c r="P32" s="613"/>
      <c r="Q32" s="60" t="s">
        <v>464</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18" hidden="1" customHeight="1">
      <c r="B38" s="45"/>
      <c r="C38" s="610"/>
      <c r="D38" s="610"/>
      <c r="E38" s="610"/>
      <c r="F38" s="610"/>
      <c r="G38" s="48"/>
      <c r="H38" s="864"/>
      <c r="I38" s="864"/>
      <c r="J38" s="864"/>
      <c r="K38" s="864"/>
      <c r="L38" s="612"/>
      <c r="M38" s="612"/>
      <c r="N38" s="613"/>
      <c r="O38" s="613"/>
      <c r="P38" s="613"/>
      <c r="Q38" s="47"/>
    </row>
    <row r="39" spans="2:17" ht="6" customHeight="1">
      <c r="B39" s="67"/>
      <c r="C39" s="65"/>
    </row>
    <row r="40" spans="2:17" ht="12" customHeight="1">
      <c r="B40" s="607" t="s">
        <v>66</v>
      </c>
      <c r="C40" s="607"/>
      <c r="D40" s="607"/>
      <c r="E40" s="608" t="s">
        <v>165</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hidden="1" customHeight="1">
      <c r="B43" s="49"/>
      <c r="C43" s="49"/>
      <c r="D43" s="49"/>
      <c r="E43" s="50"/>
      <c r="F43" s="50"/>
      <c r="G43" s="50"/>
      <c r="H43" s="50"/>
      <c r="I43" s="50"/>
      <c r="J43" s="61"/>
      <c r="K43" s="61"/>
      <c r="L43" s="61"/>
      <c r="M43" s="61"/>
      <c r="N43" s="61"/>
      <c r="O43" s="61"/>
      <c r="P43" s="61"/>
      <c r="Q43" s="61"/>
    </row>
    <row r="44" spans="2:17" s="73" customFormat="1" ht="9.75" hidden="1" customHeight="1">
      <c r="B44" s="49"/>
      <c r="C44" s="49"/>
      <c r="D44" s="49"/>
      <c r="E44" s="50"/>
      <c r="F44" s="50"/>
      <c r="G44" s="50"/>
      <c r="H44" s="50"/>
      <c r="I44" s="50"/>
      <c r="J44" s="61"/>
      <c r="K44" s="61"/>
      <c r="L44" s="61"/>
      <c r="M44" s="61"/>
      <c r="N44" s="61"/>
      <c r="O44" s="61"/>
      <c r="P44" s="61"/>
      <c r="Q44" s="61"/>
    </row>
    <row r="45" spans="2:17" s="73" customFormat="1" ht="8.25" customHeight="1" thickBot="1">
      <c r="B45" s="49"/>
      <c r="C45" s="49"/>
      <c r="D45" s="49"/>
      <c r="E45" s="61"/>
      <c r="F45" s="61"/>
      <c r="G45" s="72"/>
      <c r="H45" s="72"/>
      <c r="I45" s="72"/>
      <c r="J45" s="61"/>
      <c r="K45" s="61"/>
      <c r="L45" s="61"/>
      <c r="M45" s="61"/>
      <c r="N45" s="61"/>
      <c r="O45" s="61"/>
      <c r="P45" s="61"/>
      <c r="Q45" s="61"/>
    </row>
    <row r="46" spans="2:17" s="73" customFormat="1" ht="9.75" hidden="1" customHeight="1" thickBot="1">
      <c r="B46" s="49"/>
      <c r="C46" s="49"/>
      <c r="D46" s="49"/>
      <c r="E46" s="61"/>
      <c r="F46" s="61"/>
      <c r="G46" s="72"/>
      <c r="H46" s="72"/>
      <c r="I46" s="72"/>
      <c r="J46" s="61"/>
      <c r="K46" s="61"/>
      <c r="L46" s="61"/>
      <c r="M46" s="61"/>
      <c r="N46" s="61"/>
      <c r="O46" s="61"/>
      <c r="P46" s="61"/>
      <c r="Q46" s="61"/>
    </row>
    <row r="47" spans="2:17" s="73" customFormat="1" ht="21" hidden="1" customHeight="1" thickBot="1">
      <c r="B47" s="585"/>
      <c r="C47" s="585"/>
      <c r="D47" s="585"/>
      <c r="E47" s="61"/>
      <c r="F47" s="61"/>
      <c r="G47" s="72"/>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58"/>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9"/>
      <c r="C53" s="54"/>
      <c r="D53" s="581"/>
      <c r="E53" s="581"/>
      <c r="F53" s="581"/>
      <c r="G53" s="581"/>
      <c r="H53" s="581"/>
      <c r="I53" s="581"/>
      <c r="J53" s="581"/>
      <c r="K53" s="55"/>
      <c r="L53" s="59"/>
      <c r="M53" s="57"/>
      <c r="N53" s="582"/>
      <c r="O53" s="582"/>
      <c r="P53" s="583"/>
      <c r="Q53" s="584"/>
    </row>
    <row r="54" spans="2:17" ht="18" hidden="1" customHeight="1">
      <c r="B54" s="53"/>
      <c r="C54" s="54"/>
      <c r="D54" s="581"/>
      <c r="E54" s="581"/>
      <c r="F54" s="581"/>
      <c r="G54" s="581"/>
      <c r="H54" s="581"/>
      <c r="I54" s="581"/>
      <c r="J54" s="581"/>
      <c r="K54" s="55"/>
      <c r="L54" s="58"/>
      <c r="M54" s="57"/>
      <c r="N54" s="582"/>
      <c r="O54" s="582"/>
      <c r="P54" s="583"/>
      <c r="Q54" s="584"/>
    </row>
    <row r="55" spans="2:17" ht="18" hidden="1" customHeight="1">
      <c r="B55" s="53"/>
      <c r="C55" s="54"/>
      <c r="D55" s="581"/>
      <c r="E55" s="581"/>
      <c r="F55" s="581"/>
      <c r="G55" s="581"/>
      <c r="H55" s="581"/>
      <c r="I55" s="581"/>
      <c r="J55" s="581"/>
      <c r="K55" s="55"/>
      <c r="L55" s="58"/>
      <c r="M55" s="57"/>
      <c r="N55" s="582"/>
      <c r="O55" s="582"/>
      <c r="P55" s="583"/>
      <c r="Q55" s="584"/>
    </row>
    <row r="56" spans="2:17" ht="18" hidden="1" customHeight="1">
      <c r="B56" s="53"/>
      <c r="C56" s="54"/>
      <c r="D56" s="581"/>
      <c r="E56" s="581"/>
      <c r="F56" s="581"/>
      <c r="G56" s="581"/>
      <c r="H56" s="581"/>
      <c r="I56" s="581"/>
      <c r="J56" s="581"/>
      <c r="K56" s="55"/>
      <c r="L56" s="58"/>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572"/>
      <c r="C58" s="573"/>
      <c r="D58" s="573"/>
      <c r="E58" s="573"/>
      <c r="F58" s="573"/>
      <c r="G58" s="573"/>
      <c r="H58" s="573"/>
      <c r="I58" s="573"/>
      <c r="J58" s="573"/>
      <c r="K58" s="573"/>
      <c r="L58" s="573"/>
      <c r="M58" s="573"/>
      <c r="N58" s="573"/>
      <c r="O58" s="573"/>
      <c r="P58" s="573"/>
      <c r="Q58" s="574"/>
    </row>
    <row r="59" spans="2:17" ht="7.5" hidden="1" customHeight="1">
      <c r="B59" s="575"/>
      <c r="C59" s="576"/>
      <c r="D59" s="576"/>
      <c r="E59" s="576"/>
      <c r="F59" s="576"/>
      <c r="G59" s="576"/>
      <c r="H59" s="576"/>
      <c r="I59" s="576"/>
      <c r="J59" s="576"/>
      <c r="K59" s="576"/>
      <c r="L59" s="576"/>
      <c r="M59" s="576"/>
      <c r="N59" s="576"/>
      <c r="O59" s="576"/>
      <c r="P59" s="576"/>
      <c r="Q59" s="577"/>
    </row>
    <row r="60" spans="2:17" ht="49.5" hidden="1" customHeight="1" thickBot="1">
      <c r="B60" s="578"/>
      <c r="C60" s="579"/>
      <c r="D60" s="579"/>
      <c r="E60" s="579"/>
      <c r="F60" s="579"/>
      <c r="G60" s="579"/>
      <c r="H60" s="579"/>
      <c r="I60" s="579"/>
      <c r="J60" s="579"/>
      <c r="K60" s="579"/>
      <c r="L60" s="579"/>
      <c r="M60" s="579"/>
      <c r="N60" s="579"/>
      <c r="O60" s="579"/>
      <c r="P60" s="579"/>
      <c r="Q60" s="580"/>
    </row>
    <row r="61" spans="2:17" hidden="1">
      <c r="B61" s="61"/>
    </row>
    <row r="62" spans="2:17" ht="15.75" hidden="1" customHeight="1">
      <c r="B62" s="61"/>
    </row>
    <row r="63" spans="2:17" ht="12.75" hidden="1" customHeight="1">
      <c r="B63" s="61"/>
    </row>
    <row r="64" spans="2:17" ht="25.5" hidden="1"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4">
    <mergeCell ref="B5:D5"/>
    <mergeCell ref="B6:D6"/>
    <mergeCell ref="G6:H6"/>
    <mergeCell ref="B7:D7"/>
    <mergeCell ref="B10:G10"/>
    <mergeCell ref="I10:O10"/>
    <mergeCell ref="B2:D2"/>
    <mergeCell ref="E2:Q2"/>
    <mergeCell ref="B4:D4"/>
    <mergeCell ref="G4:H4"/>
    <mergeCell ref="I4:L4"/>
    <mergeCell ref="M4:N4"/>
    <mergeCell ref="O4:Q4"/>
    <mergeCell ref="B11:E11"/>
    <mergeCell ref="F11:G11"/>
    <mergeCell ref="I11:O11"/>
    <mergeCell ref="B12:E12"/>
    <mergeCell ref="I12:O19"/>
    <mergeCell ref="B13:E13"/>
    <mergeCell ref="B14:E14"/>
    <mergeCell ref="B15:E15"/>
    <mergeCell ref="B16:E16"/>
    <mergeCell ref="B17:E17"/>
    <mergeCell ref="B22:G22"/>
    <mergeCell ref="I22:O22"/>
    <mergeCell ref="B23:G23"/>
    <mergeCell ref="I23:O23"/>
    <mergeCell ref="B24:G24"/>
    <mergeCell ref="I24:O24"/>
    <mergeCell ref="B18:E18"/>
    <mergeCell ref="B19:E19"/>
    <mergeCell ref="B20:G20"/>
    <mergeCell ref="I20:O20"/>
    <mergeCell ref="B21:G21"/>
    <mergeCell ref="I21:O21"/>
    <mergeCell ref="C31:F31"/>
    <mergeCell ref="H31:K31"/>
    <mergeCell ref="L31:M31"/>
    <mergeCell ref="N31:P31"/>
    <mergeCell ref="C32:F32"/>
    <mergeCell ref="H32:K32"/>
    <mergeCell ref="L32:M32"/>
    <mergeCell ref="N32:P32"/>
    <mergeCell ref="I25:O25"/>
    <mergeCell ref="B27:H27"/>
    <mergeCell ref="B29:Q29"/>
    <mergeCell ref="C30:F30"/>
    <mergeCell ref="H30:K30"/>
    <mergeCell ref="L30:M30"/>
    <mergeCell ref="N30:P30"/>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B40:D42"/>
    <mergeCell ref="E40:I42"/>
    <mergeCell ref="B47:D47"/>
    <mergeCell ref="B48:Q48"/>
    <mergeCell ref="C37:F37"/>
    <mergeCell ref="H37:K37"/>
    <mergeCell ref="L37:M37"/>
    <mergeCell ref="N37:P37"/>
    <mergeCell ref="C38:F38"/>
    <mergeCell ref="H38:K38"/>
    <mergeCell ref="L38:M38"/>
    <mergeCell ref="N38:P38"/>
    <mergeCell ref="D51:J51"/>
    <mergeCell ref="N51:O51"/>
    <mergeCell ref="P51:Q51"/>
    <mergeCell ref="D52:J52"/>
    <mergeCell ref="N52:O52"/>
    <mergeCell ref="P52:Q52"/>
    <mergeCell ref="B49:B50"/>
    <mergeCell ref="C49:C50"/>
    <mergeCell ref="D49:J50"/>
    <mergeCell ref="K49:O49"/>
    <mergeCell ref="P49:Q50"/>
    <mergeCell ref="N50:O50"/>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s>
  <dataValidations count="4">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1:WVJ983078 B31:B38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65567:B65574">
      <formula1>$W$2:$W$5</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Y68"/>
  <sheetViews>
    <sheetView view="pageBreakPreview" topLeftCell="A27" zoomScaleNormal="100" zoomScaleSheetLayoutView="100" workbookViewId="0">
      <selection activeCell="H30" sqref="H30:K30"/>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72"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customWidth="1"/>
    <col min="22" max="22" width="2.85546875" style="61" customWidth="1"/>
    <col min="23" max="24" width="11.42578125" style="6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00.25" customHeight="1" thickBot="1">
      <c r="B1" s="61"/>
    </row>
    <row r="2" spans="1:25" s="62" customFormat="1" ht="60.75" customHeight="1" thickBot="1">
      <c r="A2" s="61"/>
      <c r="B2" s="666"/>
      <c r="C2" s="667"/>
      <c r="D2" s="668"/>
      <c r="E2" s="669"/>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142</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22"/>
      <c r="N5" s="22"/>
      <c r="O5" s="72"/>
      <c r="P5" s="72"/>
      <c r="Q5" s="72"/>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6" t="s">
        <v>42</v>
      </c>
      <c r="I10" s="664" t="s">
        <v>43</v>
      </c>
      <c r="J10" s="665"/>
      <c r="K10" s="665"/>
      <c r="L10" s="665"/>
      <c r="M10" s="665"/>
      <c r="N10" s="665"/>
      <c r="O10" s="665"/>
      <c r="P10" s="26"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30" customHeight="1">
      <c r="B12" s="646" t="s">
        <v>145</v>
      </c>
      <c r="C12" s="647"/>
      <c r="D12" s="647"/>
      <c r="E12" s="648"/>
      <c r="F12" s="5">
        <v>3.89</v>
      </c>
      <c r="G12" s="12">
        <v>0.77800000000000002</v>
      </c>
      <c r="H12" s="74" t="s">
        <v>13</v>
      </c>
      <c r="I12" s="649" t="s">
        <v>143</v>
      </c>
      <c r="J12" s="650"/>
      <c r="K12" s="650"/>
      <c r="L12" s="650"/>
      <c r="M12" s="650"/>
      <c r="N12" s="650"/>
      <c r="O12" s="651"/>
      <c r="P12" s="29"/>
      <c r="Q12" s="29"/>
      <c r="T12" s="19" t="s">
        <v>47</v>
      </c>
    </row>
    <row r="13" spans="1:25" ht="30.75" customHeight="1">
      <c r="B13" s="646" t="s">
        <v>147</v>
      </c>
      <c r="C13" s="647"/>
      <c r="D13" s="647"/>
      <c r="E13" s="648"/>
      <c r="F13" s="6">
        <v>3.88</v>
      </c>
      <c r="G13" s="10">
        <v>0.77600000000000002</v>
      </c>
      <c r="H13" s="74" t="s">
        <v>13</v>
      </c>
      <c r="I13" s="652"/>
      <c r="J13" s="653"/>
      <c r="K13" s="653"/>
      <c r="L13" s="653"/>
      <c r="M13" s="653"/>
      <c r="N13" s="653"/>
      <c r="O13" s="654"/>
      <c r="P13" s="29"/>
      <c r="Q13" s="29"/>
      <c r="T13" s="19" t="s">
        <v>142</v>
      </c>
    </row>
    <row r="14" spans="1:25" ht="33" customHeight="1">
      <c r="B14" s="646" t="s">
        <v>1</v>
      </c>
      <c r="C14" s="647"/>
      <c r="D14" s="647"/>
      <c r="E14" s="648"/>
      <c r="F14" s="6">
        <v>4.03</v>
      </c>
      <c r="G14" s="7">
        <v>0.80600000000000005</v>
      </c>
      <c r="H14" s="74" t="s">
        <v>13</v>
      </c>
      <c r="I14" s="652"/>
      <c r="J14" s="653"/>
      <c r="K14" s="653"/>
      <c r="L14" s="653"/>
      <c r="M14" s="653"/>
      <c r="N14" s="653"/>
      <c r="O14" s="654"/>
      <c r="P14" s="29"/>
      <c r="Q14" s="29"/>
      <c r="T14" s="19" t="s">
        <v>47</v>
      </c>
    </row>
    <row r="15" spans="1:25" ht="29.25" customHeight="1">
      <c r="B15" s="646" t="s">
        <v>149</v>
      </c>
      <c r="C15" s="647"/>
      <c r="D15" s="647"/>
      <c r="E15" s="648"/>
      <c r="F15" s="6">
        <v>3.58</v>
      </c>
      <c r="G15" s="10">
        <v>0.71599999999999997</v>
      </c>
      <c r="H15" s="74" t="s">
        <v>13</v>
      </c>
      <c r="I15" s="652"/>
      <c r="J15" s="653"/>
      <c r="K15" s="653"/>
      <c r="L15" s="653"/>
      <c r="M15" s="653"/>
      <c r="N15" s="653"/>
      <c r="O15" s="654"/>
      <c r="P15" s="29"/>
      <c r="Q15" s="29"/>
      <c r="T15" s="19" t="s">
        <v>47</v>
      </c>
    </row>
    <row r="16" spans="1:25" ht="30.75" customHeight="1">
      <c r="B16" s="646" t="s">
        <v>2</v>
      </c>
      <c r="C16" s="647"/>
      <c r="D16" s="647"/>
      <c r="E16" s="648"/>
      <c r="F16" s="6">
        <v>4.22</v>
      </c>
      <c r="G16" s="7">
        <v>0.84399999999999997</v>
      </c>
      <c r="H16" s="74" t="s">
        <v>13</v>
      </c>
      <c r="I16" s="652"/>
      <c r="J16" s="653"/>
      <c r="K16" s="653"/>
      <c r="L16" s="653"/>
      <c r="M16" s="653"/>
      <c r="N16" s="653"/>
      <c r="O16" s="654"/>
      <c r="P16" s="29"/>
      <c r="Q16" s="29"/>
      <c r="T16" s="19"/>
    </row>
    <row r="17" spans="2:20" ht="29.25" customHeight="1">
      <c r="B17" s="646" t="s">
        <v>3</v>
      </c>
      <c r="C17" s="647"/>
      <c r="D17" s="647"/>
      <c r="E17" s="648"/>
      <c r="F17" s="6">
        <v>4.17</v>
      </c>
      <c r="G17" s="7">
        <v>0.83399999999999996</v>
      </c>
      <c r="H17" s="74" t="s">
        <v>13</v>
      </c>
      <c r="I17" s="652"/>
      <c r="J17" s="653"/>
      <c r="K17" s="653"/>
      <c r="L17" s="653"/>
      <c r="M17" s="653"/>
      <c r="N17" s="653"/>
      <c r="O17" s="654"/>
      <c r="P17" s="29"/>
      <c r="Q17" s="29"/>
      <c r="T17" s="19"/>
    </row>
    <row r="18" spans="2:20" ht="41.25" customHeight="1">
      <c r="B18" s="646" t="s">
        <v>151</v>
      </c>
      <c r="C18" s="647"/>
      <c r="D18" s="647"/>
      <c r="E18" s="648"/>
      <c r="F18" s="6">
        <v>3.77</v>
      </c>
      <c r="G18" s="10">
        <v>0.754</v>
      </c>
      <c r="H18" s="74" t="s">
        <v>13</v>
      </c>
      <c r="I18" s="652"/>
      <c r="J18" s="653"/>
      <c r="K18" s="653"/>
      <c r="L18" s="653"/>
      <c r="M18" s="653"/>
      <c r="N18" s="653"/>
      <c r="O18" s="654"/>
      <c r="P18" s="29"/>
      <c r="Q18" s="29"/>
      <c r="T18" s="19"/>
    </row>
    <row r="19" spans="2:20" ht="52.5" customHeight="1">
      <c r="B19" s="646" t="s">
        <v>153</v>
      </c>
      <c r="C19" s="647"/>
      <c r="D19" s="647"/>
      <c r="E19" s="648"/>
      <c r="F19" s="6">
        <v>3.9</v>
      </c>
      <c r="G19" s="79">
        <v>0.78</v>
      </c>
      <c r="H19" s="74" t="s">
        <v>13</v>
      </c>
      <c r="I19" s="652"/>
      <c r="J19" s="653"/>
      <c r="K19" s="653"/>
      <c r="L19" s="653"/>
      <c r="M19" s="653"/>
      <c r="N19" s="653"/>
      <c r="O19" s="654"/>
      <c r="P19" s="29"/>
      <c r="Q19" s="29"/>
      <c r="T19" s="19"/>
    </row>
    <row r="20" spans="2:20" ht="42" customHeight="1">
      <c r="B20" s="646" t="s">
        <v>155</v>
      </c>
      <c r="C20" s="647"/>
      <c r="D20" s="647"/>
      <c r="E20" s="648"/>
      <c r="F20" s="6">
        <v>3.85</v>
      </c>
      <c r="G20" s="79">
        <v>0.77</v>
      </c>
      <c r="H20" s="74" t="s">
        <v>13</v>
      </c>
      <c r="I20" s="652"/>
      <c r="J20" s="653"/>
      <c r="K20" s="653"/>
      <c r="L20" s="653"/>
      <c r="M20" s="653"/>
      <c r="N20" s="653"/>
      <c r="O20" s="654"/>
      <c r="P20" s="29"/>
      <c r="Q20" s="29"/>
      <c r="T20" s="19"/>
    </row>
    <row r="21" spans="2:20" ht="29.25" customHeight="1">
      <c r="B21" s="646" t="s">
        <v>157</v>
      </c>
      <c r="C21" s="647"/>
      <c r="D21" s="647"/>
      <c r="E21" s="648"/>
      <c r="F21" s="6">
        <v>3.9</v>
      </c>
      <c r="G21" s="10">
        <v>0.78</v>
      </c>
      <c r="H21" s="74" t="s">
        <v>13</v>
      </c>
      <c r="I21" s="652"/>
      <c r="J21" s="653"/>
      <c r="K21" s="653"/>
      <c r="L21" s="653"/>
      <c r="M21" s="653"/>
      <c r="N21" s="653"/>
      <c r="O21" s="654"/>
      <c r="P21" s="29"/>
      <c r="Q21" s="29"/>
      <c r="T21" s="19"/>
    </row>
    <row r="22" spans="2:20" ht="29.25" customHeight="1">
      <c r="B22" s="646" t="s">
        <v>4</v>
      </c>
      <c r="C22" s="647"/>
      <c r="D22" s="647"/>
      <c r="E22" s="648"/>
      <c r="F22" s="6">
        <v>4.0999999999999996</v>
      </c>
      <c r="G22" s="7">
        <v>0.82</v>
      </c>
      <c r="H22" s="74" t="s">
        <v>13</v>
      </c>
      <c r="I22" s="652"/>
      <c r="J22" s="653"/>
      <c r="K22" s="653"/>
      <c r="L22" s="653"/>
      <c r="M22" s="653"/>
      <c r="N22" s="653"/>
      <c r="O22" s="654"/>
      <c r="P22" s="29"/>
      <c r="Q22" s="29"/>
      <c r="T22" s="19"/>
    </row>
    <row r="23" spans="2:20" ht="29.25" customHeight="1">
      <c r="B23" s="646" t="s">
        <v>149</v>
      </c>
      <c r="C23" s="647"/>
      <c r="D23" s="647"/>
      <c r="E23" s="648"/>
      <c r="F23" s="8">
        <v>3.58</v>
      </c>
      <c r="G23" s="13">
        <v>0.71599999999999997</v>
      </c>
      <c r="H23" s="74" t="s">
        <v>13</v>
      </c>
      <c r="I23" s="655"/>
      <c r="J23" s="656"/>
      <c r="K23" s="656"/>
      <c r="L23" s="656"/>
      <c r="M23" s="656"/>
      <c r="N23" s="656"/>
      <c r="O23" s="657"/>
      <c r="P23" s="29"/>
      <c r="Q23" s="29"/>
      <c r="T23" s="19"/>
    </row>
    <row r="24" spans="2:20" ht="6.75" customHeight="1" thickBot="1">
      <c r="B24" s="33"/>
      <c r="C24" s="34"/>
      <c r="D24" s="34"/>
      <c r="E24" s="34"/>
      <c r="F24" s="34"/>
      <c r="G24" s="35"/>
      <c r="H24" s="36"/>
      <c r="I24" s="642"/>
      <c r="J24" s="642"/>
      <c r="K24" s="642"/>
      <c r="L24" s="642"/>
      <c r="M24" s="642"/>
      <c r="N24" s="642"/>
      <c r="O24" s="642"/>
      <c r="P24" s="37"/>
      <c r="Q24" s="38"/>
      <c r="T24" s="19" t="s">
        <v>48</v>
      </c>
    </row>
    <row r="25" spans="2:20" ht="23.25" customHeight="1" thickBot="1">
      <c r="B25" s="61"/>
      <c r="T25" s="39" t="s">
        <v>49</v>
      </c>
    </row>
    <row r="26" spans="2:20" ht="21" customHeight="1" thickBot="1">
      <c r="B26" s="643" t="s">
        <v>50</v>
      </c>
      <c r="C26" s="643"/>
      <c r="D26" s="643"/>
      <c r="E26" s="643"/>
      <c r="F26" s="643"/>
      <c r="G26" s="643"/>
      <c r="H26" s="643"/>
      <c r="I26" s="40" t="s">
        <v>51</v>
      </c>
      <c r="T26" s="19" t="s">
        <v>52</v>
      </c>
    </row>
    <row r="27" spans="2:20" ht="11.25" customHeight="1" thickBot="1">
      <c r="B27" s="61"/>
      <c r="T27" s="19" t="s">
        <v>53</v>
      </c>
    </row>
    <row r="28" spans="2:20" ht="21.75" customHeight="1">
      <c r="B28" s="630" t="s">
        <v>54</v>
      </c>
      <c r="C28" s="631"/>
      <c r="D28" s="631"/>
      <c r="E28" s="631"/>
      <c r="F28" s="631"/>
      <c r="G28" s="631"/>
      <c r="H28" s="631"/>
      <c r="I28" s="631"/>
      <c r="J28" s="631"/>
      <c r="K28" s="631"/>
      <c r="L28" s="631"/>
      <c r="M28" s="631"/>
      <c r="N28" s="631"/>
      <c r="O28" s="631"/>
      <c r="P28" s="631"/>
      <c r="Q28" s="632"/>
      <c r="T28" s="19" t="s">
        <v>55</v>
      </c>
    </row>
    <row r="29" spans="2:20" ht="30" customHeight="1">
      <c r="B29" s="41" t="s">
        <v>56</v>
      </c>
      <c r="C29" s="633" t="s">
        <v>57</v>
      </c>
      <c r="D29" s="633"/>
      <c r="E29" s="633"/>
      <c r="F29" s="633"/>
      <c r="G29" s="42" t="s">
        <v>58</v>
      </c>
      <c r="H29" s="634" t="s">
        <v>59</v>
      </c>
      <c r="I29" s="635"/>
      <c r="J29" s="635"/>
      <c r="K29" s="636"/>
      <c r="L29" s="634" t="s">
        <v>60</v>
      </c>
      <c r="M29" s="637"/>
      <c r="N29" s="638" t="s">
        <v>61</v>
      </c>
      <c r="O29" s="638"/>
      <c r="P29" s="638"/>
      <c r="Q29" s="43" t="s">
        <v>62</v>
      </c>
      <c r="T29" s="44" t="s">
        <v>63</v>
      </c>
    </row>
    <row r="30" spans="2:20" ht="170.25" customHeight="1">
      <c r="B30" s="45" t="s">
        <v>15</v>
      </c>
      <c r="C30" s="625" t="s">
        <v>146</v>
      </c>
      <c r="D30" s="625"/>
      <c r="E30" s="625"/>
      <c r="F30" s="625"/>
      <c r="G30" s="46">
        <v>1</v>
      </c>
      <c r="H30" s="846" t="s">
        <v>470</v>
      </c>
      <c r="I30" s="846"/>
      <c r="J30" s="846"/>
      <c r="K30" s="846"/>
      <c r="L30" s="612" t="s">
        <v>144</v>
      </c>
      <c r="M30" s="612"/>
      <c r="N30" s="613" t="s">
        <v>65</v>
      </c>
      <c r="O30" s="613"/>
      <c r="P30" s="613"/>
      <c r="Q30" s="60" t="s">
        <v>464</v>
      </c>
    </row>
    <row r="31" spans="2:20" ht="78" customHeight="1">
      <c r="B31" s="45" t="s">
        <v>15</v>
      </c>
      <c r="C31" s="625" t="s">
        <v>148</v>
      </c>
      <c r="D31" s="625"/>
      <c r="E31" s="625"/>
      <c r="F31" s="625"/>
      <c r="G31" s="46">
        <v>2</v>
      </c>
      <c r="H31" s="846" t="s">
        <v>469</v>
      </c>
      <c r="I31" s="846"/>
      <c r="J31" s="846"/>
      <c r="K31" s="846"/>
      <c r="L31" s="612" t="s">
        <v>144</v>
      </c>
      <c r="M31" s="612"/>
      <c r="N31" s="613" t="s">
        <v>65</v>
      </c>
      <c r="O31" s="613"/>
      <c r="P31" s="613"/>
      <c r="Q31" s="60" t="s">
        <v>465</v>
      </c>
    </row>
    <row r="32" spans="2:20" ht="139.5" customHeight="1">
      <c r="B32" s="45" t="s">
        <v>15</v>
      </c>
      <c r="C32" s="625" t="s">
        <v>150</v>
      </c>
      <c r="D32" s="625"/>
      <c r="E32" s="625"/>
      <c r="F32" s="625"/>
      <c r="G32" s="46">
        <v>3</v>
      </c>
      <c r="H32" s="846" t="s">
        <v>467</v>
      </c>
      <c r="I32" s="846"/>
      <c r="J32" s="846"/>
      <c r="K32" s="846"/>
      <c r="L32" s="612" t="s">
        <v>144</v>
      </c>
      <c r="M32" s="612"/>
      <c r="N32" s="613" t="s">
        <v>65</v>
      </c>
      <c r="O32" s="613"/>
      <c r="P32" s="613"/>
      <c r="Q32" s="60" t="s">
        <v>464</v>
      </c>
    </row>
    <row r="33" spans="2:17" ht="88.5" customHeight="1">
      <c r="B33" s="45" t="s">
        <v>15</v>
      </c>
      <c r="C33" s="625" t="s">
        <v>152</v>
      </c>
      <c r="D33" s="625"/>
      <c r="E33" s="625"/>
      <c r="F33" s="625"/>
      <c r="G33" s="46">
        <v>4</v>
      </c>
      <c r="H33" s="963" t="s">
        <v>468</v>
      </c>
      <c r="I33" s="964"/>
      <c r="J33" s="964"/>
      <c r="K33" s="965"/>
      <c r="L33" s="612" t="s">
        <v>144</v>
      </c>
      <c r="M33" s="612"/>
      <c r="N33" s="613" t="s">
        <v>65</v>
      </c>
      <c r="O33" s="613"/>
      <c r="P33" s="613"/>
      <c r="Q33" s="60" t="s">
        <v>465</v>
      </c>
    </row>
    <row r="34" spans="2:17" ht="68.25" customHeight="1">
      <c r="B34" s="45" t="s">
        <v>15</v>
      </c>
      <c r="C34" s="625" t="s">
        <v>156</v>
      </c>
      <c r="D34" s="625"/>
      <c r="E34" s="625"/>
      <c r="F34" s="625"/>
      <c r="G34" s="48">
        <v>6</v>
      </c>
      <c r="H34" s="966"/>
      <c r="I34" s="967"/>
      <c r="J34" s="967"/>
      <c r="K34" s="968"/>
      <c r="L34" s="612" t="s">
        <v>144</v>
      </c>
      <c r="M34" s="612"/>
      <c r="N34" s="613" t="s">
        <v>65</v>
      </c>
      <c r="O34" s="613"/>
      <c r="P34" s="613"/>
      <c r="Q34" s="60" t="s">
        <v>465</v>
      </c>
    </row>
    <row r="35" spans="2:17" ht="81.75" customHeight="1">
      <c r="B35" s="45" t="s">
        <v>15</v>
      </c>
      <c r="C35" s="625" t="s">
        <v>154</v>
      </c>
      <c r="D35" s="625"/>
      <c r="E35" s="625"/>
      <c r="F35" s="625"/>
      <c r="G35" s="46">
        <v>5</v>
      </c>
      <c r="H35" s="846" t="s">
        <v>466</v>
      </c>
      <c r="I35" s="846"/>
      <c r="J35" s="846"/>
      <c r="K35" s="846"/>
      <c r="L35" s="612" t="s">
        <v>144</v>
      </c>
      <c r="M35" s="612"/>
      <c r="N35" s="613" t="s">
        <v>65</v>
      </c>
      <c r="O35" s="613"/>
      <c r="P35" s="613"/>
      <c r="Q35" s="60" t="s">
        <v>465</v>
      </c>
    </row>
    <row r="36" spans="2:17" ht="58.5" customHeight="1">
      <c r="B36" s="45" t="s">
        <v>15</v>
      </c>
      <c r="C36" s="625" t="s">
        <v>158</v>
      </c>
      <c r="D36" s="625"/>
      <c r="E36" s="625"/>
      <c r="F36" s="625"/>
      <c r="G36" s="48">
        <v>7</v>
      </c>
      <c r="H36" s="846" t="s">
        <v>471</v>
      </c>
      <c r="I36" s="846"/>
      <c r="J36" s="846"/>
      <c r="K36" s="846"/>
      <c r="L36" s="612" t="s">
        <v>144</v>
      </c>
      <c r="M36" s="612"/>
      <c r="N36" s="613" t="s">
        <v>65</v>
      </c>
      <c r="O36" s="613"/>
      <c r="P36" s="613"/>
      <c r="Q36" s="60" t="s">
        <v>465</v>
      </c>
    </row>
    <row r="37" spans="2:17" ht="6" customHeight="1">
      <c r="B37" s="67"/>
      <c r="C37" s="65"/>
    </row>
    <row r="38" spans="2:17" ht="18.75" customHeight="1">
      <c r="B38" s="607" t="s">
        <v>66</v>
      </c>
      <c r="C38" s="607"/>
      <c r="D38" s="607"/>
      <c r="E38" s="608" t="s">
        <v>159</v>
      </c>
      <c r="F38" s="609"/>
      <c r="G38" s="609"/>
      <c r="H38" s="609"/>
      <c r="I38" s="609"/>
    </row>
    <row r="39" spans="2:17" s="73" customFormat="1" ht="6" customHeight="1">
      <c r="B39" s="607"/>
      <c r="C39" s="607"/>
      <c r="D39" s="607"/>
      <c r="E39" s="609"/>
      <c r="F39" s="609"/>
      <c r="G39" s="609"/>
      <c r="H39" s="609"/>
      <c r="I39" s="609"/>
      <c r="J39" s="97"/>
      <c r="K39" s="97"/>
      <c r="L39" s="97"/>
      <c r="M39" s="97"/>
      <c r="N39" s="97"/>
      <c r="O39" s="97"/>
      <c r="P39" s="97"/>
      <c r="Q39" s="97"/>
    </row>
    <row r="40" spans="2:17" s="73" customFormat="1" ht="11.25" customHeight="1">
      <c r="B40" s="607"/>
      <c r="C40" s="607"/>
      <c r="D40" s="607"/>
      <c r="E40" s="609"/>
      <c r="F40" s="609"/>
      <c r="G40" s="609"/>
      <c r="H40" s="609"/>
      <c r="I40" s="609"/>
      <c r="J40" s="61"/>
      <c r="K40" s="61"/>
      <c r="L40" s="61"/>
      <c r="M40" s="61"/>
      <c r="N40" s="61"/>
      <c r="O40" s="61"/>
      <c r="P40" s="61"/>
      <c r="Q40" s="61"/>
    </row>
    <row r="41" spans="2:17" s="73" customFormat="1" ht="21" customHeight="1" thickBot="1">
      <c r="B41" s="585"/>
      <c r="C41" s="585"/>
      <c r="D41" s="585"/>
      <c r="E41" s="61"/>
      <c r="F41" s="61"/>
      <c r="G41" s="72"/>
      <c r="H41" s="61"/>
      <c r="I41" s="61"/>
      <c r="J41" s="61"/>
      <c r="K41" s="61"/>
      <c r="L41" s="61"/>
      <c r="M41" s="61"/>
      <c r="N41" s="61"/>
      <c r="O41" s="61"/>
      <c r="P41" s="61"/>
      <c r="Q41" s="61"/>
    </row>
    <row r="42" spans="2:17" ht="17.25" customHeight="1" thickBot="1">
      <c r="B42" s="586" t="s">
        <v>67</v>
      </c>
      <c r="C42" s="587"/>
      <c r="D42" s="587"/>
      <c r="E42" s="587"/>
      <c r="F42" s="587"/>
      <c r="G42" s="587"/>
      <c r="H42" s="587"/>
      <c r="I42" s="587"/>
      <c r="J42" s="587"/>
      <c r="K42" s="587"/>
      <c r="L42" s="587"/>
      <c r="M42" s="587"/>
      <c r="N42" s="587"/>
      <c r="O42" s="587"/>
      <c r="P42" s="587"/>
      <c r="Q42" s="588"/>
    </row>
    <row r="43" spans="2:17" ht="25.5" customHeight="1">
      <c r="B43" s="589" t="s">
        <v>68</v>
      </c>
      <c r="C43" s="591" t="s">
        <v>58</v>
      </c>
      <c r="D43" s="593" t="s">
        <v>69</v>
      </c>
      <c r="E43" s="594"/>
      <c r="F43" s="594"/>
      <c r="G43" s="594"/>
      <c r="H43" s="594"/>
      <c r="I43" s="594"/>
      <c r="J43" s="595"/>
      <c r="K43" s="593" t="s">
        <v>70</v>
      </c>
      <c r="L43" s="847"/>
      <c r="M43" s="847"/>
      <c r="N43" s="847"/>
      <c r="O43" s="848"/>
      <c r="P43" s="593" t="s">
        <v>71</v>
      </c>
      <c r="Q43" s="849"/>
    </row>
    <row r="44" spans="2:17" ht="25.5" customHeight="1">
      <c r="B44" s="590"/>
      <c r="C44" s="592"/>
      <c r="D44" s="596"/>
      <c r="E44" s="597"/>
      <c r="F44" s="597"/>
      <c r="G44" s="597"/>
      <c r="H44" s="597"/>
      <c r="I44" s="597"/>
      <c r="J44" s="598"/>
      <c r="K44" s="51" t="s">
        <v>72</v>
      </c>
      <c r="L44" s="51" t="s">
        <v>73</v>
      </c>
      <c r="M44" s="52" t="s">
        <v>74</v>
      </c>
      <c r="N44" s="842" t="s">
        <v>75</v>
      </c>
      <c r="O44" s="844"/>
      <c r="P44" s="596"/>
      <c r="Q44" s="850"/>
    </row>
    <row r="45" spans="2:17" ht="18" customHeight="1">
      <c r="B45" s="53"/>
      <c r="C45" s="54"/>
      <c r="D45" s="581"/>
      <c r="E45" s="581"/>
      <c r="F45" s="581"/>
      <c r="G45" s="581"/>
      <c r="H45" s="581"/>
      <c r="I45" s="581"/>
      <c r="J45" s="581"/>
      <c r="K45" s="55"/>
      <c r="L45" s="58"/>
      <c r="M45" s="57"/>
      <c r="N45" s="582"/>
      <c r="O45" s="582"/>
      <c r="P45" s="583"/>
      <c r="Q45" s="584"/>
    </row>
    <row r="46" spans="2:17" ht="18" hidden="1" customHeight="1">
      <c r="B46" s="59"/>
      <c r="C46" s="54"/>
      <c r="D46" s="581"/>
      <c r="E46" s="581"/>
      <c r="F46" s="581"/>
      <c r="G46" s="581"/>
      <c r="H46" s="581"/>
      <c r="I46" s="581"/>
      <c r="J46" s="581"/>
      <c r="K46" s="55"/>
      <c r="L46" s="59"/>
      <c r="M46" s="57"/>
      <c r="N46" s="582"/>
      <c r="O46" s="582"/>
      <c r="P46" s="583"/>
      <c r="Q46" s="584"/>
    </row>
    <row r="47" spans="2:17" ht="18" hidden="1" customHeight="1">
      <c r="B47" s="59"/>
      <c r="C47" s="54"/>
      <c r="D47" s="581"/>
      <c r="E47" s="581"/>
      <c r="F47" s="581"/>
      <c r="G47" s="581"/>
      <c r="H47" s="581"/>
      <c r="I47" s="581"/>
      <c r="J47" s="581"/>
      <c r="K47" s="55"/>
      <c r="L47" s="59"/>
      <c r="M47" s="57"/>
      <c r="N47" s="582"/>
      <c r="O47" s="582"/>
      <c r="P47" s="583"/>
      <c r="Q47" s="584"/>
    </row>
    <row r="48" spans="2:17" ht="18" hidden="1" customHeight="1">
      <c r="B48" s="53"/>
      <c r="C48" s="54"/>
      <c r="D48" s="581"/>
      <c r="E48" s="581"/>
      <c r="F48" s="581"/>
      <c r="G48" s="581"/>
      <c r="H48" s="581"/>
      <c r="I48" s="581"/>
      <c r="J48" s="581"/>
      <c r="K48" s="55"/>
      <c r="L48" s="58"/>
      <c r="M48" s="57"/>
      <c r="N48" s="582"/>
      <c r="O48" s="582"/>
      <c r="P48" s="583"/>
      <c r="Q48" s="584"/>
    </row>
    <row r="49" spans="2:17" ht="18" hidden="1" customHeight="1">
      <c r="B49" s="53"/>
      <c r="C49" s="54"/>
      <c r="D49" s="581"/>
      <c r="E49" s="581"/>
      <c r="F49" s="581"/>
      <c r="G49" s="581"/>
      <c r="H49" s="581"/>
      <c r="I49" s="581"/>
      <c r="J49" s="581"/>
      <c r="K49" s="55"/>
      <c r="L49" s="58"/>
      <c r="M49" s="57"/>
      <c r="N49" s="582"/>
      <c r="O49" s="582"/>
      <c r="P49" s="583"/>
      <c r="Q49" s="584"/>
    </row>
    <row r="50" spans="2:17" ht="18" hidden="1" customHeight="1">
      <c r="B50" s="53"/>
      <c r="C50" s="54"/>
      <c r="D50" s="581"/>
      <c r="E50" s="581"/>
      <c r="F50" s="581"/>
      <c r="G50" s="581"/>
      <c r="H50" s="581"/>
      <c r="I50" s="581"/>
      <c r="J50" s="581"/>
      <c r="K50" s="55"/>
      <c r="L50" s="58"/>
      <c r="M50" s="57"/>
      <c r="N50" s="582"/>
      <c r="O50" s="582"/>
      <c r="P50" s="583"/>
      <c r="Q50" s="584"/>
    </row>
    <row r="51" spans="2:17" ht="14.25" customHeight="1" thickBot="1">
      <c r="B51" s="569" t="s">
        <v>76</v>
      </c>
      <c r="C51" s="570"/>
      <c r="D51" s="570"/>
      <c r="E51" s="570"/>
      <c r="F51" s="570"/>
      <c r="G51" s="570"/>
      <c r="H51" s="570"/>
      <c r="I51" s="570"/>
      <c r="J51" s="570"/>
      <c r="K51" s="570"/>
      <c r="L51" s="570"/>
      <c r="M51" s="570"/>
      <c r="N51" s="570"/>
      <c r="O51" s="570"/>
      <c r="P51" s="570"/>
      <c r="Q51" s="571"/>
    </row>
    <row r="52" spans="2:17" ht="12.75" hidden="1" customHeight="1">
      <c r="B52" s="572"/>
      <c r="C52" s="573"/>
      <c r="D52" s="573"/>
      <c r="E52" s="573"/>
      <c r="F52" s="573"/>
      <c r="G52" s="573"/>
      <c r="H52" s="573"/>
      <c r="I52" s="573"/>
      <c r="J52" s="573"/>
      <c r="K52" s="573"/>
      <c r="L52" s="573"/>
      <c r="M52" s="573"/>
      <c r="N52" s="573"/>
      <c r="O52" s="573"/>
      <c r="P52" s="573"/>
      <c r="Q52" s="574"/>
    </row>
    <row r="53" spans="2:17" ht="7.5" hidden="1" customHeight="1">
      <c r="B53" s="575"/>
      <c r="C53" s="576"/>
      <c r="D53" s="576"/>
      <c r="E53" s="576"/>
      <c r="F53" s="576"/>
      <c r="G53" s="576"/>
      <c r="H53" s="576"/>
      <c r="I53" s="576"/>
      <c r="J53" s="576"/>
      <c r="K53" s="576"/>
      <c r="L53" s="576"/>
      <c r="M53" s="576"/>
      <c r="N53" s="576"/>
      <c r="O53" s="576"/>
      <c r="P53" s="576"/>
      <c r="Q53" s="577"/>
    </row>
    <row r="54" spans="2:17" ht="49.5" hidden="1" customHeight="1" thickBot="1">
      <c r="B54" s="578"/>
      <c r="C54" s="579"/>
      <c r="D54" s="579"/>
      <c r="E54" s="579"/>
      <c r="F54" s="579"/>
      <c r="G54" s="579"/>
      <c r="H54" s="579"/>
      <c r="I54" s="579"/>
      <c r="J54" s="579"/>
      <c r="K54" s="579"/>
      <c r="L54" s="579"/>
      <c r="M54" s="579"/>
      <c r="N54" s="579"/>
      <c r="O54" s="579"/>
      <c r="P54" s="579"/>
      <c r="Q54" s="580"/>
    </row>
    <row r="55" spans="2:17" hidden="1">
      <c r="B55" s="61"/>
    </row>
    <row r="56" spans="2:17" ht="15.75" hidden="1" customHeight="1">
      <c r="B56" s="61"/>
    </row>
    <row r="57" spans="2:17" ht="12.75" hidden="1" customHeight="1">
      <c r="B57" s="61"/>
    </row>
    <row r="58" spans="2:17" ht="25.5" hidden="1" customHeight="1">
      <c r="B58" s="61"/>
    </row>
    <row r="59" spans="2:17" ht="30.75" customHeight="1">
      <c r="B59" s="61"/>
    </row>
    <row r="60" spans="2:17" ht="25.5" customHeight="1">
      <c r="B60" s="61"/>
    </row>
    <row r="61" spans="2:17" ht="25.5" customHeight="1">
      <c r="B61" s="61"/>
    </row>
    <row r="62" spans="2:17" ht="25.5" customHeight="1">
      <c r="B62" s="61"/>
    </row>
    <row r="63" spans="2:17" ht="25.5" customHeight="1">
      <c r="B63" s="61"/>
    </row>
    <row r="64" spans="2:17" ht="25.5" customHeight="1">
      <c r="B64" s="61"/>
    </row>
    <row r="65" spans="2:2">
      <c r="B65" s="61"/>
    </row>
    <row r="66" spans="2:2">
      <c r="B66" s="61"/>
    </row>
    <row r="67" spans="2:2">
      <c r="B67" s="61"/>
    </row>
    <row r="68" spans="2:2">
      <c r="B68" s="61"/>
    </row>
  </sheetData>
  <mergeCells count="93">
    <mergeCell ref="I10:O10"/>
    <mergeCell ref="B2:D2"/>
    <mergeCell ref="E2:Q2"/>
    <mergeCell ref="B4:D4"/>
    <mergeCell ref="G4:H4"/>
    <mergeCell ref="I4:L4"/>
    <mergeCell ref="M4:N4"/>
    <mergeCell ref="O4:Q4"/>
    <mergeCell ref="B5:D5"/>
    <mergeCell ref="B6:D6"/>
    <mergeCell ref="G6:H6"/>
    <mergeCell ref="B7:D7"/>
    <mergeCell ref="B10:G10"/>
    <mergeCell ref="B11:E11"/>
    <mergeCell ref="F11:G11"/>
    <mergeCell ref="I11:O11"/>
    <mergeCell ref="B12:E12"/>
    <mergeCell ref="B13:E13"/>
    <mergeCell ref="B14:E14"/>
    <mergeCell ref="B15:E15"/>
    <mergeCell ref="B16:E16"/>
    <mergeCell ref="I12:O23"/>
    <mergeCell ref="B17:E17"/>
    <mergeCell ref="B18:E18"/>
    <mergeCell ref="B19:E19"/>
    <mergeCell ref="B20:E20"/>
    <mergeCell ref="B21:E21"/>
    <mergeCell ref="B22:E22"/>
    <mergeCell ref="B23:E23"/>
    <mergeCell ref="C30:F30"/>
    <mergeCell ref="H30:K30"/>
    <mergeCell ref="L30:M30"/>
    <mergeCell ref="N30:P30"/>
    <mergeCell ref="C31:F31"/>
    <mergeCell ref="H31:K31"/>
    <mergeCell ref="L31:M31"/>
    <mergeCell ref="N31:P31"/>
    <mergeCell ref="I24:O24"/>
    <mergeCell ref="B26:H26"/>
    <mergeCell ref="B28:Q28"/>
    <mergeCell ref="C29:F29"/>
    <mergeCell ref="H29:K29"/>
    <mergeCell ref="L29:M29"/>
    <mergeCell ref="N29:P29"/>
    <mergeCell ref="C35:F35"/>
    <mergeCell ref="H35:K35"/>
    <mergeCell ref="L35:M35"/>
    <mergeCell ref="N35:P35"/>
    <mergeCell ref="C34:F34"/>
    <mergeCell ref="L34:M34"/>
    <mergeCell ref="N34:P34"/>
    <mergeCell ref="H33:K34"/>
    <mergeCell ref="C32:F32"/>
    <mergeCell ref="H32:K32"/>
    <mergeCell ref="L32:M32"/>
    <mergeCell ref="N32:P32"/>
    <mergeCell ref="C33:F33"/>
    <mergeCell ref="L33:M33"/>
    <mergeCell ref="N33:P33"/>
    <mergeCell ref="B38:D40"/>
    <mergeCell ref="E38:I40"/>
    <mergeCell ref="B41:D41"/>
    <mergeCell ref="B42:Q42"/>
    <mergeCell ref="C36:F36"/>
    <mergeCell ref="H36:K36"/>
    <mergeCell ref="L36:M36"/>
    <mergeCell ref="N36:P36"/>
    <mergeCell ref="D45:J45"/>
    <mergeCell ref="N45:O45"/>
    <mergeCell ref="P45:Q45"/>
    <mergeCell ref="D46:J46"/>
    <mergeCell ref="N46:O46"/>
    <mergeCell ref="P46:Q46"/>
    <mergeCell ref="B43:B44"/>
    <mergeCell ref="C43:C44"/>
    <mergeCell ref="D43:J44"/>
    <mergeCell ref="K43:O43"/>
    <mergeCell ref="P43:Q44"/>
    <mergeCell ref="N44:O44"/>
    <mergeCell ref="B51:Q51"/>
    <mergeCell ref="B52:Q54"/>
    <mergeCell ref="D49:J49"/>
    <mergeCell ref="N49:O49"/>
    <mergeCell ref="P49:Q49"/>
    <mergeCell ref="D50:J50"/>
    <mergeCell ref="N50:O50"/>
    <mergeCell ref="P50:Q50"/>
    <mergeCell ref="D47:J47"/>
    <mergeCell ref="N47:O47"/>
    <mergeCell ref="P47:Q47"/>
    <mergeCell ref="D48:J48"/>
    <mergeCell ref="N48:O48"/>
    <mergeCell ref="P48:Q48"/>
  </mergeCells>
  <dataValidations count="4">
    <dataValidation type="list" allowBlank="1" showInputMessage="1" showErrorMessage="1" sqref="WVQ983038:WVT983038 JE4:JH4 TA4:TD4 ACW4:ACZ4 AMS4:AMV4 AWO4:AWR4 BGK4:BGN4 BQG4:BQJ4 CAC4:CAF4 CJY4:CKB4 CTU4:CTX4 DDQ4:DDT4 DNM4:DNP4 DXI4:DXL4 EHE4:EHH4 ERA4:ERD4 FAW4:FAZ4 FKS4:FKV4 FUO4:FUR4 GEK4:GEN4 GOG4:GOJ4 GYC4:GYF4 HHY4:HIB4 HRU4:HRX4 IBQ4:IBT4 ILM4:ILP4 IVI4:IVL4 JFE4:JFH4 JPA4:JPD4 JYW4:JYZ4 KIS4:KIV4 KSO4:KSR4 LCK4:LCN4 LMG4:LMJ4 LWC4:LWF4 MFY4:MGB4 MPU4:MPX4 MZQ4:MZT4 NJM4:NJP4 NTI4:NTL4 ODE4:ODH4 ONA4:OND4 OWW4:OWZ4 PGS4:PGV4 PQO4:PQR4 QAK4:QAN4 QKG4:QKJ4 QUC4:QUF4 RDY4:REB4 RNU4:RNX4 RXQ4:RXT4 SHM4:SHP4 SRI4:SRL4 TBE4:TBH4 TLA4:TLD4 TUW4:TUZ4 UES4:UEV4 UOO4:UOR4 UYK4:UYN4 VIG4:VIJ4 VSC4:VSF4 WBY4:WCB4 WLU4:WLX4 WVQ4:WVT4 I65534:L65534 JE65534:JH65534 TA65534:TD65534 ACW65534:ACZ65534 AMS65534:AMV65534 AWO65534:AWR65534 BGK65534:BGN65534 BQG65534:BQJ65534 CAC65534:CAF65534 CJY65534:CKB65534 CTU65534:CTX65534 DDQ65534:DDT65534 DNM65534:DNP65534 DXI65534:DXL65534 EHE65534:EHH65534 ERA65534:ERD65534 FAW65534:FAZ65534 FKS65534:FKV65534 FUO65534:FUR65534 GEK65534:GEN65534 GOG65534:GOJ65534 GYC65534:GYF65534 HHY65534:HIB65534 HRU65534:HRX65534 IBQ65534:IBT65534 ILM65534:ILP65534 IVI65534:IVL65534 JFE65534:JFH65534 JPA65534:JPD65534 JYW65534:JYZ65534 KIS65534:KIV65534 KSO65534:KSR65534 LCK65534:LCN65534 LMG65534:LMJ65534 LWC65534:LWF65534 MFY65534:MGB65534 MPU65534:MPX65534 MZQ65534:MZT65534 NJM65534:NJP65534 NTI65534:NTL65534 ODE65534:ODH65534 ONA65534:OND65534 OWW65534:OWZ65534 PGS65534:PGV65534 PQO65534:PQR65534 QAK65534:QAN65534 QKG65534:QKJ65534 QUC65534:QUF65534 RDY65534:REB65534 RNU65534:RNX65534 RXQ65534:RXT65534 SHM65534:SHP65534 SRI65534:SRL65534 TBE65534:TBH65534 TLA65534:TLD65534 TUW65534:TUZ65534 UES65534:UEV65534 UOO65534:UOR65534 UYK65534:UYN65534 VIG65534:VIJ65534 VSC65534:VSF65534 WBY65534:WCB65534 WLU65534:WLX65534 WVQ65534:WVT65534 I131070:L131070 JE131070:JH131070 TA131070:TD131070 ACW131070:ACZ131070 AMS131070:AMV131070 AWO131070:AWR131070 BGK131070:BGN131070 BQG131070:BQJ131070 CAC131070:CAF131070 CJY131070:CKB131070 CTU131070:CTX131070 DDQ131070:DDT131070 DNM131070:DNP131070 DXI131070:DXL131070 EHE131070:EHH131070 ERA131070:ERD131070 FAW131070:FAZ131070 FKS131070:FKV131070 FUO131070:FUR131070 GEK131070:GEN131070 GOG131070:GOJ131070 GYC131070:GYF131070 HHY131070:HIB131070 HRU131070:HRX131070 IBQ131070:IBT131070 ILM131070:ILP131070 IVI131070:IVL131070 JFE131070:JFH131070 JPA131070:JPD131070 JYW131070:JYZ131070 KIS131070:KIV131070 KSO131070:KSR131070 LCK131070:LCN131070 LMG131070:LMJ131070 LWC131070:LWF131070 MFY131070:MGB131070 MPU131070:MPX131070 MZQ131070:MZT131070 NJM131070:NJP131070 NTI131070:NTL131070 ODE131070:ODH131070 ONA131070:OND131070 OWW131070:OWZ131070 PGS131070:PGV131070 PQO131070:PQR131070 QAK131070:QAN131070 QKG131070:QKJ131070 QUC131070:QUF131070 RDY131070:REB131070 RNU131070:RNX131070 RXQ131070:RXT131070 SHM131070:SHP131070 SRI131070:SRL131070 TBE131070:TBH131070 TLA131070:TLD131070 TUW131070:TUZ131070 UES131070:UEV131070 UOO131070:UOR131070 UYK131070:UYN131070 VIG131070:VIJ131070 VSC131070:VSF131070 WBY131070:WCB131070 WLU131070:WLX131070 WVQ131070:WVT131070 I196606:L196606 JE196606:JH196606 TA196606:TD196606 ACW196606:ACZ196606 AMS196606:AMV196606 AWO196606:AWR196606 BGK196606:BGN196606 BQG196606:BQJ196606 CAC196606:CAF196606 CJY196606:CKB196606 CTU196606:CTX196606 DDQ196606:DDT196606 DNM196606:DNP196606 DXI196606:DXL196606 EHE196606:EHH196606 ERA196606:ERD196606 FAW196606:FAZ196606 FKS196606:FKV196606 FUO196606:FUR196606 GEK196606:GEN196606 GOG196606:GOJ196606 GYC196606:GYF196606 HHY196606:HIB196606 HRU196606:HRX196606 IBQ196606:IBT196606 ILM196606:ILP196606 IVI196606:IVL196606 JFE196606:JFH196606 JPA196606:JPD196606 JYW196606:JYZ196606 KIS196606:KIV196606 KSO196606:KSR196606 LCK196606:LCN196606 LMG196606:LMJ196606 LWC196606:LWF196606 MFY196606:MGB196606 MPU196606:MPX196606 MZQ196606:MZT196606 NJM196606:NJP196606 NTI196606:NTL196606 ODE196606:ODH196606 ONA196606:OND196606 OWW196606:OWZ196606 PGS196606:PGV196606 PQO196606:PQR196606 QAK196606:QAN196606 QKG196606:QKJ196606 QUC196606:QUF196606 RDY196606:REB196606 RNU196606:RNX196606 RXQ196606:RXT196606 SHM196606:SHP196606 SRI196606:SRL196606 TBE196606:TBH196606 TLA196606:TLD196606 TUW196606:TUZ196606 UES196606:UEV196606 UOO196606:UOR196606 UYK196606:UYN196606 VIG196606:VIJ196606 VSC196606:VSF196606 WBY196606:WCB196606 WLU196606:WLX196606 WVQ196606:WVT196606 I262142:L262142 JE262142:JH262142 TA262142:TD262142 ACW262142:ACZ262142 AMS262142:AMV262142 AWO262142:AWR262142 BGK262142:BGN262142 BQG262142:BQJ262142 CAC262142:CAF262142 CJY262142:CKB262142 CTU262142:CTX262142 DDQ262142:DDT262142 DNM262142:DNP262142 DXI262142:DXL262142 EHE262142:EHH262142 ERA262142:ERD262142 FAW262142:FAZ262142 FKS262142:FKV262142 FUO262142:FUR262142 GEK262142:GEN262142 GOG262142:GOJ262142 GYC262142:GYF262142 HHY262142:HIB262142 HRU262142:HRX262142 IBQ262142:IBT262142 ILM262142:ILP262142 IVI262142:IVL262142 JFE262142:JFH262142 JPA262142:JPD262142 JYW262142:JYZ262142 KIS262142:KIV262142 KSO262142:KSR262142 LCK262142:LCN262142 LMG262142:LMJ262142 LWC262142:LWF262142 MFY262142:MGB262142 MPU262142:MPX262142 MZQ262142:MZT262142 NJM262142:NJP262142 NTI262142:NTL262142 ODE262142:ODH262142 ONA262142:OND262142 OWW262142:OWZ262142 PGS262142:PGV262142 PQO262142:PQR262142 QAK262142:QAN262142 QKG262142:QKJ262142 QUC262142:QUF262142 RDY262142:REB262142 RNU262142:RNX262142 RXQ262142:RXT262142 SHM262142:SHP262142 SRI262142:SRL262142 TBE262142:TBH262142 TLA262142:TLD262142 TUW262142:TUZ262142 UES262142:UEV262142 UOO262142:UOR262142 UYK262142:UYN262142 VIG262142:VIJ262142 VSC262142:VSF262142 WBY262142:WCB262142 WLU262142:WLX262142 WVQ262142:WVT262142 I327678:L327678 JE327678:JH327678 TA327678:TD327678 ACW327678:ACZ327678 AMS327678:AMV327678 AWO327678:AWR327678 BGK327678:BGN327678 BQG327678:BQJ327678 CAC327678:CAF327678 CJY327678:CKB327678 CTU327678:CTX327678 DDQ327678:DDT327678 DNM327678:DNP327678 DXI327678:DXL327678 EHE327678:EHH327678 ERA327678:ERD327678 FAW327678:FAZ327678 FKS327678:FKV327678 FUO327678:FUR327678 GEK327678:GEN327678 GOG327678:GOJ327678 GYC327678:GYF327678 HHY327678:HIB327678 HRU327678:HRX327678 IBQ327678:IBT327678 ILM327678:ILP327678 IVI327678:IVL327678 JFE327678:JFH327678 JPA327678:JPD327678 JYW327678:JYZ327678 KIS327678:KIV327678 KSO327678:KSR327678 LCK327678:LCN327678 LMG327678:LMJ327678 LWC327678:LWF327678 MFY327678:MGB327678 MPU327678:MPX327678 MZQ327678:MZT327678 NJM327678:NJP327678 NTI327678:NTL327678 ODE327678:ODH327678 ONA327678:OND327678 OWW327678:OWZ327678 PGS327678:PGV327678 PQO327678:PQR327678 QAK327678:QAN327678 QKG327678:QKJ327678 QUC327678:QUF327678 RDY327678:REB327678 RNU327678:RNX327678 RXQ327678:RXT327678 SHM327678:SHP327678 SRI327678:SRL327678 TBE327678:TBH327678 TLA327678:TLD327678 TUW327678:TUZ327678 UES327678:UEV327678 UOO327678:UOR327678 UYK327678:UYN327678 VIG327678:VIJ327678 VSC327678:VSF327678 WBY327678:WCB327678 WLU327678:WLX327678 WVQ327678:WVT327678 I393214:L393214 JE393214:JH393214 TA393214:TD393214 ACW393214:ACZ393214 AMS393214:AMV393214 AWO393214:AWR393214 BGK393214:BGN393214 BQG393214:BQJ393214 CAC393214:CAF393214 CJY393214:CKB393214 CTU393214:CTX393214 DDQ393214:DDT393214 DNM393214:DNP393214 DXI393214:DXL393214 EHE393214:EHH393214 ERA393214:ERD393214 FAW393214:FAZ393214 FKS393214:FKV393214 FUO393214:FUR393214 GEK393214:GEN393214 GOG393214:GOJ393214 GYC393214:GYF393214 HHY393214:HIB393214 HRU393214:HRX393214 IBQ393214:IBT393214 ILM393214:ILP393214 IVI393214:IVL393214 JFE393214:JFH393214 JPA393214:JPD393214 JYW393214:JYZ393214 KIS393214:KIV393214 KSO393214:KSR393214 LCK393214:LCN393214 LMG393214:LMJ393214 LWC393214:LWF393214 MFY393214:MGB393214 MPU393214:MPX393214 MZQ393214:MZT393214 NJM393214:NJP393214 NTI393214:NTL393214 ODE393214:ODH393214 ONA393214:OND393214 OWW393214:OWZ393214 PGS393214:PGV393214 PQO393214:PQR393214 QAK393214:QAN393214 QKG393214:QKJ393214 QUC393214:QUF393214 RDY393214:REB393214 RNU393214:RNX393214 RXQ393214:RXT393214 SHM393214:SHP393214 SRI393214:SRL393214 TBE393214:TBH393214 TLA393214:TLD393214 TUW393214:TUZ393214 UES393214:UEV393214 UOO393214:UOR393214 UYK393214:UYN393214 VIG393214:VIJ393214 VSC393214:VSF393214 WBY393214:WCB393214 WLU393214:WLX393214 WVQ393214:WVT393214 I458750:L458750 JE458750:JH458750 TA458750:TD458750 ACW458750:ACZ458750 AMS458750:AMV458750 AWO458750:AWR458750 BGK458750:BGN458750 BQG458750:BQJ458750 CAC458750:CAF458750 CJY458750:CKB458750 CTU458750:CTX458750 DDQ458750:DDT458750 DNM458750:DNP458750 DXI458750:DXL458750 EHE458750:EHH458750 ERA458750:ERD458750 FAW458750:FAZ458750 FKS458750:FKV458750 FUO458750:FUR458750 GEK458750:GEN458750 GOG458750:GOJ458750 GYC458750:GYF458750 HHY458750:HIB458750 HRU458750:HRX458750 IBQ458750:IBT458750 ILM458750:ILP458750 IVI458750:IVL458750 JFE458750:JFH458750 JPA458750:JPD458750 JYW458750:JYZ458750 KIS458750:KIV458750 KSO458750:KSR458750 LCK458750:LCN458750 LMG458750:LMJ458750 LWC458750:LWF458750 MFY458750:MGB458750 MPU458750:MPX458750 MZQ458750:MZT458750 NJM458750:NJP458750 NTI458750:NTL458750 ODE458750:ODH458750 ONA458750:OND458750 OWW458750:OWZ458750 PGS458750:PGV458750 PQO458750:PQR458750 QAK458750:QAN458750 QKG458750:QKJ458750 QUC458750:QUF458750 RDY458750:REB458750 RNU458750:RNX458750 RXQ458750:RXT458750 SHM458750:SHP458750 SRI458750:SRL458750 TBE458750:TBH458750 TLA458750:TLD458750 TUW458750:TUZ458750 UES458750:UEV458750 UOO458750:UOR458750 UYK458750:UYN458750 VIG458750:VIJ458750 VSC458750:VSF458750 WBY458750:WCB458750 WLU458750:WLX458750 WVQ458750:WVT458750 I524286:L524286 JE524286:JH524286 TA524286:TD524286 ACW524286:ACZ524286 AMS524286:AMV524286 AWO524286:AWR524286 BGK524286:BGN524286 BQG524286:BQJ524286 CAC524286:CAF524286 CJY524286:CKB524286 CTU524286:CTX524286 DDQ524286:DDT524286 DNM524286:DNP524286 DXI524286:DXL524286 EHE524286:EHH524286 ERA524286:ERD524286 FAW524286:FAZ524286 FKS524286:FKV524286 FUO524286:FUR524286 GEK524286:GEN524286 GOG524286:GOJ524286 GYC524286:GYF524286 HHY524286:HIB524286 HRU524286:HRX524286 IBQ524286:IBT524286 ILM524286:ILP524286 IVI524286:IVL524286 JFE524286:JFH524286 JPA524286:JPD524286 JYW524286:JYZ524286 KIS524286:KIV524286 KSO524286:KSR524286 LCK524286:LCN524286 LMG524286:LMJ524286 LWC524286:LWF524286 MFY524286:MGB524286 MPU524286:MPX524286 MZQ524286:MZT524286 NJM524286:NJP524286 NTI524286:NTL524286 ODE524286:ODH524286 ONA524286:OND524286 OWW524286:OWZ524286 PGS524286:PGV524286 PQO524286:PQR524286 QAK524286:QAN524286 QKG524286:QKJ524286 QUC524286:QUF524286 RDY524286:REB524286 RNU524286:RNX524286 RXQ524286:RXT524286 SHM524286:SHP524286 SRI524286:SRL524286 TBE524286:TBH524286 TLA524286:TLD524286 TUW524286:TUZ524286 UES524286:UEV524286 UOO524286:UOR524286 UYK524286:UYN524286 VIG524286:VIJ524286 VSC524286:VSF524286 WBY524286:WCB524286 WLU524286:WLX524286 WVQ524286:WVT524286 I589822:L589822 JE589822:JH589822 TA589822:TD589822 ACW589822:ACZ589822 AMS589822:AMV589822 AWO589822:AWR589822 BGK589822:BGN589822 BQG589822:BQJ589822 CAC589822:CAF589822 CJY589822:CKB589822 CTU589822:CTX589822 DDQ589822:DDT589822 DNM589822:DNP589822 DXI589822:DXL589822 EHE589822:EHH589822 ERA589822:ERD589822 FAW589822:FAZ589822 FKS589822:FKV589822 FUO589822:FUR589822 GEK589822:GEN589822 GOG589822:GOJ589822 GYC589822:GYF589822 HHY589822:HIB589822 HRU589822:HRX589822 IBQ589822:IBT589822 ILM589822:ILP589822 IVI589822:IVL589822 JFE589822:JFH589822 JPA589822:JPD589822 JYW589822:JYZ589822 KIS589822:KIV589822 KSO589822:KSR589822 LCK589822:LCN589822 LMG589822:LMJ589822 LWC589822:LWF589822 MFY589822:MGB589822 MPU589822:MPX589822 MZQ589822:MZT589822 NJM589822:NJP589822 NTI589822:NTL589822 ODE589822:ODH589822 ONA589822:OND589822 OWW589822:OWZ589822 PGS589822:PGV589822 PQO589822:PQR589822 QAK589822:QAN589822 QKG589822:QKJ589822 QUC589822:QUF589822 RDY589822:REB589822 RNU589822:RNX589822 RXQ589822:RXT589822 SHM589822:SHP589822 SRI589822:SRL589822 TBE589822:TBH589822 TLA589822:TLD589822 TUW589822:TUZ589822 UES589822:UEV589822 UOO589822:UOR589822 UYK589822:UYN589822 VIG589822:VIJ589822 VSC589822:VSF589822 WBY589822:WCB589822 WLU589822:WLX589822 WVQ589822:WVT589822 I655358:L655358 JE655358:JH655358 TA655358:TD655358 ACW655358:ACZ655358 AMS655358:AMV655358 AWO655358:AWR655358 BGK655358:BGN655358 BQG655358:BQJ655358 CAC655358:CAF655358 CJY655358:CKB655358 CTU655358:CTX655358 DDQ655358:DDT655358 DNM655358:DNP655358 DXI655358:DXL655358 EHE655358:EHH655358 ERA655358:ERD655358 FAW655358:FAZ655358 FKS655358:FKV655358 FUO655358:FUR655358 GEK655358:GEN655358 GOG655358:GOJ655358 GYC655358:GYF655358 HHY655358:HIB655358 HRU655358:HRX655358 IBQ655358:IBT655358 ILM655358:ILP655358 IVI655358:IVL655358 JFE655358:JFH655358 JPA655358:JPD655358 JYW655358:JYZ655358 KIS655358:KIV655358 KSO655358:KSR655358 LCK655358:LCN655358 LMG655358:LMJ655358 LWC655358:LWF655358 MFY655358:MGB655358 MPU655358:MPX655358 MZQ655358:MZT655358 NJM655358:NJP655358 NTI655358:NTL655358 ODE655358:ODH655358 ONA655358:OND655358 OWW655358:OWZ655358 PGS655358:PGV655358 PQO655358:PQR655358 QAK655358:QAN655358 QKG655358:QKJ655358 QUC655358:QUF655358 RDY655358:REB655358 RNU655358:RNX655358 RXQ655358:RXT655358 SHM655358:SHP655358 SRI655358:SRL655358 TBE655358:TBH655358 TLA655358:TLD655358 TUW655358:TUZ655358 UES655358:UEV655358 UOO655358:UOR655358 UYK655358:UYN655358 VIG655358:VIJ655358 VSC655358:VSF655358 WBY655358:WCB655358 WLU655358:WLX655358 WVQ655358:WVT655358 I720894:L720894 JE720894:JH720894 TA720894:TD720894 ACW720894:ACZ720894 AMS720894:AMV720894 AWO720894:AWR720894 BGK720894:BGN720894 BQG720894:BQJ720894 CAC720894:CAF720894 CJY720894:CKB720894 CTU720894:CTX720894 DDQ720894:DDT720894 DNM720894:DNP720894 DXI720894:DXL720894 EHE720894:EHH720894 ERA720894:ERD720894 FAW720894:FAZ720894 FKS720894:FKV720894 FUO720894:FUR720894 GEK720894:GEN720894 GOG720894:GOJ720894 GYC720894:GYF720894 HHY720894:HIB720894 HRU720894:HRX720894 IBQ720894:IBT720894 ILM720894:ILP720894 IVI720894:IVL720894 JFE720894:JFH720894 JPA720894:JPD720894 JYW720894:JYZ720894 KIS720894:KIV720894 KSO720894:KSR720894 LCK720894:LCN720894 LMG720894:LMJ720894 LWC720894:LWF720894 MFY720894:MGB720894 MPU720894:MPX720894 MZQ720894:MZT720894 NJM720894:NJP720894 NTI720894:NTL720894 ODE720894:ODH720894 ONA720894:OND720894 OWW720894:OWZ720894 PGS720894:PGV720894 PQO720894:PQR720894 QAK720894:QAN720894 QKG720894:QKJ720894 QUC720894:QUF720894 RDY720894:REB720894 RNU720894:RNX720894 RXQ720894:RXT720894 SHM720894:SHP720894 SRI720894:SRL720894 TBE720894:TBH720894 TLA720894:TLD720894 TUW720894:TUZ720894 UES720894:UEV720894 UOO720894:UOR720894 UYK720894:UYN720894 VIG720894:VIJ720894 VSC720894:VSF720894 WBY720894:WCB720894 WLU720894:WLX720894 WVQ720894:WVT720894 I786430:L786430 JE786430:JH786430 TA786430:TD786430 ACW786430:ACZ786430 AMS786430:AMV786430 AWO786430:AWR786430 BGK786430:BGN786430 BQG786430:BQJ786430 CAC786430:CAF786430 CJY786430:CKB786430 CTU786430:CTX786430 DDQ786430:DDT786430 DNM786430:DNP786430 DXI786430:DXL786430 EHE786430:EHH786430 ERA786430:ERD786430 FAW786430:FAZ786430 FKS786430:FKV786430 FUO786430:FUR786430 GEK786430:GEN786430 GOG786430:GOJ786430 GYC786430:GYF786430 HHY786430:HIB786430 HRU786430:HRX786430 IBQ786430:IBT786430 ILM786430:ILP786430 IVI786430:IVL786430 JFE786430:JFH786430 JPA786430:JPD786430 JYW786430:JYZ786430 KIS786430:KIV786430 KSO786430:KSR786430 LCK786430:LCN786430 LMG786430:LMJ786430 LWC786430:LWF786430 MFY786430:MGB786430 MPU786430:MPX786430 MZQ786430:MZT786430 NJM786430:NJP786430 NTI786430:NTL786430 ODE786430:ODH786430 ONA786430:OND786430 OWW786430:OWZ786430 PGS786430:PGV786430 PQO786430:PQR786430 QAK786430:QAN786430 QKG786430:QKJ786430 QUC786430:QUF786430 RDY786430:REB786430 RNU786430:RNX786430 RXQ786430:RXT786430 SHM786430:SHP786430 SRI786430:SRL786430 TBE786430:TBH786430 TLA786430:TLD786430 TUW786430:TUZ786430 UES786430:UEV786430 UOO786430:UOR786430 UYK786430:UYN786430 VIG786430:VIJ786430 VSC786430:VSF786430 WBY786430:WCB786430 WLU786430:WLX786430 WVQ786430:WVT786430 I851966:L851966 JE851966:JH851966 TA851966:TD851966 ACW851966:ACZ851966 AMS851966:AMV851966 AWO851966:AWR851966 BGK851966:BGN851966 BQG851966:BQJ851966 CAC851966:CAF851966 CJY851966:CKB851966 CTU851966:CTX851966 DDQ851966:DDT851966 DNM851966:DNP851966 DXI851966:DXL851966 EHE851966:EHH851966 ERA851966:ERD851966 FAW851966:FAZ851966 FKS851966:FKV851966 FUO851966:FUR851966 GEK851966:GEN851966 GOG851966:GOJ851966 GYC851966:GYF851966 HHY851966:HIB851966 HRU851966:HRX851966 IBQ851966:IBT851966 ILM851966:ILP851966 IVI851966:IVL851966 JFE851966:JFH851966 JPA851966:JPD851966 JYW851966:JYZ851966 KIS851966:KIV851966 KSO851966:KSR851966 LCK851966:LCN851966 LMG851966:LMJ851966 LWC851966:LWF851966 MFY851966:MGB851966 MPU851966:MPX851966 MZQ851966:MZT851966 NJM851966:NJP851966 NTI851966:NTL851966 ODE851966:ODH851966 ONA851966:OND851966 OWW851966:OWZ851966 PGS851966:PGV851966 PQO851966:PQR851966 QAK851966:QAN851966 QKG851966:QKJ851966 QUC851966:QUF851966 RDY851966:REB851966 RNU851966:RNX851966 RXQ851966:RXT851966 SHM851966:SHP851966 SRI851966:SRL851966 TBE851966:TBH851966 TLA851966:TLD851966 TUW851966:TUZ851966 UES851966:UEV851966 UOO851966:UOR851966 UYK851966:UYN851966 VIG851966:VIJ851966 VSC851966:VSF851966 WBY851966:WCB851966 WLU851966:WLX851966 WVQ851966:WVT851966 I917502:L917502 JE917502:JH917502 TA917502:TD917502 ACW917502:ACZ917502 AMS917502:AMV917502 AWO917502:AWR917502 BGK917502:BGN917502 BQG917502:BQJ917502 CAC917502:CAF917502 CJY917502:CKB917502 CTU917502:CTX917502 DDQ917502:DDT917502 DNM917502:DNP917502 DXI917502:DXL917502 EHE917502:EHH917502 ERA917502:ERD917502 FAW917502:FAZ917502 FKS917502:FKV917502 FUO917502:FUR917502 GEK917502:GEN917502 GOG917502:GOJ917502 GYC917502:GYF917502 HHY917502:HIB917502 HRU917502:HRX917502 IBQ917502:IBT917502 ILM917502:ILP917502 IVI917502:IVL917502 JFE917502:JFH917502 JPA917502:JPD917502 JYW917502:JYZ917502 KIS917502:KIV917502 KSO917502:KSR917502 LCK917502:LCN917502 LMG917502:LMJ917502 LWC917502:LWF917502 MFY917502:MGB917502 MPU917502:MPX917502 MZQ917502:MZT917502 NJM917502:NJP917502 NTI917502:NTL917502 ODE917502:ODH917502 ONA917502:OND917502 OWW917502:OWZ917502 PGS917502:PGV917502 PQO917502:PQR917502 QAK917502:QAN917502 QKG917502:QKJ917502 QUC917502:QUF917502 RDY917502:REB917502 RNU917502:RNX917502 RXQ917502:RXT917502 SHM917502:SHP917502 SRI917502:SRL917502 TBE917502:TBH917502 TLA917502:TLD917502 TUW917502:TUZ917502 UES917502:UEV917502 UOO917502:UOR917502 UYK917502:UYN917502 VIG917502:VIJ917502 VSC917502:VSF917502 WBY917502:WCB917502 WLU917502:WLX917502 WVQ917502:WVT917502 I983038:L983038 JE983038:JH983038 TA983038:TD983038 ACW983038:ACZ983038 AMS983038:AMV983038 AWO983038:AWR983038 BGK983038:BGN983038 BQG983038:BQJ983038 CAC983038:CAF983038 CJY983038:CKB983038 CTU983038:CTX983038 DDQ983038:DDT983038 DNM983038:DNP983038 DXI983038:DXL983038 EHE983038:EHH983038 ERA983038:ERD983038 FAW983038:FAZ983038 FKS983038:FKV983038 FUO983038:FUR983038 GEK983038:GEN983038 GOG983038:GOJ983038 GYC983038:GYF983038 HHY983038:HIB983038 HRU983038:HRX983038 IBQ983038:IBT983038 ILM983038:ILP983038 IVI983038:IVL983038 JFE983038:JFH983038 JPA983038:JPD983038 JYW983038:JYZ983038 KIS983038:KIV983038 KSO983038:KSR983038 LCK983038:LCN983038 LMG983038:LMJ983038 LWC983038:LWF983038 MFY983038:MGB983038 MPU983038:MPX983038 MZQ983038:MZT983038 NJM983038:NJP983038 NTI983038:NTL983038 ODE983038:ODH983038 ONA983038:OND983038 OWW983038:OWZ983038 PGS983038:PGV983038 PQO983038:PQR983038 QAK983038:QAN983038 QKG983038:QKJ983038 QUC983038:QUF983038 RDY983038:REB983038 RNU983038:RNX983038 RXQ983038:RXT983038 SHM983038:SHP983038 SRI983038:SRL983038 TBE983038:TBH983038 TLA983038:TLD983038 TUW983038:TUZ983038 UES983038:UEV983038 UOO983038:UOR983038 UYK983038:UYN983038 VIG983038:VIJ983038 VSC983038:VSF983038 WBY983038:WCB983038 WLU983038:WLX983038 I4:L4">
      <formula1>$T$2:$T$31</formula1>
    </dataValidation>
    <dataValidation type="list" allowBlank="1" showInputMessage="1" showErrorMessage="1" sqref="WVP983045:WVP983059 WLT983045:WLT983059 WBX983045:WBX983059 VSB983045:VSB983059 VIF983045:VIF983059 UYJ983045:UYJ983059 UON983045:UON983059 UER983045:UER983059 TUV983045:TUV983059 TKZ983045:TKZ983059 TBD983045:TBD983059 SRH983045:SRH983059 SHL983045:SHL983059 RXP983045:RXP983059 RNT983045:RNT983059 RDX983045:RDX983059 QUB983045:QUB983059 QKF983045:QKF983059 QAJ983045:QAJ983059 PQN983045:PQN983059 PGR983045:PGR983059 OWV983045:OWV983059 OMZ983045:OMZ983059 ODD983045:ODD983059 NTH983045:NTH983059 NJL983045:NJL983059 MZP983045:MZP983059 MPT983045:MPT983059 MFX983045:MFX983059 LWB983045:LWB983059 LMF983045:LMF983059 LCJ983045:LCJ983059 KSN983045:KSN983059 KIR983045:KIR983059 JYV983045:JYV983059 JOZ983045:JOZ983059 JFD983045:JFD983059 IVH983045:IVH983059 ILL983045:ILL983059 IBP983045:IBP983059 HRT983045:HRT983059 HHX983045:HHX983059 GYB983045:GYB983059 GOF983045:GOF983059 GEJ983045:GEJ983059 FUN983045:FUN983059 FKR983045:FKR983059 FAV983045:FAV983059 EQZ983045:EQZ983059 EHD983045:EHD983059 DXH983045:DXH983059 DNL983045:DNL983059 DDP983045:DDP983059 CTT983045:CTT983059 CJX983045:CJX983059 CAB983045:CAB983059 BQF983045:BQF983059 BGJ983045:BGJ983059 AWN983045:AWN983059 AMR983045:AMR983059 ACV983045:ACV983059 SZ983045:SZ983059 JD983045:JD983059 H983045:H983059 WVP917509:WVP917523 WLT917509:WLT917523 WBX917509:WBX917523 VSB917509:VSB917523 VIF917509:VIF917523 UYJ917509:UYJ917523 UON917509:UON917523 UER917509:UER917523 TUV917509:TUV917523 TKZ917509:TKZ917523 TBD917509:TBD917523 SRH917509:SRH917523 SHL917509:SHL917523 RXP917509:RXP917523 RNT917509:RNT917523 RDX917509:RDX917523 QUB917509:QUB917523 QKF917509:QKF917523 QAJ917509:QAJ917523 PQN917509:PQN917523 PGR917509:PGR917523 OWV917509:OWV917523 OMZ917509:OMZ917523 ODD917509:ODD917523 NTH917509:NTH917523 NJL917509:NJL917523 MZP917509:MZP917523 MPT917509:MPT917523 MFX917509:MFX917523 LWB917509:LWB917523 LMF917509:LMF917523 LCJ917509:LCJ917523 KSN917509:KSN917523 KIR917509:KIR917523 JYV917509:JYV917523 JOZ917509:JOZ917523 JFD917509:JFD917523 IVH917509:IVH917523 ILL917509:ILL917523 IBP917509:IBP917523 HRT917509:HRT917523 HHX917509:HHX917523 GYB917509:GYB917523 GOF917509:GOF917523 GEJ917509:GEJ917523 FUN917509:FUN917523 FKR917509:FKR917523 FAV917509:FAV917523 EQZ917509:EQZ917523 EHD917509:EHD917523 DXH917509:DXH917523 DNL917509:DNL917523 DDP917509:DDP917523 CTT917509:CTT917523 CJX917509:CJX917523 CAB917509:CAB917523 BQF917509:BQF917523 BGJ917509:BGJ917523 AWN917509:AWN917523 AMR917509:AMR917523 ACV917509:ACV917523 SZ917509:SZ917523 JD917509:JD917523 H917509:H917523 WVP851973:WVP851987 WLT851973:WLT851987 WBX851973:WBX851987 VSB851973:VSB851987 VIF851973:VIF851987 UYJ851973:UYJ851987 UON851973:UON851987 UER851973:UER851987 TUV851973:TUV851987 TKZ851973:TKZ851987 TBD851973:TBD851987 SRH851973:SRH851987 SHL851973:SHL851987 RXP851973:RXP851987 RNT851973:RNT851987 RDX851973:RDX851987 QUB851973:QUB851987 QKF851973:QKF851987 QAJ851973:QAJ851987 PQN851973:PQN851987 PGR851973:PGR851987 OWV851973:OWV851987 OMZ851973:OMZ851987 ODD851973:ODD851987 NTH851973:NTH851987 NJL851973:NJL851987 MZP851973:MZP851987 MPT851973:MPT851987 MFX851973:MFX851987 LWB851973:LWB851987 LMF851973:LMF851987 LCJ851973:LCJ851987 KSN851973:KSN851987 KIR851973:KIR851987 JYV851973:JYV851987 JOZ851973:JOZ851987 JFD851973:JFD851987 IVH851973:IVH851987 ILL851973:ILL851987 IBP851973:IBP851987 HRT851973:HRT851987 HHX851973:HHX851987 GYB851973:GYB851987 GOF851973:GOF851987 GEJ851973:GEJ851987 FUN851973:FUN851987 FKR851973:FKR851987 FAV851973:FAV851987 EQZ851973:EQZ851987 EHD851973:EHD851987 DXH851973:DXH851987 DNL851973:DNL851987 DDP851973:DDP851987 CTT851973:CTT851987 CJX851973:CJX851987 CAB851973:CAB851987 BQF851973:BQF851987 BGJ851973:BGJ851987 AWN851973:AWN851987 AMR851973:AMR851987 ACV851973:ACV851987 SZ851973:SZ851987 JD851973:JD851987 H851973:H851987 WVP786437:WVP786451 WLT786437:WLT786451 WBX786437:WBX786451 VSB786437:VSB786451 VIF786437:VIF786451 UYJ786437:UYJ786451 UON786437:UON786451 UER786437:UER786451 TUV786437:TUV786451 TKZ786437:TKZ786451 TBD786437:TBD786451 SRH786437:SRH786451 SHL786437:SHL786451 RXP786437:RXP786451 RNT786437:RNT786451 RDX786437:RDX786451 QUB786437:QUB786451 QKF786437:QKF786451 QAJ786437:QAJ786451 PQN786437:PQN786451 PGR786437:PGR786451 OWV786437:OWV786451 OMZ786437:OMZ786451 ODD786437:ODD786451 NTH786437:NTH786451 NJL786437:NJL786451 MZP786437:MZP786451 MPT786437:MPT786451 MFX786437:MFX786451 LWB786437:LWB786451 LMF786437:LMF786451 LCJ786437:LCJ786451 KSN786437:KSN786451 KIR786437:KIR786451 JYV786437:JYV786451 JOZ786437:JOZ786451 JFD786437:JFD786451 IVH786437:IVH786451 ILL786437:ILL786451 IBP786437:IBP786451 HRT786437:HRT786451 HHX786437:HHX786451 GYB786437:GYB786451 GOF786437:GOF786451 GEJ786437:GEJ786451 FUN786437:FUN786451 FKR786437:FKR786451 FAV786437:FAV786451 EQZ786437:EQZ786451 EHD786437:EHD786451 DXH786437:DXH786451 DNL786437:DNL786451 DDP786437:DDP786451 CTT786437:CTT786451 CJX786437:CJX786451 CAB786437:CAB786451 BQF786437:BQF786451 BGJ786437:BGJ786451 AWN786437:AWN786451 AMR786437:AMR786451 ACV786437:ACV786451 SZ786437:SZ786451 JD786437:JD786451 H786437:H786451 WVP720901:WVP720915 WLT720901:WLT720915 WBX720901:WBX720915 VSB720901:VSB720915 VIF720901:VIF720915 UYJ720901:UYJ720915 UON720901:UON720915 UER720901:UER720915 TUV720901:TUV720915 TKZ720901:TKZ720915 TBD720901:TBD720915 SRH720901:SRH720915 SHL720901:SHL720915 RXP720901:RXP720915 RNT720901:RNT720915 RDX720901:RDX720915 QUB720901:QUB720915 QKF720901:QKF720915 QAJ720901:QAJ720915 PQN720901:PQN720915 PGR720901:PGR720915 OWV720901:OWV720915 OMZ720901:OMZ720915 ODD720901:ODD720915 NTH720901:NTH720915 NJL720901:NJL720915 MZP720901:MZP720915 MPT720901:MPT720915 MFX720901:MFX720915 LWB720901:LWB720915 LMF720901:LMF720915 LCJ720901:LCJ720915 KSN720901:KSN720915 KIR720901:KIR720915 JYV720901:JYV720915 JOZ720901:JOZ720915 JFD720901:JFD720915 IVH720901:IVH720915 ILL720901:ILL720915 IBP720901:IBP720915 HRT720901:HRT720915 HHX720901:HHX720915 GYB720901:GYB720915 GOF720901:GOF720915 GEJ720901:GEJ720915 FUN720901:FUN720915 FKR720901:FKR720915 FAV720901:FAV720915 EQZ720901:EQZ720915 EHD720901:EHD720915 DXH720901:DXH720915 DNL720901:DNL720915 DDP720901:DDP720915 CTT720901:CTT720915 CJX720901:CJX720915 CAB720901:CAB720915 BQF720901:BQF720915 BGJ720901:BGJ720915 AWN720901:AWN720915 AMR720901:AMR720915 ACV720901:ACV720915 SZ720901:SZ720915 JD720901:JD720915 H720901:H720915 WVP655365:WVP655379 WLT655365:WLT655379 WBX655365:WBX655379 VSB655365:VSB655379 VIF655365:VIF655379 UYJ655365:UYJ655379 UON655365:UON655379 UER655365:UER655379 TUV655365:TUV655379 TKZ655365:TKZ655379 TBD655365:TBD655379 SRH655365:SRH655379 SHL655365:SHL655379 RXP655365:RXP655379 RNT655365:RNT655379 RDX655365:RDX655379 QUB655365:QUB655379 QKF655365:QKF655379 QAJ655365:QAJ655379 PQN655365:PQN655379 PGR655365:PGR655379 OWV655365:OWV655379 OMZ655365:OMZ655379 ODD655365:ODD655379 NTH655365:NTH655379 NJL655365:NJL655379 MZP655365:MZP655379 MPT655365:MPT655379 MFX655365:MFX655379 LWB655365:LWB655379 LMF655365:LMF655379 LCJ655365:LCJ655379 KSN655365:KSN655379 KIR655365:KIR655379 JYV655365:JYV655379 JOZ655365:JOZ655379 JFD655365:JFD655379 IVH655365:IVH655379 ILL655365:ILL655379 IBP655365:IBP655379 HRT655365:HRT655379 HHX655365:HHX655379 GYB655365:GYB655379 GOF655365:GOF655379 GEJ655365:GEJ655379 FUN655365:FUN655379 FKR655365:FKR655379 FAV655365:FAV655379 EQZ655365:EQZ655379 EHD655365:EHD655379 DXH655365:DXH655379 DNL655365:DNL655379 DDP655365:DDP655379 CTT655365:CTT655379 CJX655365:CJX655379 CAB655365:CAB655379 BQF655365:BQF655379 BGJ655365:BGJ655379 AWN655365:AWN655379 AMR655365:AMR655379 ACV655365:ACV655379 SZ655365:SZ655379 JD655365:JD655379 H655365:H655379 WVP589829:WVP589843 WLT589829:WLT589843 WBX589829:WBX589843 VSB589829:VSB589843 VIF589829:VIF589843 UYJ589829:UYJ589843 UON589829:UON589843 UER589829:UER589843 TUV589829:TUV589843 TKZ589829:TKZ589843 TBD589829:TBD589843 SRH589829:SRH589843 SHL589829:SHL589843 RXP589829:RXP589843 RNT589829:RNT589843 RDX589829:RDX589843 QUB589829:QUB589843 QKF589829:QKF589843 QAJ589829:QAJ589843 PQN589829:PQN589843 PGR589829:PGR589843 OWV589829:OWV589843 OMZ589829:OMZ589843 ODD589829:ODD589843 NTH589829:NTH589843 NJL589829:NJL589843 MZP589829:MZP589843 MPT589829:MPT589843 MFX589829:MFX589843 LWB589829:LWB589843 LMF589829:LMF589843 LCJ589829:LCJ589843 KSN589829:KSN589843 KIR589829:KIR589843 JYV589829:JYV589843 JOZ589829:JOZ589843 JFD589829:JFD589843 IVH589829:IVH589843 ILL589829:ILL589843 IBP589829:IBP589843 HRT589829:HRT589843 HHX589829:HHX589843 GYB589829:GYB589843 GOF589829:GOF589843 GEJ589829:GEJ589843 FUN589829:FUN589843 FKR589829:FKR589843 FAV589829:FAV589843 EQZ589829:EQZ589843 EHD589829:EHD589843 DXH589829:DXH589843 DNL589829:DNL589843 DDP589829:DDP589843 CTT589829:CTT589843 CJX589829:CJX589843 CAB589829:CAB589843 BQF589829:BQF589843 BGJ589829:BGJ589843 AWN589829:AWN589843 AMR589829:AMR589843 ACV589829:ACV589843 SZ589829:SZ589843 JD589829:JD589843 H589829:H589843 WVP524293:WVP524307 WLT524293:WLT524307 WBX524293:WBX524307 VSB524293:VSB524307 VIF524293:VIF524307 UYJ524293:UYJ524307 UON524293:UON524307 UER524293:UER524307 TUV524293:TUV524307 TKZ524293:TKZ524307 TBD524293:TBD524307 SRH524293:SRH524307 SHL524293:SHL524307 RXP524293:RXP524307 RNT524293:RNT524307 RDX524293:RDX524307 QUB524293:QUB524307 QKF524293:QKF524307 QAJ524293:QAJ524307 PQN524293:PQN524307 PGR524293:PGR524307 OWV524293:OWV524307 OMZ524293:OMZ524307 ODD524293:ODD524307 NTH524293:NTH524307 NJL524293:NJL524307 MZP524293:MZP524307 MPT524293:MPT524307 MFX524293:MFX524307 LWB524293:LWB524307 LMF524293:LMF524307 LCJ524293:LCJ524307 KSN524293:KSN524307 KIR524293:KIR524307 JYV524293:JYV524307 JOZ524293:JOZ524307 JFD524293:JFD524307 IVH524293:IVH524307 ILL524293:ILL524307 IBP524293:IBP524307 HRT524293:HRT524307 HHX524293:HHX524307 GYB524293:GYB524307 GOF524293:GOF524307 GEJ524293:GEJ524307 FUN524293:FUN524307 FKR524293:FKR524307 FAV524293:FAV524307 EQZ524293:EQZ524307 EHD524293:EHD524307 DXH524293:DXH524307 DNL524293:DNL524307 DDP524293:DDP524307 CTT524293:CTT524307 CJX524293:CJX524307 CAB524293:CAB524307 BQF524293:BQF524307 BGJ524293:BGJ524307 AWN524293:AWN524307 AMR524293:AMR524307 ACV524293:ACV524307 SZ524293:SZ524307 JD524293:JD524307 H524293:H524307 WVP458757:WVP458771 WLT458757:WLT458771 WBX458757:WBX458771 VSB458757:VSB458771 VIF458757:VIF458771 UYJ458757:UYJ458771 UON458757:UON458771 UER458757:UER458771 TUV458757:TUV458771 TKZ458757:TKZ458771 TBD458757:TBD458771 SRH458757:SRH458771 SHL458757:SHL458771 RXP458757:RXP458771 RNT458757:RNT458771 RDX458757:RDX458771 QUB458757:QUB458771 QKF458757:QKF458771 QAJ458757:QAJ458771 PQN458757:PQN458771 PGR458757:PGR458771 OWV458757:OWV458771 OMZ458757:OMZ458771 ODD458757:ODD458771 NTH458757:NTH458771 NJL458757:NJL458771 MZP458757:MZP458771 MPT458757:MPT458771 MFX458757:MFX458771 LWB458757:LWB458771 LMF458757:LMF458771 LCJ458757:LCJ458771 KSN458757:KSN458771 KIR458757:KIR458771 JYV458757:JYV458771 JOZ458757:JOZ458771 JFD458757:JFD458771 IVH458757:IVH458771 ILL458757:ILL458771 IBP458757:IBP458771 HRT458757:HRT458771 HHX458757:HHX458771 GYB458757:GYB458771 GOF458757:GOF458771 GEJ458757:GEJ458771 FUN458757:FUN458771 FKR458757:FKR458771 FAV458757:FAV458771 EQZ458757:EQZ458771 EHD458757:EHD458771 DXH458757:DXH458771 DNL458757:DNL458771 DDP458757:DDP458771 CTT458757:CTT458771 CJX458757:CJX458771 CAB458757:CAB458771 BQF458757:BQF458771 BGJ458757:BGJ458771 AWN458757:AWN458771 AMR458757:AMR458771 ACV458757:ACV458771 SZ458757:SZ458771 JD458757:JD458771 H458757:H458771 WVP393221:WVP393235 WLT393221:WLT393235 WBX393221:WBX393235 VSB393221:VSB393235 VIF393221:VIF393235 UYJ393221:UYJ393235 UON393221:UON393235 UER393221:UER393235 TUV393221:TUV393235 TKZ393221:TKZ393235 TBD393221:TBD393235 SRH393221:SRH393235 SHL393221:SHL393235 RXP393221:RXP393235 RNT393221:RNT393235 RDX393221:RDX393235 QUB393221:QUB393235 QKF393221:QKF393235 QAJ393221:QAJ393235 PQN393221:PQN393235 PGR393221:PGR393235 OWV393221:OWV393235 OMZ393221:OMZ393235 ODD393221:ODD393235 NTH393221:NTH393235 NJL393221:NJL393235 MZP393221:MZP393235 MPT393221:MPT393235 MFX393221:MFX393235 LWB393221:LWB393235 LMF393221:LMF393235 LCJ393221:LCJ393235 KSN393221:KSN393235 KIR393221:KIR393235 JYV393221:JYV393235 JOZ393221:JOZ393235 JFD393221:JFD393235 IVH393221:IVH393235 ILL393221:ILL393235 IBP393221:IBP393235 HRT393221:HRT393235 HHX393221:HHX393235 GYB393221:GYB393235 GOF393221:GOF393235 GEJ393221:GEJ393235 FUN393221:FUN393235 FKR393221:FKR393235 FAV393221:FAV393235 EQZ393221:EQZ393235 EHD393221:EHD393235 DXH393221:DXH393235 DNL393221:DNL393235 DDP393221:DDP393235 CTT393221:CTT393235 CJX393221:CJX393235 CAB393221:CAB393235 BQF393221:BQF393235 BGJ393221:BGJ393235 AWN393221:AWN393235 AMR393221:AMR393235 ACV393221:ACV393235 SZ393221:SZ393235 JD393221:JD393235 H393221:H393235 WVP327685:WVP327699 WLT327685:WLT327699 WBX327685:WBX327699 VSB327685:VSB327699 VIF327685:VIF327699 UYJ327685:UYJ327699 UON327685:UON327699 UER327685:UER327699 TUV327685:TUV327699 TKZ327685:TKZ327699 TBD327685:TBD327699 SRH327685:SRH327699 SHL327685:SHL327699 RXP327685:RXP327699 RNT327685:RNT327699 RDX327685:RDX327699 QUB327685:QUB327699 QKF327685:QKF327699 QAJ327685:QAJ327699 PQN327685:PQN327699 PGR327685:PGR327699 OWV327685:OWV327699 OMZ327685:OMZ327699 ODD327685:ODD327699 NTH327685:NTH327699 NJL327685:NJL327699 MZP327685:MZP327699 MPT327685:MPT327699 MFX327685:MFX327699 LWB327685:LWB327699 LMF327685:LMF327699 LCJ327685:LCJ327699 KSN327685:KSN327699 KIR327685:KIR327699 JYV327685:JYV327699 JOZ327685:JOZ327699 JFD327685:JFD327699 IVH327685:IVH327699 ILL327685:ILL327699 IBP327685:IBP327699 HRT327685:HRT327699 HHX327685:HHX327699 GYB327685:GYB327699 GOF327685:GOF327699 GEJ327685:GEJ327699 FUN327685:FUN327699 FKR327685:FKR327699 FAV327685:FAV327699 EQZ327685:EQZ327699 EHD327685:EHD327699 DXH327685:DXH327699 DNL327685:DNL327699 DDP327685:DDP327699 CTT327685:CTT327699 CJX327685:CJX327699 CAB327685:CAB327699 BQF327685:BQF327699 BGJ327685:BGJ327699 AWN327685:AWN327699 AMR327685:AMR327699 ACV327685:ACV327699 SZ327685:SZ327699 JD327685:JD327699 H327685:H327699 WVP262149:WVP262163 WLT262149:WLT262163 WBX262149:WBX262163 VSB262149:VSB262163 VIF262149:VIF262163 UYJ262149:UYJ262163 UON262149:UON262163 UER262149:UER262163 TUV262149:TUV262163 TKZ262149:TKZ262163 TBD262149:TBD262163 SRH262149:SRH262163 SHL262149:SHL262163 RXP262149:RXP262163 RNT262149:RNT262163 RDX262149:RDX262163 QUB262149:QUB262163 QKF262149:QKF262163 QAJ262149:QAJ262163 PQN262149:PQN262163 PGR262149:PGR262163 OWV262149:OWV262163 OMZ262149:OMZ262163 ODD262149:ODD262163 NTH262149:NTH262163 NJL262149:NJL262163 MZP262149:MZP262163 MPT262149:MPT262163 MFX262149:MFX262163 LWB262149:LWB262163 LMF262149:LMF262163 LCJ262149:LCJ262163 KSN262149:KSN262163 KIR262149:KIR262163 JYV262149:JYV262163 JOZ262149:JOZ262163 JFD262149:JFD262163 IVH262149:IVH262163 ILL262149:ILL262163 IBP262149:IBP262163 HRT262149:HRT262163 HHX262149:HHX262163 GYB262149:GYB262163 GOF262149:GOF262163 GEJ262149:GEJ262163 FUN262149:FUN262163 FKR262149:FKR262163 FAV262149:FAV262163 EQZ262149:EQZ262163 EHD262149:EHD262163 DXH262149:DXH262163 DNL262149:DNL262163 DDP262149:DDP262163 CTT262149:CTT262163 CJX262149:CJX262163 CAB262149:CAB262163 BQF262149:BQF262163 BGJ262149:BGJ262163 AWN262149:AWN262163 AMR262149:AMR262163 ACV262149:ACV262163 SZ262149:SZ262163 JD262149:JD262163 H262149:H262163 WVP196613:WVP196627 WLT196613:WLT196627 WBX196613:WBX196627 VSB196613:VSB196627 VIF196613:VIF196627 UYJ196613:UYJ196627 UON196613:UON196627 UER196613:UER196627 TUV196613:TUV196627 TKZ196613:TKZ196627 TBD196613:TBD196627 SRH196613:SRH196627 SHL196613:SHL196627 RXP196613:RXP196627 RNT196613:RNT196627 RDX196613:RDX196627 QUB196613:QUB196627 QKF196613:QKF196627 QAJ196613:QAJ196627 PQN196613:PQN196627 PGR196613:PGR196627 OWV196613:OWV196627 OMZ196613:OMZ196627 ODD196613:ODD196627 NTH196613:NTH196627 NJL196613:NJL196627 MZP196613:MZP196627 MPT196613:MPT196627 MFX196613:MFX196627 LWB196613:LWB196627 LMF196613:LMF196627 LCJ196613:LCJ196627 KSN196613:KSN196627 KIR196613:KIR196627 JYV196613:JYV196627 JOZ196613:JOZ196627 JFD196613:JFD196627 IVH196613:IVH196627 ILL196613:ILL196627 IBP196613:IBP196627 HRT196613:HRT196627 HHX196613:HHX196627 GYB196613:GYB196627 GOF196613:GOF196627 GEJ196613:GEJ196627 FUN196613:FUN196627 FKR196613:FKR196627 FAV196613:FAV196627 EQZ196613:EQZ196627 EHD196613:EHD196627 DXH196613:DXH196627 DNL196613:DNL196627 DDP196613:DDP196627 CTT196613:CTT196627 CJX196613:CJX196627 CAB196613:CAB196627 BQF196613:BQF196627 BGJ196613:BGJ196627 AWN196613:AWN196627 AMR196613:AMR196627 ACV196613:ACV196627 SZ196613:SZ196627 JD196613:JD196627 H196613:H196627 WVP131077:WVP131091 WLT131077:WLT131091 WBX131077:WBX131091 VSB131077:VSB131091 VIF131077:VIF131091 UYJ131077:UYJ131091 UON131077:UON131091 UER131077:UER131091 TUV131077:TUV131091 TKZ131077:TKZ131091 TBD131077:TBD131091 SRH131077:SRH131091 SHL131077:SHL131091 RXP131077:RXP131091 RNT131077:RNT131091 RDX131077:RDX131091 QUB131077:QUB131091 QKF131077:QKF131091 QAJ131077:QAJ131091 PQN131077:PQN131091 PGR131077:PGR131091 OWV131077:OWV131091 OMZ131077:OMZ131091 ODD131077:ODD131091 NTH131077:NTH131091 NJL131077:NJL131091 MZP131077:MZP131091 MPT131077:MPT131091 MFX131077:MFX131091 LWB131077:LWB131091 LMF131077:LMF131091 LCJ131077:LCJ131091 KSN131077:KSN131091 KIR131077:KIR131091 JYV131077:JYV131091 JOZ131077:JOZ131091 JFD131077:JFD131091 IVH131077:IVH131091 ILL131077:ILL131091 IBP131077:IBP131091 HRT131077:HRT131091 HHX131077:HHX131091 GYB131077:GYB131091 GOF131077:GOF131091 GEJ131077:GEJ131091 FUN131077:FUN131091 FKR131077:FKR131091 FAV131077:FAV131091 EQZ131077:EQZ131091 EHD131077:EHD131091 DXH131077:DXH131091 DNL131077:DNL131091 DDP131077:DDP131091 CTT131077:CTT131091 CJX131077:CJX131091 CAB131077:CAB131091 BQF131077:BQF131091 BGJ131077:BGJ131091 AWN131077:AWN131091 AMR131077:AMR131091 ACV131077:ACV131091 SZ131077:SZ131091 JD131077:JD131091 H131077:H131091 WVP65541:WVP65555 WLT65541:WLT65555 WBX65541:WBX65555 VSB65541:VSB65555 VIF65541:VIF65555 UYJ65541:UYJ65555 UON65541:UON65555 UER65541:UER65555 TUV65541:TUV65555 TKZ65541:TKZ65555 TBD65541:TBD65555 SRH65541:SRH65555 SHL65541:SHL65555 RXP65541:RXP65555 RNT65541:RNT65555 RDX65541:RDX65555 QUB65541:QUB65555 QKF65541:QKF65555 QAJ65541:QAJ65555 PQN65541:PQN65555 PGR65541:PGR65555 OWV65541:OWV65555 OMZ65541:OMZ65555 ODD65541:ODD65555 NTH65541:NTH65555 NJL65541:NJL65555 MZP65541:MZP65555 MPT65541:MPT65555 MFX65541:MFX65555 LWB65541:LWB65555 LMF65541:LMF65555 LCJ65541:LCJ65555 KSN65541:KSN65555 KIR65541:KIR65555 JYV65541:JYV65555 JOZ65541:JOZ65555 JFD65541:JFD65555 IVH65541:IVH65555 ILL65541:ILL65555 IBP65541:IBP65555 HRT65541:HRT65555 HHX65541:HHX65555 GYB65541:GYB65555 GOF65541:GOF65555 GEJ65541:GEJ65555 FUN65541:FUN65555 FKR65541:FKR65555 FAV65541:FAV65555 EQZ65541:EQZ65555 EHD65541:EHD65555 DXH65541:DXH65555 DNL65541:DNL65555 DDP65541:DDP65555 CTT65541:CTT65555 CJX65541:CJX65555 CAB65541:CAB65555 BQF65541:BQF65555 BGJ65541:BGJ65555 AWN65541:AWN65555 AMR65541:AMR65555 ACV65541:ACV65555 SZ65541:SZ65555 JD65541:JD65555 H65541:H65555 WVP11:WVP24 WLT11:WLT24 WBX11:WBX24 VSB11:VSB24 VIF11:VIF24 UYJ11:UYJ24 UON11:UON24 UER11:UER24 TUV11:TUV24 TKZ11:TKZ24 TBD11:TBD24 SRH11:SRH24 SHL11:SHL24 RXP11:RXP24 RNT11:RNT24 RDX11:RDX24 QUB11:QUB24 QKF11:QKF24 QAJ11:QAJ24 PQN11:PQN24 PGR11:PGR24 OWV11:OWV24 OMZ11:OMZ24 ODD11:ODD24 NTH11:NTH24 NJL11:NJL24 MZP11:MZP24 MPT11:MPT24 MFX11:MFX24 LWB11:LWB24 LMF11:LMF24 LCJ11:LCJ24 KSN11:KSN24 KIR11:KIR24 JYV11:JYV24 JOZ11:JOZ24 JFD11:JFD24 IVH11:IVH24 ILL11:ILL24 IBP11:IBP24 HRT11:HRT24 HHX11:HHX24 GYB11:GYB24 GOF11:GOF24 GEJ11:GEJ24 FUN11:FUN24 FKR11:FKR24 FAV11:FAV24 EQZ11:EQZ24 EHD11:EHD24 DXH11:DXH24 DNL11:DNL24 DDP11:DDP24 CTT11:CTT24 CJX11:CJX24 CAB11:CAB24 BQF11:BQF24 BGJ11:BGJ24 AWN11:AWN24 AMR11:AMR24 ACV11:ACV24 SZ11:SZ24 JD11:JD24 H12:H24">
      <formula1>$U$2:$U$9</formula1>
    </dataValidation>
    <dataValidation type="list" allowBlank="1" showInputMessage="1" showErrorMessage="1" sqref="WVJ983065:WVJ983072 B65561:B65568 WLN983065:WLN983072 WBR983065:WBR983072 VRV983065:VRV983072 VHZ983065:VHZ983072 UYD983065:UYD983072 UOH983065:UOH983072 UEL983065:UEL983072 TUP983065:TUP983072 TKT983065:TKT983072 TAX983065:TAX983072 SRB983065:SRB983072 SHF983065:SHF983072 RXJ983065:RXJ983072 RNN983065:RNN983072 RDR983065:RDR983072 QTV983065:QTV983072 QJZ983065:QJZ983072 QAD983065:QAD983072 PQH983065:PQH983072 PGL983065:PGL983072 OWP983065:OWP983072 OMT983065:OMT983072 OCX983065:OCX983072 NTB983065:NTB983072 NJF983065:NJF983072 MZJ983065:MZJ983072 MPN983065:MPN983072 MFR983065:MFR983072 LVV983065:LVV983072 LLZ983065:LLZ983072 LCD983065:LCD983072 KSH983065:KSH983072 KIL983065:KIL983072 JYP983065:JYP983072 JOT983065:JOT983072 JEX983065:JEX983072 IVB983065:IVB983072 ILF983065:ILF983072 IBJ983065:IBJ983072 HRN983065:HRN983072 HHR983065:HHR983072 GXV983065:GXV983072 GNZ983065:GNZ983072 GED983065:GED983072 FUH983065:FUH983072 FKL983065:FKL983072 FAP983065:FAP983072 EQT983065:EQT983072 EGX983065:EGX983072 DXB983065:DXB983072 DNF983065:DNF983072 DDJ983065:DDJ983072 CTN983065:CTN983072 CJR983065:CJR983072 BZV983065:BZV983072 BPZ983065:BPZ983072 BGD983065:BGD983072 AWH983065:AWH983072 AML983065:AML983072 ACP983065:ACP983072 ST983065:ST983072 IX983065:IX983072 B983065:B983072 WVJ917529:WVJ917536 WLN917529:WLN917536 WBR917529:WBR917536 VRV917529:VRV917536 VHZ917529:VHZ917536 UYD917529:UYD917536 UOH917529:UOH917536 UEL917529:UEL917536 TUP917529:TUP917536 TKT917529:TKT917536 TAX917529:TAX917536 SRB917529:SRB917536 SHF917529:SHF917536 RXJ917529:RXJ917536 RNN917529:RNN917536 RDR917529:RDR917536 QTV917529:QTV917536 QJZ917529:QJZ917536 QAD917529:QAD917536 PQH917529:PQH917536 PGL917529:PGL917536 OWP917529:OWP917536 OMT917529:OMT917536 OCX917529:OCX917536 NTB917529:NTB917536 NJF917529:NJF917536 MZJ917529:MZJ917536 MPN917529:MPN917536 MFR917529:MFR917536 LVV917529:LVV917536 LLZ917529:LLZ917536 LCD917529:LCD917536 KSH917529:KSH917536 KIL917529:KIL917536 JYP917529:JYP917536 JOT917529:JOT917536 JEX917529:JEX917536 IVB917529:IVB917536 ILF917529:ILF917536 IBJ917529:IBJ917536 HRN917529:HRN917536 HHR917529:HHR917536 GXV917529:GXV917536 GNZ917529:GNZ917536 GED917529:GED917536 FUH917529:FUH917536 FKL917529:FKL917536 FAP917529:FAP917536 EQT917529:EQT917536 EGX917529:EGX917536 DXB917529:DXB917536 DNF917529:DNF917536 DDJ917529:DDJ917536 CTN917529:CTN917536 CJR917529:CJR917536 BZV917529:BZV917536 BPZ917529:BPZ917536 BGD917529:BGD917536 AWH917529:AWH917536 AML917529:AML917536 ACP917529:ACP917536 ST917529:ST917536 IX917529:IX917536 B917529:B917536 WVJ851993:WVJ852000 WLN851993:WLN852000 WBR851993:WBR852000 VRV851993:VRV852000 VHZ851993:VHZ852000 UYD851993:UYD852000 UOH851993:UOH852000 UEL851993:UEL852000 TUP851993:TUP852000 TKT851993:TKT852000 TAX851993:TAX852000 SRB851993:SRB852000 SHF851993:SHF852000 RXJ851993:RXJ852000 RNN851993:RNN852000 RDR851993:RDR852000 QTV851993:QTV852000 QJZ851993:QJZ852000 QAD851993:QAD852000 PQH851993:PQH852000 PGL851993:PGL852000 OWP851993:OWP852000 OMT851993:OMT852000 OCX851993:OCX852000 NTB851993:NTB852000 NJF851993:NJF852000 MZJ851993:MZJ852000 MPN851993:MPN852000 MFR851993:MFR852000 LVV851993:LVV852000 LLZ851993:LLZ852000 LCD851993:LCD852000 KSH851993:KSH852000 KIL851993:KIL852000 JYP851993:JYP852000 JOT851993:JOT852000 JEX851993:JEX852000 IVB851993:IVB852000 ILF851993:ILF852000 IBJ851993:IBJ852000 HRN851993:HRN852000 HHR851993:HHR852000 GXV851993:GXV852000 GNZ851993:GNZ852000 GED851993:GED852000 FUH851993:FUH852000 FKL851993:FKL852000 FAP851993:FAP852000 EQT851993:EQT852000 EGX851993:EGX852000 DXB851993:DXB852000 DNF851993:DNF852000 DDJ851993:DDJ852000 CTN851993:CTN852000 CJR851993:CJR852000 BZV851993:BZV852000 BPZ851993:BPZ852000 BGD851993:BGD852000 AWH851993:AWH852000 AML851993:AML852000 ACP851993:ACP852000 ST851993:ST852000 IX851993:IX852000 B851993:B852000 WVJ786457:WVJ786464 WLN786457:WLN786464 WBR786457:WBR786464 VRV786457:VRV786464 VHZ786457:VHZ786464 UYD786457:UYD786464 UOH786457:UOH786464 UEL786457:UEL786464 TUP786457:TUP786464 TKT786457:TKT786464 TAX786457:TAX786464 SRB786457:SRB786464 SHF786457:SHF786464 RXJ786457:RXJ786464 RNN786457:RNN786464 RDR786457:RDR786464 QTV786457:QTV786464 QJZ786457:QJZ786464 QAD786457:QAD786464 PQH786457:PQH786464 PGL786457:PGL786464 OWP786457:OWP786464 OMT786457:OMT786464 OCX786457:OCX786464 NTB786457:NTB786464 NJF786457:NJF786464 MZJ786457:MZJ786464 MPN786457:MPN786464 MFR786457:MFR786464 LVV786457:LVV786464 LLZ786457:LLZ786464 LCD786457:LCD786464 KSH786457:KSH786464 KIL786457:KIL786464 JYP786457:JYP786464 JOT786457:JOT786464 JEX786457:JEX786464 IVB786457:IVB786464 ILF786457:ILF786464 IBJ786457:IBJ786464 HRN786457:HRN786464 HHR786457:HHR786464 GXV786457:GXV786464 GNZ786457:GNZ786464 GED786457:GED786464 FUH786457:FUH786464 FKL786457:FKL786464 FAP786457:FAP786464 EQT786457:EQT786464 EGX786457:EGX786464 DXB786457:DXB786464 DNF786457:DNF786464 DDJ786457:DDJ786464 CTN786457:CTN786464 CJR786457:CJR786464 BZV786457:BZV786464 BPZ786457:BPZ786464 BGD786457:BGD786464 AWH786457:AWH786464 AML786457:AML786464 ACP786457:ACP786464 ST786457:ST786464 IX786457:IX786464 B786457:B786464 WVJ720921:WVJ720928 WLN720921:WLN720928 WBR720921:WBR720928 VRV720921:VRV720928 VHZ720921:VHZ720928 UYD720921:UYD720928 UOH720921:UOH720928 UEL720921:UEL720928 TUP720921:TUP720928 TKT720921:TKT720928 TAX720921:TAX720928 SRB720921:SRB720928 SHF720921:SHF720928 RXJ720921:RXJ720928 RNN720921:RNN720928 RDR720921:RDR720928 QTV720921:QTV720928 QJZ720921:QJZ720928 QAD720921:QAD720928 PQH720921:PQH720928 PGL720921:PGL720928 OWP720921:OWP720928 OMT720921:OMT720928 OCX720921:OCX720928 NTB720921:NTB720928 NJF720921:NJF720928 MZJ720921:MZJ720928 MPN720921:MPN720928 MFR720921:MFR720928 LVV720921:LVV720928 LLZ720921:LLZ720928 LCD720921:LCD720928 KSH720921:KSH720928 KIL720921:KIL720928 JYP720921:JYP720928 JOT720921:JOT720928 JEX720921:JEX720928 IVB720921:IVB720928 ILF720921:ILF720928 IBJ720921:IBJ720928 HRN720921:HRN720928 HHR720921:HHR720928 GXV720921:GXV720928 GNZ720921:GNZ720928 GED720921:GED720928 FUH720921:FUH720928 FKL720921:FKL720928 FAP720921:FAP720928 EQT720921:EQT720928 EGX720921:EGX720928 DXB720921:DXB720928 DNF720921:DNF720928 DDJ720921:DDJ720928 CTN720921:CTN720928 CJR720921:CJR720928 BZV720921:BZV720928 BPZ720921:BPZ720928 BGD720921:BGD720928 AWH720921:AWH720928 AML720921:AML720928 ACP720921:ACP720928 ST720921:ST720928 IX720921:IX720928 B720921:B720928 WVJ655385:WVJ655392 WLN655385:WLN655392 WBR655385:WBR655392 VRV655385:VRV655392 VHZ655385:VHZ655392 UYD655385:UYD655392 UOH655385:UOH655392 UEL655385:UEL655392 TUP655385:TUP655392 TKT655385:TKT655392 TAX655385:TAX655392 SRB655385:SRB655392 SHF655385:SHF655392 RXJ655385:RXJ655392 RNN655385:RNN655392 RDR655385:RDR655392 QTV655385:QTV655392 QJZ655385:QJZ655392 QAD655385:QAD655392 PQH655385:PQH655392 PGL655385:PGL655392 OWP655385:OWP655392 OMT655385:OMT655392 OCX655385:OCX655392 NTB655385:NTB655392 NJF655385:NJF655392 MZJ655385:MZJ655392 MPN655385:MPN655392 MFR655385:MFR655392 LVV655385:LVV655392 LLZ655385:LLZ655392 LCD655385:LCD655392 KSH655385:KSH655392 KIL655385:KIL655392 JYP655385:JYP655392 JOT655385:JOT655392 JEX655385:JEX655392 IVB655385:IVB655392 ILF655385:ILF655392 IBJ655385:IBJ655392 HRN655385:HRN655392 HHR655385:HHR655392 GXV655385:GXV655392 GNZ655385:GNZ655392 GED655385:GED655392 FUH655385:FUH655392 FKL655385:FKL655392 FAP655385:FAP655392 EQT655385:EQT655392 EGX655385:EGX655392 DXB655385:DXB655392 DNF655385:DNF655392 DDJ655385:DDJ655392 CTN655385:CTN655392 CJR655385:CJR655392 BZV655385:BZV655392 BPZ655385:BPZ655392 BGD655385:BGD655392 AWH655385:AWH655392 AML655385:AML655392 ACP655385:ACP655392 ST655385:ST655392 IX655385:IX655392 B655385:B655392 WVJ589849:WVJ589856 WLN589849:WLN589856 WBR589849:WBR589856 VRV589849:VRV589856 VHZ589849:VHZ589856 UYD589849:UYD589856 UOH589849:UOH589856 UEL589849:UEL589856 TUP589849:TUP589856 TKT589849:TKT589856 TAX589849:TAX589856 SRB589849:SRB589856 SHF589849:SHF589856 RXJ589849:RXJ589856 RNN589849:RNN589856 RDR589849:RDR589856 QTV589849:QTV589856 QJZ589849:QJZ589856 QAD589849:QAD589856 PQH589849:PQH589856 PGL589849:PGL589856 OWP589849:OWP589856 OMT589849:OMT589856 OCX589849:OCX589856 NTB589849:NTB589856 NJF589849:NJF589856 MZJ589849:MZJ589856 MPN589849:MPN589856 MFR589849:MFR589856 LVV589849:LVV589856 LLZ589849:LLZ589856 LCD589849:LCD589856 KSH589849:KSH589856 KIL589849:KIL589856 JYP589849:JYP589856 JOT589849:JOT589856 JEX589849:JEX589856 IVB589849:IVB589856 ILF589849:ILF589856 IBJ589849:IBJ589856 HRN589849:HRN589856 HHR589849:HHR589856 GXV589849:GXV589856 GNZ589849:GNZ589856 GED589849:GED589856 FUH589849:FUH589856 FKL589849:FKL589856 FAP589849:FAP589856 EQT589849:EQT589856 EGX589849:EGX589856 DXB589849:DXB589856 DNF589849:DNF589856 DDJ589849:DDJ589856 CTN589849:CTN589856 CJR589849:CJR589856 BZV589849:BZV589856 BPZ589849:BPZ589856 BGD589849:BGD589856 AWH589849:AWH589856 AML589849:AML589856 ACP589849:ACP589856 ST589849:ST589856 IX589849:IX589856 B589849:B589856 WVJ524313:WVJ524320 WLN524313:WLN524320 WBR524313:WBR524320 VRV524313:VRV524320 VHZ524313:VHZ524320 UYD524313:UYD524320 UOH524313:UOH524320 UEL524313:UEL524320 TUP524313:TUP524320 TKT524313:TKT524320 TAX524313:TAX524320 SRB524313:SRB524320 SHF524313:SHF524320 RXJ524313:RXJ524320 RNN524313:RNN524320 RDR524313:RDR524320 QTV524313:QTV524320 QJZ524313:QJZ524320 QAD524313:QAD524320 PQH524313:PQH524320 PGL524313:PGL524320 OWP524313:OWP524320 OMT524313:OMT524320 OCX524313:OCX524320 NTB524313:NTB524320 NJF524313:NJF524320 MZJ524313:MZJ524320 MPN524313:MPN524320 MFR524313:MFR524320 LVV524313:LVV524320 LLZ524313:LLZ524320 LCD524313:LCD524320 KSH524313:KSH524320 KIL524313:KIL524320 JYP524313:JYP524320 JOT524313:JOT524320 JEX524313:JEX524320 IVB524313:IVB524320 ILF524313:ILF524320 IBJ524313:IBJ524320 HRN524313:HRN524320 HHR524313:HHR524320 GXV524313:GXV524320 GNZ524313:GNZ524320 GED524313:GED524320 FUH524313:FUH524320 FKL524313:FKL524320 FAP524313:FAP524320 EQT524313:EQT524320 EGX524313:EGX524320 DXB524313:DXB524320 DNF524313:DNF524320 DDJ524313:DDJ524320 CTN524313:CTN524320 CJR524313:CJR524320 BZV524313:BZV524320 BPZ524313:BPZ524320 BGD524313:BGD524320 AWH524313:AWH524320 AML524313:AML524320 ACP524313:ACP524320 ST524313:ST524320 IX524313:IX524320 B524313:B524320 WVJ458777:WVJ458784 WLN458777:WLN458784 WBR458777:WBR458784 VRV458777:VRV458784 VHZ458777:VHZ458784 UYD458777:UYD458784 UOH458777:UOH458784 UEL458777:UEL458784 TUP458777:TUP458784 TKT458777:TKT458784 TAX458777:TAX458784 SRB458777:SRB458784 SHF458777:SHF458784 RXJ458777:RXJ458784 RNN458777:RNN458784 RDR458777:RDR458784 QTV458777:QTV458784 QJZ458777:QJZ458784 QAD458777:QAD458784 PQH458777:PQH458784 PGL458777:PGL458784 OWP458777:OWP458784 OMT458777:OMT458784 OCX458777:OCX458784 NTB458777:NTB458784 NJF458777:NJF458784 MZJ458777:MZJ458784 MPN458777:MPN458784 MFR458777:MFR458784 LVV458777:LVV458784 LLZ458777:LLZ458784 LCD458777:LCD458784 KSH458777:KSH458784 KIL458777:KIL458784 JYP458777:JYP458784 JOT458777:JOT458784 JEX458777:JEX458784 IVB458777:IVB458784 ILF458777:ILF458784 IBJ458777:IBJ458784 HRN458777:HRN458784 HHR458777:HHR458784 GXV458777:GXV458784 GNZ458777:GNZ458784 GED458777:GED458784 FUH458777:FUH458784 FKL458777:FKL458784 FAP458777:FAP458784 EQT458777:EQT458784 EGX458777:EGX458784 DXB458777:DXB458784 DNF458777:DNF458784 DDJ458777:DDJ458784 CTN458777:CTN458784 CJR458777:CJR458784 BZV458777:BZV458784 BPZ458777:BPZ458784 BGD458777:BGD458784 AWH458777:AWH458784 AML458777:AML458784 ACP458777:ACP458784 ST458777:ST458784 IX458777:IX458784 B458777:B458784 WVJ393241:WVJ393248 WLN393241:WLN393248 WBR393241:WBR393248 VRV393241:VRV393248 VHZ393241:VHZ393248 UYD393241:UYD393248 UOH393241:UOH393248 UEL393241:UEL393248 TUP393241:TUP393248 TKT393241:TKT393248 TAX393241:TAX393248 SRB393241:SRB393248 SHF393241:SHF393248 RXJ393241:RXJ393248 RNN393241:RNN393248 RDR393241:RDR393248 QTV393241:QTV393248 QJZ393241:QJZ393248 QAD393241:QAD393248 PQH393241:PQH393248 PGL393241:PGL393248 OWP393241:OWP393248 OMT393241:OMT393248 OCX393241:OCX393248 NTB393241:NTB393248 NJF393241:NJF393248 MZJ393241:MZJ393248 MPN393241:MPN393248 MFR393241:MFR393248 LVV393241:LVV393248 LLZ393241:LLZ393248 LCD393241:LCD393248 KSH393241:KSH393248 KIL393241:KIL393248 JYP393241:JYP393248 JOT393241:JOT393248 JEX393241:JEX393248 IVB393241:IVB393248 ILF393241:ILF393248 IBJ393241:IBJ393248 HRN393241:HRN393248 HHR393241:HHR393248 GXV393241:GXV393248 GNZ393241:GNZ393248 GED393241:GED393248 FUH393241:FUH393248 FKL393241:FKL393248 FAP393241:FAP393248 EQT393241:EQT393248 EGX393241:EGX393248 DXB393241:DXB393248 DNF393241:DNF393248 DDJ393241:DDJ393248 CTN393241:CTN393248 CJR393241:CJR393248 BZV393241:BZV393248 BPZ393241:BPZ393248 BGD393241:BGD393248 AWH393241:AWH393248 AML393241:AML393248 ACP393241:ACP393248 ST393241:ST393248 IX393241:IX393248 B393241:B393248 WVJ327705:WVJ327712 WLN327705:WLN327712 WBR327705:WBR327712 VRV327705:VRV327712 VHZ327705:VHZ327712 UYD327705:UYD327712 UOH327705:UOH327712 UEL327705:UEL327712 TUP327705:TUP327712 TKT327705:TKT327712 TAX327705:TAX327712 SRB327705:SRB327712 SHF327705:SHF327712 RXJ327705:RXJ327712 RNN327705:RNN327712 RDR327705:RDR327712 QTV327705:QTV327712 QJZ327705:QJZ327712 QAD327705:QAD327712 PQH327705:PQH327712 PGL327705:PGL327712 OWP327705:OWP327712 OMT327705:OMT327712 OCX327705:OCX327712 NTB327705:NTB327712 NJF327705:NJF327712 MZJ327705:MZJ327712 MPN327705:MPN327712 MFR327705:MFR327712 LVV327705:LVV327712 LLZ327705:LLZ327712 LCD327705:LCD327712 KSH327705:KSH327712 KIL327705:KIL327712 JYP327705:JYP327712 JOT327705:JOT327712 JEX327705:JEX327712 IVB327705:IVB327712 ILF327705:ILF327712 IBJ327705:IBJ327712 HRN327705:HRN327712 HHR327705:HHR327712 GXV327705:GXV327712 GNZ327705:GNZ327712 GED327705:GED327712 FUH327705:FUH327712 FKL327705:FKL327712 FAP327705:FAP327712 EQT327705:EQT327712 EGX327705:EGX327712 DXB327705:DXB327712 DNF327705:DNF327712 DDJ327705:DDJ327712 CTN327705:CTN327712 CJR327705:CJR327712 BZV327705:BZV327712 BPZ327705:BPZ327712 BGD327705:BGD327712 AWH327705:AWH327712 AML327705:AML327712 ACP327705:ACP327712 ST327705:ST327712 IX327705:IX327712 B327705:B327712 WVJ262169:WVJ262176 WLN262169:WLN262176 WBR262169:WBR262176 VRV262169:VRV262176 VHZ262169:VHZ262176 UYD262169:UYD262176 UOH262169:UOH262176 UEL262169:UEL262176 TUP262169:TUP262176 TKT262169:TKT262176 TAX262169:TAX262176 SRB262169:SRB262176 SHF262169:SHF262176 RXJ262169:RXJ262176 RNN262169:RNN262176 RDR262169:RDR262176 QTV262169:QTV262176 QJZ262169:QJZ262176 QAD262169:QAD262176 PQH262169:PQH262176 PGL262169:PGL262176 OWP262169:OWP262176 OMT262169:OMT262176 OCX262169:OCX262176 NTB262169:NTB262176 NJF262169:NJF262176 MZJ262169:MZJ262176 MPN262169:MPN262176 MFR262169:MFR262176 LVV262169:LVV262176 LLZ262169:LLZ262176 LCD262169:LCD262176 KSH262169:KSH262176 KIL262169:KIL262176 JYP262169:JYP262176 JOT262169:JOT262176 JEX262169:JEX262176 IVB262169:IVB262176 ILF262169:ILF262176 IBJ262169:IBJ262176 HRN262169:HRN262176 HHR262169:HHR262176 GXV262169:GXV262176 GNZ262169:GNZ262176 GED262169:GED262176 FUH262169:FUH262176 FKL262169:FKL262176 FAP262169:FAP262176 EQT262169:EQT262176 EGX262169:EGX262176 DXB262169:DXB262176 DNF262169:DNF262176 DDJ262169:DDJ262176 CTN262169:CTN262176 CJR262169:CJR262176 BZV262169:BZV262176 BPZ262169:BPZ262176 BGD262169:BGD262176 AWH262169:AWH262176 AML262169:AML262176 ACP262169:ACP262176 ST262169:ST262176 IX262169:IX262176 B262169:B262176 WVJ196633:WVJ196640 WLN196633:WLN196640 WBR196633:WBR196640 VRV196633:VRV196640 VHZ196633:VHZ196640 UYD196633:UYD196640 UOH196633:UOH196640 UEL196633:UEL196640 TUP196633:TUP196640 TKT196633:TKT196640 TAX196633:TAX196640 SRB196633:SRB196640 SHF196633:SHF196640 RXJ196633:RXJ196640 RNN196633:RNN196640 RDR196633:RDR196640 QTV196633:QTV196640 QJZ196633:QJZ196640 QAD196633:QAD196640 PQH196633:PQH196640 PGL196633:PGL196640 OWP196633:OWP196640 OMT196633:OMT196640 OCX196633:OCX196640 NTB196633:NTB196640 NJF196633:NJF196640 MZJ196633:MZJ196640 MPN196633:MPN196640 MFR196633:MFR196640 LVV196633:LVV196640 LLZ196633:LLZ196640 LCD196633:LCD196640 KSH196633:KSH196640 KIL196633:KIL196640 JYP196633:JYP196640 JOT196633:JOT196640 JEX196633:JEX196640 IVB196633:IVB196640 ILF196633:ILF196640 IBJ196633:IBJ196640 HRN196633:HRN196640 HHR196633:HHR196640 GXV196633:GXV196640 GNZ196633:GNZ196640 GED196633:GED196640 FUH196633:FUH196640 FKL196633:FKL196640 FAP196633:FAP196640 EQT196633:EQT196640 EGX196633:EGX196640 DXB196633:DXB196640 DNF196633:DNF196640 DDJ196633:DDJ196640 CTN196633:CTN196640 CJR196633:CJR196640 BZV196633:BZV196640 BPZ196633:BPZ196640 BGD196633:BGD196640 AWH196633:AWH196640 AML196633:AML196640 ACP196633:ACP196640 ST196633:ST196640 IX196633:IX196640 B196633:B196640 WVJ131097:WVJ131104 WLN131097:WLN131104 WBR131097:WBR131104 VRV131097:VRV131104 VHZ131097:VHZ131104 UYD131097:UYD131104 UOH131097:UOH131104 UEL131097:UEL131104 TUP131097:TUP131104 TKT131097:TKT131104 TAX131097:TAX131104 SRB131097:SRB131104 SHF131097:SHF131104 RXJ131097:RXJ131104 RNN131097:RNN131104 RDR131097:RDR131104 QTV131097:QTV131104 QJZ131097:QJZ131104 QAD131097:QAD131104 PQH131097:PQH131104 PGL131097:PGL131104 OWP131097:OWP131104 OMT131097:OMT131104 OCX131097:OCX131104 NTB131097:NTB131104 NJF131097:NJF131104 MZJ131097:MZJ131104 MPN131097:MPN131104 MFR131097:MFR131104 LVV131097:LVV131104 LLZ131097:LLZ131104 LCD131097:LCD131104 KSH131097:KSH131104 KIL131097:KIL131104 JYP131097:JYP131104 JOT131097:JOT131104 JEX131097:JEX131104 IVB131097:IVB131104 ILF131097:ILF131104 IBJ131097:IBJ131104 HRN131097:HRN131104 HHR131097:HHR131104 GXV131097:GXV131104 GNZ131097:GNZ131104 GED131097:GED131104 FUH131097:FUH131104 FKL131097:FKL131104 FAP131097:FAP131104 EQT131097:EQT131104 EGX131097:EGX131104 DXB131097:DXB131104 DNF131097:DNF131104 DDJ131097:DDJ131104 CTN131097:CTN131104 CJR131097:CJR131104 BZV131097:BZV131104 BPZ131097:BPZ131104 BGD131097:BGD131104 AWH131097:AWH131104 AML131097:AML131104 ACP131097:ACP131104 ST131097:ST131104 IX131097:IX131104 B131097:B131104 WVJ65561:WVJ65568 WLN65561:WLN65568 WBR65561:WBR65568 VRV65561:VRV65568 VHZ65561:VHZ65568 UYD65561:UYD65568 UOH65561:UOH65568 UEL65561:UEL65568 TUP65561:TUP65568 TKT65561:TKT65568 TAX65561:TAX65568 SRB65561:SRB65568 SHF65561:SHF65568 RXJ65561:RXJ65568 RNN65561:RNN65568 RDR65561:RDR65568 QTV65561:QTV65568 QJZ65561:QJZ65568 QAD65561:QAD65568 PQH65561:PQH65568 PGL65561:PGL65568 OWP65561:OWP65568 OMT65561:OMT65568 OCX65561:OCX65568 NTB65561:NTB65568 NJF65561:NJF65568 MZJ65561:MZJ65568 MPN65561:MPN65568 MFR65561:MFR65568 LVV65561:LVV65568 LLZ65561:LLZ65568 LCD65561:LCD65568 KSH65561:KSH65568 KIL65561:KIL65568 JYP65561:JYP65568 JOT65561:JOT65568 JEX65561:JEX65568 IVB65561:IVB65568 ILF65561:ILF65568 IBJ65561:IBJ65568 HRN65561:HRN65568 HHR65561:HHR65568 GXV65561:GXV65568 GNZ65561:GNZ65568 GED65561:GED65568 FUH65561:FUH65568 FKL65561:FKL65568 FAP65561:FAP65568 EQT65561:EQT65568 EGX65561:EGX65568 DXB65561:DXB65568 DNF65561:DNF65568 DDJ65561:DDJ65568 CTN65561:CTN65568 CJR65561:CJR65568 BZV65561:BZV65568 BPZ65561:BPZ65568 BGD65561:BGD65568 AWH65561:AWH65568 AML65561:AML65568 ACP65561:ACP65568 ST65561:ST65568 IX65561:IX65568 B30:B36 WVJ30:WVJ36 WLN30:WLN36 WBR30:WBR36 VRV30:VRV36 VHZ30:VHZ36 UYD30:UYD36 UOH30:UOH36 UEL30:UEL36 TUP30:TUP36 TKT30:TKT36 TAX30:TAX36 SRB30:SRB36 SHF30:SHF36 RXJ30:RXJ36 RNN30:RNN36 RDR30:RDR36 QTV30:QTV36 QJZ30:QJZ36 QAD30:QAD36 PQH30:PQH36 PGL30:PGL36 OWP30:OWP36 OMT30:OMT36 OCX30:OCX36 NTB30:NTB36 NJF30:NJF36 MZJ30:MZJ36 MPN30:MPN36 MFR30:MFR36 LVV30:LVV36 LLZ30:LLZ36 LCD30:LCD36 KSH30:KSH36 KIL30:KIL36 JYP30:JYP36 JOT30:JOT36 JEX30:JEX36 IVB30:IVB36 ILF30:ILF36 IBJ30:IBJ36 HRN30:HRN36 HHR30:HHR36 GXV30:GXV36 GNZ30:GNZ36 GED30:GED36 FUH30:FUH36 FKL30:FKL36 FAP30:FAP36 EQT30:EQT36 EGX30:EGX36 DXB30:DXB36 DNF30:DNF36 DDJ30:DDJ36 CTN30:CTN36 CJR30:CJR36 BZV30:BZV36 BPZ30:BPZ36 BGD30:BGD36 AWH30:AWH36 AML30:AML36 ACP30:ACP36 ST30:ST36 IX30:IX36">
      <formula1>$W$2:$W$5</formula1>
    </dataValidation>
    <dataValidation type="list" allowBlank="1" showInputMessage="1" showErrorMessage="1" sqref="I6 WVQ983040 WLU983040 WBY983040 VSC983040 VIG983040 UYK983040 UOO983040 UES983040 TUW983040 TLA983040 TBE983040 SRI983040 SHM983040 RXQ983040 RNU983040 RDY983040 QUC983040 QKG983040 QAK983040 PQO983040 PGS983040 OWW983040 ONA983040 ODE983040 NTI983040 NJM983040 MZQ983040 MPU983040 MFY983040 LWC983040 LMG983040 LCK983040 KSO983040 KIS983040 JYW983040 JPA983040 JFE983040 IVI983040 ILM983040 IBQ983040 HRU983040 HHY983040 GYC983040 GOG983040 GEK983040 FUO983040 FKS983040 FAW983040 ERA983040 EHE983040 DXI983040 DNM983040 DDQ983040 CTU983040 CJY983040 CAC983040 BQG983040 BGK983040 AWO983040 AMS983040 ACW983040 TA983040 JE983040 I983040 WVQ917504 WLU917504 WBY917504 VSC917504 VIG917504 UYK917504 UOO917504 UES917504 TUW917504 TLA917504 TBE917504 SRI917504 SHM917504 RXQ917504 RNU917504 RDY917504 QUC917504 QKG917504 QAK917504 PQO917504 PGS917504 OWW917504 ONA917504 ODE917504 NTI917504 NJM917504 MZQ917504 MPU917504 MFY917504 LWC917504 LMG917504 LCK917504 KSO917504 KIS917504 JYW917504 JPA917504 JFE917504 IVI917504 ILM917504 IBQ917504 HRU917504 HHY917504 GYC917504 GOG917504 GEK917504 FUO917504 FKS917504 FAW917504 ERA917504 EHE917504 DXI917504 DNM917504 DDQ917504 CTU917504 CJY917504 CAC917504 BQG917504 BGK917504 AWO917504 AMS917504 ACW917504 TA917504 JE917504 I917504 WVQ851968 WLU851968 WBY851968 VSC851968 VIG851968 UYK851968 UOO851968 UES851968 TUW851968 TLA851968 TBE851968 SRI851968 SHM851968 RXQ851968 RNU851968 RDY851968 QUC851968 QKG851968 QAK851968 PQO851968 PGS851968 OWW851968 ONA851968 ODE851968 NTI851968 NJM851968 MZQ851968 MPU851968 MFY851968 LWC851968 LMG851968 LCK851968 KSO851968 KIS851968 JYW851968 JPA851968 JFE851968 IVI851968 ILM851968 IBQ851968 HRU851968 HHY851968 GYC851968 GOG851968 GEK851968 FUO851968 FKS851968 FAW851968 ERA851968 EHE851968 DXI851968 DNM851968 DDQ851968 CTU851968 CJY851968 CAC851968 BQG851968 BGK851968 AWO851968 AMS851968 ACW851968 TA851968 JE851968 I851968 WVQ786432 WLU786432 WBY786432 VSC786432 VIG786432 UYK786432 UOO786432 UES786432 TUW786432 TLA786432 TBE786432 SRI786432 SHM786432 RXQ786432 RNU786432 RDY786432 QUC786432 QKG786432 QAK786432 PQO786432 PGS786432 OWW786432 ONA786432 ODE786432 NTI786432 NJM786432 MZQ786432 MPU786432 MFY786432 LWC786432 LMG786432 LCK786432 KSO786432 KIS786432 JYW786432 JPA786432 JFE786432 IVI786432 ILM786432 IBQ786432 HRU786432 HHY786432 GYC786432 GOG786432 GEK786432 FUO786432 FKS786432 FAW786432 ERA786432 EHE786432 DXI786432 DNM786432 DDQ786432 CTU786432 CJY786432 CAC786432 BQG786432 BGK786432 AWO786432 AMS786432 ACW786432 TA786432 JE786432 I786432 WVQ720896 WLU720896 WBY720896 VSC720896 VIG720896 UYK720896 UOO720896 UES720896 TUW720896 TLA720896 TBE720896 SRI720896 SHM720896 RXQ720896 RNU720896 RDY720896 QUC720896 QKG720896 QAK720896 PQO720896 PGS720896 OWW720896 ONA720896 ODE720896 NTI720896 NJM720896 MZQ720896 MPU720896 MFY720896 LWC720896 LMG720896 LCK720896 KSO720896 KIS720896 JYW720896 JPA720896 JFE720896 IVI720896 ILM720896 IBQ720896 HRU720896 HHY720896 GYC720896 GOG720896 GEK720896 FUO720896 FKS720896 FAW720896 ERA720896 EHE720896 DXI720896 DNM720896 DDQ720896 CTU720896 CJY720896 CAC720896 BQG720896 BGK720896 AWO720896 AMS720896 ACW720896 TA720896 JE720896 I720896 WVQ655360 WLU655360 WBY655360 VSC655360 VIG655360 UYK655360 UOO655360 UES655360 TUW655360 TLA655360 TBE655360 SRI655360 SHM655360 RXQ655360 RNU655360 RDY655360 QUC655360 QKG655360 QAK655360 PQO655360 PGS655360 OWW655360 ONA655360 ODE655360 NTI655360 NJM655360 MZQ655360 MPU655360 MFY655360 LWC655360 LMG655360 LCK655360 KSO655360 KIS655360 JYW655360 JPA655360 JFE655360 IVI655360 ILM655360 IBQ655360 HRU655360 HHY655360 GYC655360 GOG655360 GEK655360 FUO655360 FKS655360 FAW655360 ERA655360 EHE655360 DXI655360 DNM655360 DDQ655360 CTU655360 CJY655360 CAC655360 BQG655360 BGK655360 AWO655360 AMS655360 ACW655360 TA655360 JE655360 I655360 WVQ589824 WLU589824 WBY589824 VSC589824 VIG589824 UYK589824 UOO589824 UES589824 TUW589824 TLA589824 TBE589824 SRI589824 SHM589824 RXQ589824 RNU589824 RDY589824 QUC589824 QKG589824 QAK589824 PQO589824 PGS589824 OWW589824 ONA589824 ODE589824 NTI589824 NJM589824 MZQ589824 MPU589824 MFY589824 LWC589824 LMG589824 LCK589824 KSO589824 KIS589824 JYW589824 JPA589824 JFE589824 IVI589824 ILM589824 IBQ589824 HRU589824 HHY589824 GYC589824 GOG589824 GEK589824 FUO589824 FKS589824 FAW589824 ERA589824 EHE589824 DXI589824 DNM589824 DDQ589824 CTU589824 CJY589824 CAC589824 BQG589824 BGK589824 AWO589824 AMS589824 ACW589824 TA589824 JE589824 I589824 WVQ524288 WLU524288 WBY524288 VSC524288 VIG524288 UYK524288 UOO524288 UES524288 TUW524288 TLA524288 TBE524288 SRI524288 SHM524288 RXQ524288 RNU524288 RDY524288 QUC524288 QKG524288 QAK524288 PQO524288 PGS524288 OWW524288 ONA524288 ODE524288 NTI524288 NJM524288 MZQ524288 MPU524288 MFY524288 LWC524288 LMG524288 LCK524288 KSO524288 KIS524288 JYW524288 JPA524288 JFE524288 IVI524288 ILM524288 IBQ524288 HRU524288 HHY524288 GYC524288 GOG524288 GEK524288 FUO524288 FKS524288 FAW524288 ERA524288 EHE524288 DXI524288 DNM524288 DDQ524288 CTU524288 CJY524288 CAC524288 BQG524288 BGK524288 AWO524288 AMS524288 ACW524288 TA524288 JE524288 I524288 WVQ458752 WLU458752 WBY458752 VSC458752 VIG458752 UYK458752 UOO458752 UES458752 TUW458752 TLA458752 TBE458752 SRI458752 SHM458752 RXQ458752 RNU458752 RDY458752 QUC458752 QKG458752 QAK458752 PQO458752 PGS458752 OWW458752 ONA458752 ODE458752 NTI458752 NJM458752 MZQ458752 MPU458752 MFY458752 LWC458752 LMG458752 LCK458752 KSO458752 KIS458752 JYW458752 JPA458752 JFE458752 IVI458752 ILM458752 IBQ458752 HRU458752 HHY458752 GYC458752 GOG458752 GEK458752 FUO458752 FKS458752 FAW458752 ERA458752 EHE458752 DXI458752 DNM458752 DDQ458752 CTU458752 CJY458752 CAC458752 BQG458752 BGK458752 AWO458752 AMS458752 ACW458752 TA458752 JE458752 I458752 WVQ393216 WLU393216 WBY393216 VSC393216 VIG393216 UYK393216 UOO393216 UES393216 TUW393216 TLA393216 TBE393216 SRI393216 SHM393216 RXQ393216 RNU393216 RDY393216 QUC393216 QKG393216 QAK393216 PQO393216 PGS393216 OWW393216 ONA393216 ODE393216 NTI393216 NJM393216 MZQ393216 MPU393216 MFY393216 LWC393216 LMG393216 LCK393216 KSO393216 KIS393216 JYW393216 JPA393216 JFE393216 IVI393216 ILM393216 IBQ393216 HRU393216 HHY393216 GYC393216 GOG393216 GEK393216 FUO393216 FKS393216 FAW393216 ERA393216 EHE393216 DXI393216 DNM393216 DDQ393216 CTU393216 CJY393216 CAC393216 BQG393216 BGK393216 AWO393216 AMS393216 ACW393216 TA393216 JE393216 I393216 WVQ327680 WLU327680 WBY327680 VSC327680 VIG327680 UYK327680 UOO327680 UES327680 TUW327680 TLA327680 TBE327680 SRI327680 SHM327680 RXQ327680 RNU327680 RDY327680 QUC327680 QKG327680 QAK327680 PQO327680 PGS327680 OWW327680 ONA327680 ODE327680 NTI327680 NJM327680 MZQ327680 MPU327680 MFY327680 LWC327680 LMG327680 LCK327680 KSO327680 KIS327680 JYW327680 JPA327680 JFE327680 IVI327680 ILM327680 IBQ327680 HRU327680 HHY327680 GYC327680 GOG327680 GEK327680 FUO327680 FKS327680 FAW327680 ERA327680 EHE327680 DXI327680 DNM327680 DDQ327680 CTU327680 CJY327680 CAC327680 BQG327680 BGK327680 AWO327680 AMS327680 ACW327680 TA327680 JE327680 I327680 WVQ262144 WLU262144 WBY262144 VSC262144 VIG262144 UYK262144 UOO262144 UES262144 TUW262144 TLA262144 TBE262144 SRI262144 SHM262144 RXQ262144 RNU262144 RDY262144 QUC262144 QKG262144 QAK262144 PQO262144 PGS262144 OWW262144 ONA262144 ODE262144 NTI262144 NJM262144 MZQ262144 MPU262144 MFY262144 LWC262144 LMG262144 LCK262144 KSO262144 KIS262144 JYW262144 JPA262144 JFE262144 IVI262144 ILM262144 IBQ262144 HRU262144 HHY262144 GYC262144 GOG262144 GEK262144 FUO262144 FKS262144 FAW262144 ERA262144 EHE262144 DXI262144 DNM262144 DDQ262144 CTU262144 CJY262144 CAC262144 BQG262144 BGK262144 AWO262144 AMS262144 ACW262144 TA262144 JE262144 I262144 WVQ196608 WLU196608 WBY196608 VSC196608 VIG196608 UYK196608 UOO196608 UES196608 TUW196608 TLA196608 TBE196608 SRI196608 SHM196608 RXQ196608 RNU196608 RDY196608 QUC196608 QKG196608 QAK196608 PQO196608 PGS196608 OWW196608 ONA196608 ODE196608 NTI196608 NJM196608 MZQ196608 MPU196608 MFY196608 LWC196608 LMG196608 LCK196608 KSO196608 KIS196608 JYW196608 JPA196608 JFE196608 IVI196608 ILM196608 IBQ196608 HRU196608 HHY196608 GYC196608 GOG196608 GEK196608 FUO196608 FKS196608 FAW196608 ERA196608 EHE196608 DXI196608 DNM196608 DDQ196608 CTU196608 CJY196608 CAC196608 BQG196608 BGK196608 AWO196608 AMS196608 ACW196608 TA196608 JE196608 I196608 WVQ131072 WLU131072 WBY131072 VSC131072 VIG131072 UYK131072 UOO131072 UES131072 TUW131072 TLA131072 TBE131072 SRI131072 SHM131072 RXQ131072 RNU131072 RDY131072 QUC131072 QKG131072 QAK131072 PQO131072 PGS131072 OWW131072 ONA131072 ODE131072 NTI131072 NJM131072 MZQ131072 MPU131072 MFY131072 LWC131072 LMG131072 LCK131072 KSO131072 KIS131072 JYW131072 JPA131072 JFE131072 IVI131072 ILM131072 IBQ131072 HRU131072 HHY131072 GYC131072 GOG131072 GEK131072 FUO131072 FKS131072 FAW131072 ERA131072 EHE131072 DXI131072 DNM131072 DDQ131072 CTU131072 CJY131072 CAC131072 BQG131072 BGK131072 AWO131072 AMS131072 ACW131072 TA131072 JE131072 I131072 WVQ65536 WLU65536 WBY65536 VSC65536 VIG65536 UYK65536 UOO65536 UES65536 TUW65536 TLA65536 TBE65536 SRI65536 SHM65536 RXQ65536 RNU65536 RDY65536 QUC65536 QKG65536 QAK65536 PQO65536 PGS65536 OWW65536 ONA65536 ODE65536 NTI65536 NJM65536 MZQ65536 MPU65536 MFY65536 LWC65536 LMG65536 LCK65536 KSO65536 KIS65536 JYW65536 JPA65536 JFE65536 IVI65536 ILM65536 IBQ65536 HRU65536 HHY65536 GYC65536 GOG65536 GEK65536 FUO65536 FKS65536 FAW65536 ERA65536 EHE65536 DXI65536 DNM65536 DDQ65536 CTU65536 CJY65536 CAC65536 BQG65536 BGK65536 AWO65536 AMS65536 ACW65536 TA65536 JE65536 I65536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Y74"/>
  <sheetViews>
    <sheetView view="pageBreakPreview" topLeftCell="A25" zoomScaleNormal="100" zoomScaleSheetLayoutView="100" workbookViewId="0">
      <selection activeCell="H31" sqref="H31:K31"/>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106"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00.25" customHeight="1" thickBot="1">
      <c r="B1" s="61"/>
    </row>
    <row r="2" spans="1:25" s="62" customFormat="1" ht="60.75" customHeight="1" thickBot="1">
      <c r="A2" s="61"/>
      <c r="B2" s="666"/>
      <c r="C2" s="667"/>
      <c r="D2" s="668"/>
      <c r="E2" s="669"/>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40</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110"/>
      <c r="N5" s="110"/>
      <c r="O5" s="106"/>
      <c r="P5" s="106"/>
      <c r="Q5" s="106"/>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109" t="s">
        <v>42</v>
      </c>
      <c r="I10" s="664" t="s">
        <v>43</v>
      </c>
      <c r="J10" s="665"/>
      <c r="K10" s="665"/>
      <c r="L10" s="665"/>
      <c r="M10" s="665"/>
      <c r="N10" s="665"/>
      <c r="O10" s="665"/>
      <c r="P10" s="109"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98.25" customHeight="1">
      <c r="B12" s="646" t="s">
        <v>181</v>
      </c>
      <c r="C12" s="647"/>
      <c r="D12" s="647"/>
      <c r="E12" s="648"/>
      <c r="F12" s="1">
        <v>3.88</v>
      </c>
      <c r="G12" s="15">
        <v>0.77600000000000002</v>
      </c>
      <c r="H12" s="74" t="s">
        <v>13</v>
      </c>
      <c r="I12" s="868" t="s">
        <v>176</v>
      </c>
      <c r="J12" s="869"/>
      <c r="K12" s="869"/>
      <c r="L12" s="869"/>
      <c r="M12" s="869"/>
      <c r="N12" s="869"/>
      <c r="O12" s="870"/>
      <c r="P12" s="29"/>
      <c r="Q12" s="29"/>
      <c r="T12" s="19" t="s">
        <v>47</v>
      </c>
    </row>
    <row r="13" spans="1:25" ht="102" customHeight="1" thickBot="1">
      <c r="B13" s="646" t="s">
        <v>183</v>
      </c>
      <c r="C13" s="647"/>
      <c r="D13" s="647"/>
      <c r="E13" s="648"/>
      <c r="F13" s="2">
        <v>3.92</v>
      </c>
      <c r="G13" s="17">
        <v>0.78400000000000003</v>
      </c>
      <c r="H13" s="74" t="s">
        <v>13</v>
      </c>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66" customHeight="1">
      <c r="B31" s="45" t="s">
        <v>15</v>
      </c>
      <c r="C31" s="625" t="s">
        <v>182</v>
      </c>
      <c r="D31" s="625"/>
      <c r="E31" s="625"/>
      <c r="F31" s="625"/>
      <c r="G31" s="46">
        <v>1</v>
      </c>
      <c r="H31" s="846" t="s">
        <v>461</v>
      </c>
      <c r="I31" s="846"/>
      <c r="J31" s="846"/>
      <c r="K31" s="846"/>
      <c r="L31" s="969" t="s">
        <v>460</v>
      </c>
      <c r="M31" s="970"/>
      <c r="N31" s="613" t="s">
        <v>65</v>
      </c>
      <c r="O31" s="613"/>
      <c r="P31" s="613"/>
      <c r="Q31" s="60" t="s">
        <v>445</v>
      </c>
    </row>
    <row r="32" spans="2:20" ht="72.75" customHeight="1">
      <c r="B32" s="45" t="s">
        <v>15</v>
      </c>
      <c r="C32" s="625" t="s">
        <v>184</v>
      </c>
      <c r="D32" s="625"/>
      <c r="E32" s="625"/>
      <c r="F32" s="625"/>
      <c r="G32" s="46">
        <v>2</v>
      </c>
      <c r="H32" s="846" t="s">
        <v>462</v>
      </c>
      <c r="I32" s="846"/>
      <c r="J32" s="846"/>
      <c r="K32" s="846"/>
      <c r="L32" s="971"/>
      <c r="M32" s="972"/>
      <c r="N32" s="613" t="s">
        <v>65</v>
      </c>
      <c r="O32" s="613"/>
      <c r="P32" s="613"/>
      <c r="Q32" s="60" t="s">
        <v>445</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18" hidden="1" customHeight="1">
      <c r="B38" s="45"/>
      <c r="C38" s="610"/>
      <c r="D38" s="610"/>
      <c r="E38" s="610"/>
      <c r="F38" s="610"/>
      <c r="G38" s="48"/>
      <c r="H38" s="864"/>
      <c r="I38" s="864"/>
      <c r="J38" s="864"/>
      <c r="K38" s="864"/>
      <c r="L38" s="612"/>
      <c r="M38" s="612"/>
      <c r="N38" s="613"/>
      <c r="O38" s="613"/>
      <c r="P38" s="613"/>
      <c r="Q38" s="47"/>
    </row>
    <row r="39" spans="2:17" ht="6" customHeight="1">
      <c r="B39" s="67"/>
      <c r="C39" s="65"/>
    </row>
    <row r="40" spans="2:17" ht="12" customHeight="1">
      <c r="B40" s="607" t="s">
        <v>66</v>
      </c>
      <c r="C40" s="607"/>
      <c r="D40" s="607"/>
      <c r="E40" s="608" t="s">
        <v>165</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hidden="1" customHeight="1">
      <c r="B43" s="107"/>
      <c r="C43" s="107"/>
      <c r="D43" s="107"/>
      <c r="E43" s="50"/>
      <c r="F43" s="50"/>
      <c r="G43" s="50"/>
      <c r="H43" s="50"/>
      <c r="I43" s="50"/>
      <c r="J43" s="61"/>
      <c r="K43" s="61"/>
      <c r="L43" s="61"/>
      <c r="M43" s="61"/>
      <c r="N43" s="61"/>
      <c r="O43" s="61"/>
      <c r="P43" s="61"/>
      <c r="Q43" s="61"/>
    </row>
    <row r="44" spans="2:17" s="73" customFormat="1" ht="9.75" hidden="1" customHeight="1">
      <c r="B44" s="107"/>
      <c r="C44" s="107"/>
      <c r="D44" s="107"/>
      <c r="E44" s="50"/>
      <c r="F44" s="50"/>
      <c r="G44" s="50"/>
      <c r="H44" s="50"/>
      <c r="I44" s="50"/>
      <c r="J44" s="61"/>
      <c r="K44" s="61"/>
      <c r="L44" s="61"/>
      <c r="M44" s="61"/>
      <c r="N44" s="61"/>
      <c r="O44" s="61"/>
      <c r="P44" s="61"/>
      <c r="Q44" s="61"/>
    </row>
    <row r="45" spans="2:17" s="73" customFormat="1" ht="8.25" customHeight="1" thickBot="1">
      <c r="B45" s="107"/>
      <c r="C45" s="107"/>
      <c r="D45" s="107"/>
      <c r="E45" s="61"/>
      <c r="F45" s="61"/>
      <c r="G45" s="106"/>
      <c r="H45" s="106"/>
      <c r="I45" s="106"/>
      <c r="J45" s="61"/>
      <c r="K45" s="61"/>
      <c r="L45" s="61"/>
      <c r="M45" s="61"/>
      <c r="N45" s="61"/>
      <c r="O45" s="61"/>
      <c r="P45" s="61"/>
      <c r="Q45" s="61"/>
    </row>
    <row r="46" spans="2:17" s="73" customFormat="1" ht="9.75" hidden="1" customHeight="1" thickBot="1">
      <c r="B46" s="107"/>
      <c r="C46" s="107"/>
      <c r="D46" s="107"/>
      <c r="E46" s="61"/>
      <c r="F46" s="61"/>
      <c r="G46" s="106"/>
      <c r="H46" s="106"/>
      <c r="I46" s="106"/>
      <c r="J46" s="61"/>
      <c r="K46" s="61"/>
      <c r="L46" s="61"/>
      <c r="M46" s="61"/>
      <c r="N46" s="61"/>
      <c r="O46" s="61"/>
      <c r="P46" s="61"/>
      <c r="Q46" s="61"/>
    </row>
    <row r="47" spans="2:17" s="73" customFormat="1" ht="21" hidden="1" customHeight="1" thickBot="1">
      <c r="B47" s="585"/>
      <c r="C47" s="585"/>
      <c r="D47" s="585"/>
      <c r="E47" s="61"/>
      <c r="F47" s="61"/>
      <c r="G47" s="106"/>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108"/>
      <c r="M51" s="57"/>
      <c r="N51" s="582"/>
      <c r="O51" s="582"/>
      <c r="P51" s="583"/>
      <c r="Q51" s="584"/>
    </row>
    <row r="52" spans="2:17" ht="18" hidden="1" customHeight="1">
      <c r="B52" s="59"/>
      <c r="C52" s="54"/>
      <c r="D52" s="581"/>
      <c r="E52" s="581"/>
      <c r="F52" s="581"/>
      <c r="G52" s="581"/>
      <c r="H52" s="581"/>
      <c r="I52" s="581"/>
      <c r="J52" s="581"/>
      <c r="K52" s="55"/>
      <c r="L52" s="59"/>
      <c r="M52" s="57"/>
      <c r="N52" s="582"/>
      <c r="O52" s="582"/>
      <c r="P52" s="583"/>
      <c r="Q52" s="584"/>
    </row>
    <row r="53" spans="2:17" ht="18" hidden="1" customHeight="1">
      <c r="B53" s="59"/>
      <c r="C53" s="54"/>
      <c r="D53" s="581"/>
      <c r="E53" s="581"/>
      <c r="F53" s="581"/>
      <c r="G53" s="581"/>
      <c r="H53" s="581"/>
      <c r="I53" s="581"/>
      <c r="J53" s="581"/>
      <c r="K53" s="55"/>
      <c r="L53" s="59"/>
      <c r="M53" s="57"/>
      <c r="N53" s="582"/>
      <c r="O53" s="582"/>
      <c r="P53" s="583"/>
      <c r="Q53" s="584"/>
    </row>
    <row r="54" spans="2:17" ht="18" hidden="1" customHeight="1">
      <c r="B54" s="53"/>
      <c r="C54" s="54"/>
      <c r="D54" s="581"/>
      <c r="E54" s="581"/>
      <c r="F54" s="581"/>
      <c r="G54" s="581"/>
      <c r="H54" s="581"/>
      <c r="I54" s="581"/>
      <c r="J54" s="581"/>
      <c r="K54" s="55"/>
      <c r="L54" s="108"/>
      <c r="M54" s="57"/>
      <c r="N54" s="582"/>
      <c r="O54" s="582"/>
      <c r="P54" s="583"/>
      <c r="Q54" s="584"/>
    </row>
    <row r="55" spans="2:17" ht="18" hidden="1" customHeight="1">
      <c r="B55" s="53"/>
      <c r="C55" s="54"/>
      <c r="D55" s="581"/>
      <c r="E55" s="581"/>
      <c r="F55" s="581"/>
      <c r="G55" s="581"/>
      <c r="H55" s="581"/>
      <c r="I55" s="581"/>
      <c r="J55" s="581"/>
      <c r="K55" s="55"/>
      <c r="L55" s="108"/>
      <c r="M55" s="57"/>
      <c r="N55" s="582"/>
      <c r="O55" s="582"/>
      <c r="P55" s="583"/>
      <c r="Q55" s="584"/>
    </row>
    <row r="56" spans="2:17" ht="18" hidden="1" customHeight="1">
      <c r="B56" s="53"/>
      <c r="C56" s="54"/>
      <c r="D56" s="581"/>
      <c r="E56" s="581"/>
      <c r="F56" s="581"/>
      <c r="G56" s="581"/>
      <c r="H56" s="581"/>
      <c r="I56" s="581"/>
      <c r="J56" s="581"/>
      <c r="K56" s="55"/>
      <c r="L56" s="108"/>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572"/>
      <c r="C58" s="573"/>
      <c r="D58" s="573"/>
      <c r="E58" s="573"/>
      <c r="F58" s="573"/>
      <c r="G58" s="573"/>
      <c r="H58" s="573"/>
      <c r="I58" s="573"/>
      <c r="J58" s="573"/>
      <c r="K58" s="573"/>
      <c r="L58" s="573"/>
      <c r="M58" s="573"/>
      <c r="N58" s="573"/>
      <c r="O58" s="573"/>
      <c r="P58" s="573"/>
      <c r="Q58" s="574"/>
    </row>
    <row r="59" spans="2:17" ht="7.5" hidden="1" customHeight="1">
      <c r="B59" s="575"/>
      <c r="C59" s="576"/>
      <c r="D59" s="576"/>
      <c r="E59" s="576"/>
      <c r="F59" s="576"/>
      <c r="G59" s="576"/>
      <c r="H59" s="576"/>
      <c r="I59" s="576"/>
      <c r="J59" s="576"/>
      <c r="K59" s="576"/>
      <c r="L59" s="576"/>
      <c r="M59" s="576"/>
      <c r="N59" s="576"/>
      <c r="O59" s="576"/>
      <c r="P59" s="576"/>
      <c r="Q59" s="577"/>
    </row>
    <row r="60" spans="2:17" ht="49.5" hidden="1" customHeight="1" thickBot="1">
      <c r="B60" s="578"/>
      <c r="C60" s="579"/>
      <c r="D60" s="579"/>
      <c r="E60" s="579"/>
      <c r="F60" s="579"/>
      <c r="G60" s="579"/>
      <c r="H60" s="579"/>
      <c r="I60" s="579"/>
      <c r="J60" s="579"/>
      <c r="K60" s="579"/>
      <c r="L60" s="579"/>
      <c r="M60" s="579"/>
      <c r="N60" s="579"/>
      <c r="O60" s="579"/>
      <c r="P60" s="579"/>
      <c r="Q60" s="580"/>
    </row>
    <row r="61" spans="2:17" hidden="1">
      <c r="B61" s="61"/>
    </row>
    <row r="62" spans="2:17" ht="15.75" hidden="1" customHeight="1">
      <c r="B62" s="61"/>
    </row>
    <row r="63" spans="2:17" ht="12.75" hidden="1" customHeight="1">
      <c r="B63" s="61"/>
    </row>
    <row r="64" spans="2:17" ht="25.5" hidden="1"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3">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0:D42"/>
    <mergeCell ref="E40:I42"/>
    <mergeCell ref="B47:D47"/>
    <mergeCell ref="B48:Q48"/>
    <mergeCell ref="B49:B50"/>
    <mergeCell ref="C49:C50"/>
    <mergeCell ref="D49:J50"/>
    <mergeCell ref="K49:O49"/>
    <mergeCell ref="P49:Q50"/>
    <mergeCell ref="N50:O50"/>
    <mergeCell ref="C37:F37"/>
    <mergeCell ref="H37:K37"/>
    <mergeCell ref="L37:M37"/>
    <mergeCell ref="N37:P37"/>
    <mergeCell ref="C38:F38"/>
    <mergeCell ref="H38:K38"/>
    <mergeCell ref="L38:M38"/>
    <mergeCell ref="N38:P38"/>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C31:F31"/>
    <mergeCell ref="H31:K31"/>
    <mergeCell ref="N31:P31"/>
    <mergeCell ref="C32:F32"/>
    <mergeCell ref="H32:K32"/>
    <mergeCell ref="N32:P32"/>
    <mergeCell ref="L31:M32"/>
    <mergeCell ref="I25:O25"/>
    <mergeCell ref="B27:H27"/>
    <mergeCell ref="B29:Q29"/>
    <mergeCell ref="C30:F30"/>
    <mergeCell ref="H30:K30"/>
    <mergeCell ref="L30:M30"/>
    <mergeCell ref="N30:P30"/>
    <mergeCell ref="B22:G22"/>
    <mergeCell ref="I22:O22"/>
    <mergeCell ref="B23:G23"/>
    <mergeCell ref="I23:O23"/>
    <mergeCell ref="B24:G24"/>
    <mergeCell ref="I24:O24"/>
    <mergeCell ref="B18:E18"/>
    <mergeCell ref="B19:E19"/>
    <mergeCell ref="B20:G20"/>
    <mergeCell ref="I20:O20"/>
    <mergeCell ref="B21:G21"/>
    <mergeCell ref="I21:O21"/>
    <mergeCell ref="B11:E11"/>
    <mergeCell ref="F11:G11"/>
    <mergeCell ref="I11:O11"/>
    <mergeCell ref="B12:E12"/>
    <mergeCell ref="I12:O19"/>
    <mergeCell ref="B13:E13"/>
    <mergeCell ref="B14:E14"/>
    <mergeCell ref="B15:E15"/>
    <mergeCell ref="B16:E16"/>
    <mergeCell ref="B17:E17"/>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WVJ983071:WVJ983078 B31:B38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65567:B65574">
      <formula1>$W$2:$W$5</formula1>
    </dataValidation>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Y74"/>
  <sheetViews>
    <sheetView tabSelected="1" view="pageBreakPreview" topLeftCell="B25" zoomScaleNormal="100" zoomScaleSheetLayoutView="100" workbookViewId="0">
      <selection activeCell="H31" sqref="H31:K31"/>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0.140625" style="61" customWidth="1"/>
    <col min="6" max="6" width="7" style="61" customWidth="1"/>
    <col min="7" max="7" width="7.85546875" style="106"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200.25" customHeight="1" thickBot="1">
      <c r="B1" s="61"/>
    </row>
    <row r="2" spans="1:25" s="62" customFormat="1" ht="60.75" customHeight="1" thickBot="1">
      <c r="A2" s="61"/>
      <c r="B2" s="666"/>
      <c r="C2" s="667"/>
      <c r="D2" s="668"/>
      <c r="E2" s="669"/>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12</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110"/>
      <c r="N5" s="110"/>
      <c r="O5" s="106"/>
      <c r="P5" s="106"/>
      <c r="Q5" s="106"/>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109" t="s">
        <v>42</v>
      </c>
      <c r="I10" s="664" t="s">
        <v>43</v>
      </c>
      <c r="J10" s="665"/>
      <c r="K10" s="665"/>
      <c r="L10" s="665"/>
      <c r="M10" s="665"/>
      <c r="N10" s="665"/>
      <c r="O10" s="665"/>
      <c r="P10" s="109" t="s">
        <v>44</v>
      </c>
      <c r="Q10" s="27" t="s">
        <v>45</v>
      </c>
      <c r="R10" s="71"/>
      <c r="T10" s="19" t="s">
        <v>46</v>
      </c>
    </row>
    <row r="11" spans="1:25" ht="16.5" customHeight="1">
      <c r="B11" s="644" t="s">
        <v>85</v>
      </c>
      <c r="C11" s="644"/>
      <c r="D11" s="644"/>
      <c r="E11" s="644"/>
      <c r="F11" s="645" t="s">
        <v>83</v>
      </c>
      <c r="G11" s="645"/>
      <c r="H11" s="74"/>
      <c r="I11" s="641"/>
      <c r="J11" s="641"/>
      <c r="K11" s="641"/>
      <c r="L11" s="641"/>
      <c r="M11" s="641"/>
      <c r="N11" s="641"/>
      <c r="O11" s="641"/>
      <c r="P11" s="29"/>
      <c r="Q11" s="29"/>
      <c r="T11" s="19" t="s">
        <v>47</v>
      </c>
    </row>
    <row r="12" spans="1:25" ht="98.25" customHeight="1">
      <c r="B12" s="646" t="s">
        <v>178</v>
      </c>
      <c r="C12" s="647"/>
      <c r="D12" s="647"/>
      <c r="E12" s="648"/>
      <c r="F12" s="3">
        <v>3.98</v>
      </c>
      <c r="G12" s="18">
        <f>+F12/5</f>
        <v>0.79600000000000004</v>
      </c>
      <c r="H12" s="74" t="s">
        <v>13</v>
      </c>
      <c r="I12" s="868" t="s">
        <v>177</v>
      </c>
      <c r="J12" s="869"/>
      <c r="K12" s="869"/>
      <c r="L12" s="869"/>
      <c r="M12" s="869"/>
      <c r="N12" s="869"/>
      <c r="O12" s="870"/>
      <c r="P12" s="29">
        <f>1975+311+373</f>
        <v>2659</v>
      </c>
      <c r="Q12" s="29"/>
      <c r="T12" s="19" t="s">
        <v>47</v>
      </c>
    </row>
    <row r="13" spans="1:25" ht="102" customHeight="1" thickBot="1">
      <c r="B13" s="646" t="s">
        <v>0</v>
      </c>
      <c r="C13" s="647"/>
      <c r="D13" s="647"/>
      <c r="E13" s="648"/>
      <c r="F13" s="2">
        <v>4.01</v>
      </c>
      <c r="G13" s="4">
        <f t="shared" ref="G13" si="0">+F13/5</f>
        <v>0.80199999999999994</v>
      </c>
      <c r="H13" s="74" t="s">
        <v>13</v>
      </c>
      <c r="I13" s="871"/>
      <c r="J13" s="872"/>
      <c r="K13" s="872"/>
      <c r="L13" s="872"/>
      <c r="M13" s="872"/>
      <c r="N13" s="872"/>
      <c r="O13" s="873"/>
      <c r="P13" s="29"/>
      <c r="Q13" s="29"/>
      <c r="T13" s="19" t="s">
        <v>47</v>
      </c>
    </row>
    <row r="14" spans="1:25" ht="29.25" hidden="1" customHeight="1">
      <c r="B14" s="860"/>
      <c r="C14" s="861"/>
      <c r="D14" s="861"/>
      <c r="E14" s="862"/>
      <c r="F14" s="89"/>
      <c r="G14" s="90"/>
      <c r="H14" s="74"/>
      <c r="I14" s="871"/>
      <c r="J14" s="872"/>
      <c r="K14" s="872"/>
      <c r="L14" s="872"/>
      <c r="M14" s="872"/>
      <c r="N14" s="872"/>
      <c r="O14" s="873"/>
      <c r="P14" s="29"/>
      <c r="Q14" s="29"/>
      <c r="T14" s="19" t="s">
        <v>47</v>
      </c>
    </row>
    <row r="15" spans="1:25" ht="33" hidden="1" customHeight="1">
      <c r="B15" s="860"/>
      <c r="C15" s="861"/>
      <c r="D15" s="861"/>
      <c r="E15" s="862"/>
      <c r="F15" s="89"/>
      <c r="G15" s="90"/>
      <c r="H15" s="74"/>
      <c r="I15" s="871"/>
      <c r="J15" s="872"/>
      <c r="K15" s="872"/>
      <c r="L15" s="872"/>
      <c r="M15" s="872"/>
      <c r="N15" s="872"/>
      <c r="O15" s="873"/>
      <c r="P15" s="29"/>
      <c r="Q15" s="29"/>
      <c r="T15" s="19" t="s">
        <v>47</v>
      </c>
    </row>
    <row r="16" spans="1:25" ht="29.25" hidden="1" customHeight="1">
      <c r="B16" s="860"/>
      <c r="C16" s="861"/>
      <c r="D16" s="861"/>
      <c r="E16" s="862"/>
      <c r="F16" s="89"/>
      <c r="G16" s="90"/>
      <c r="H16" s="74"/>
      <c r="I16" s="871"/>
      <c r="J16" s="872"/>
      <c r="K16" s="872"/>
      <c r="L16" s="872"/>
      <c r="M16" s="872"/>
      <c r="N16" s="872"/>
      <c r="O16" s="873"/>
      <c r="P16" s="29"/>
      <c r="Q16" s="29"/>
      <c r="T16" s="19" t="s">
        <v>47</v>
      </c>
    </row>
    <row r="17" spans="2:20" ht="30.75" hidden="1" customHeight="1">
      <c r="B17" s="860"/>
      <c r="C17" s="861"/>
      <c r="D17" s="861"/>
      <c r="E17" s="862"/>
      <c r="F17" s="89"/>
      <c r="G17" s="90"/>
      <c r="H17" s="74"/>
      <c r="I17" s="871"/>
      <c r="J17" s="872"/>
      <c r="K17" s="872"/>
      <c r="L17" s="872"/>
      <c r="M17" s="872"/>
      <c r="N17" s="872"/>
      <c r="O17" s="873"/>
      <c r="P17" s="29"/>
      <c r="Q17" s="29"/>
      <c r="T17" s="19"/>
    </row>
    <row r="18" spans="2:20" ht="29.25" hidden="1" customHeight="1">
      <c r="B18" s="860"/>
      <c r="C18" s="861"/>
      <c r="D18" s="861"/>
      <c r="E18" s="862"/>
      <c r="F18" s="89"/>
      <c r="G18" s="90"/>
      <c r="H18" s="74"/>
      <c r="I18" s="871"/>
      <c r="J18" s="872"/>
      <c r="K18" s="872"/>
      <c r="L18" s="872"/>
      <c r="M18" s="872"/>
      <c r="N18" s="872"/>
      <c r="O18" s="873"/>
      <c r="P18" s="29"/>
      <c r="Q18" s="29"/>
      <c r="T18" s="19"/>
    </row>
    <row r="19" spans="2:20" ht="41.25" hidden="1" customHeight="1">
      <c r="B19" s="860"/>
      <c r="C19" s="861"/>
      <c r="D19" s="861"/>
      <c r="E19" s="862"/>
      <c r="F19" s="89"/>
      <c r="G19" s="90"/>
      <c r="H19" s="74"/>
      <c r="I19" s="874"/>
      <c r="J19" s="875"/>
      <c r="K19" s="875"/>
      <c r="L19" s="875"/>
      <c r="M19" s="875"/>
      <c r="N19" s="875"/>
      <c r="O19" s="876"/>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80.25" customHeight="1">
      <c r="B31" s="45" t="s">
        <v>15</v>
      </c>
      <c r="C31" s="900" t="s">
        <v>179</v>
      </c>
      <c r="D31" s="901"/>
      <c r="E31" s="901"/>
      <c r="F31" s="902"/>
      <c r="G31" s="46">
        <v>1</v>
      </c>
      <c r="H31" s="846" t="s">
        <v>455</v>
      </c>
      <c r="I31" s="846"/>
      <c r="J31" s="846"/>
      <c r="K31" s="846"/>
      <c r="L31" s="973" t="s">
        <v>456</v>
      </c>
      <c r="M31" s="973"/>
      <c r="N31" s="613" t="s">
        <v>65</v>
      </c>
      <c r="O31" s="613"/>
      <c r="P31" s="613"/>
      <c r="Q31" s="60" t="s">
        <v>457</v>
      </c>
    </row>
    <row r="32" spans="2:20" ht="48.75" customHeight="1">
      <c r="B32" s="45" t="s">
        <v>15</v>
      </c>
      <c r="C32" s="903"/>
      <c r="D32" s="904"/>
      <c r="E32" s="904"/>
      <c r="F32" s="905"/>
      <c r="G32" s="98">
        <v>2</v>
      </c>
      <c r="H32" s="846" t="s">
        <v>454</v>
      </c>
      <c r="I32" s="846"/>
      <c r="J32" s="846"/>
      <c r="K32" s="846"/>
      <c r="L32" s="612" t="s">
        <v>458</v>
      </c>
      <c r="M32" s="612"/>
      <c r="N32" s="613" t="s">
        <v>65</v>
      </c>
      <c r="O32" s="613"/>
      <c r="P32" s="613"/>
      <c r="Q32" s="60" t="s">
        <v>459</v>
      </c>
    </row>
    <row r="33" spans="2:17" ht="14.25" customHeight="1">
      <c r="B33" s="45"/>
      <c r="C33" s="610"/>
      <c r="D33" s="610"/>
      <c r="E33" s="610"/>
      <c r="F33" s="610"/>
      <c r="G33" s="46"/>
      <c r="H33" s="864"/>
      <c r="I33" s="864"/>
      <c r="J33" s="864"/>
      <c r="K33" s="864"/>
      <c r="L33" s="612"/>
      <c r="M33" s="612"/>
      <c r="N33" s="613"/>
      <c r="O33" s="613"/>
      <c r="P33" s="613"/>
      <c r="Q33" s="47"/>
    </row>
    <row r="34" spans="2:17" ht="14.25" hidden="1" customHeight="1">
      <c r="B34" s="45"/>
      <c r="C34" s="610"/>
      <c r="D34" s="610"/>
      <c r="E34" s="610"/>
      <c r="F34" s="610"/>
      <c r="G34" s="46"/>
      <c r="H34" s="864"/>
      <c r="I34" s="864"/>
      <c r="J34" s="864"/>
      <c r="K34" s="864"/>
      <c r="L34" s="612"/>
      <c r="M34" s="612"/>
      <c r="N34" s="613"/>
      <c r="O34" s="613"/>
      <c r="P34" s="613"/>
      <c r="Q34" s="47"/>
    </row>
    <row r="35" spans="2:17" ht="14.25" hidden="1" customHeight="1">
      <c r="B35" s="45"/>
      <c r="C35" s="610"/>
      <c r="D35" s="610"/>
      <c r="E35" s="610"/>
      <c r="F35" s="610"/>
      <c r="G35" s="46"/>
      <c r="H35" s="864"/>
      <c r="I35" s="864"/>
      <c r="J35" s="864"/>
      <c r="K35" s="864"/>
      <c r="L35" s="612"/>
      <c r="M35" s="612"/>
      <c r="N35" s="613"/>
      <c r="O35" s="613"/>
      <c r="P35" s="613"/>
      <c r="Q35" s="47"/>
    </row>
    <row r="36" spans="2:17" ht="14.25" hidden="1" customHeight="1">
      <c r="B36" s="45"/>
      <c r="C36" s="610"/>
      <c r="D36" s="610"/>
      <c r="E36" s="610"/>
      <c r="F36" s="610"/>
      <c r="G36" s="48"/>
      <c r="H36" s="864"/>
      <c r="I36" s="864"/>
      <c r="J36" s="864"/>
      <c r="K36" s="864"/>
      <c r="L36" s="612"/>
      <c r="M36" s="612"/>
      <c r="N36" s="613"/>
      <c r="O36" s="613"/>
      <c r="P36" s="613"/>
      <c r="Q36" s="47"/>
    </row>
    <row r="37" spans="2:17" ht="14.25" hidden="1" customHeight="1">
      <c r="B37" s="45"/>
      <c r="C37" s="610"/>
      <c r="D37" s="610"/>
      <c r="E37" s="610"/>
      <c r="F37" s="610"/>
      <c r="G37" s="48"/>
      <c r="H37" s="864"/>
      <c r="I37" s="864"/>
      <c r="J37" s="864"/>
      <c r="K37" s="864"/>
      <c r="L37" s="612"/>
      <c r="M37" s="612"/>
      <c r="N37" s="613"/>
      <c r="O37" s="613"/>
      <c r="P37" s="613"/>
      <c r="Q37" s="47"/>
    </row>
    <row r="38" spans="2:17" ht="14.25" hidden="1" customHeight="1">
      <c r="B38" s="45"/>
      <c r="C38" s="610"/>
      <c r="D38" s="610"/>
      <c r="E38" s="610"/>
      <c r="F38" s="610"/>
      <c r="G38" s="48"/>
      <c r="H38" s="864"/>
      <c r="I38" s="864"/>
      <c r="J38" s="864"/>
      <c r="K38" s="864"/>
      <c r="L38" s="612"/>
      <c r="M38" s="612"/>
      <c r="N38" s="613"/>
      <c r="O38" s="613"/>
      <c r="P38" s="613"/>
      <c r="Q38" s="47"/>
    </row>
    <row r="39" spans="2:17" ht="14.25" customHeight="1">
      <c r="B39" s="67"/>
      <c r="C39" s="65"/>
    </row>
    <row r="40" spans="2:17" ht="12" customHeight="1">
      <c r="B40" s="607" t="s">
        <v>66</v>
      </c>
      <c r="C40" s="607"/>
      <c r="D40" s="607"/>
      <c r="E40" s="608" t="s">
        <v>180</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s="73" customFormat="1" ht="9.75" hidden="1" customHeight="1">
      <c r="B43" s="107"/>
      <c r="C43" s="107"/>
      <c r="D43" s="107"/>
      <c r="E43" s="50"/>
      <c r="F43" s="50"/>
      <c r="G43" s="50"/>
      <c r="H43" s="50"/>
      <c r="I43" s="50"/>
      <c r="J43" s="61"/>
      <c r="K43" s="61"/>
      <c r="L43" s="61"/>
      <c r="M43" s="61"/>
      <c r="N43" s="61"/>
      <c r="O43" s="61"/>
      <c r="P43" s="61"/>
      <c r="Q43" s="61"/>
    </row>
    <row r="44" spans="2:17" s="73" customFormat="1" ht="9.75" hidden="1" customHeight="1">
      <c r="B44" s="107"/>
      <c r="C44" s="107"/>
      <c r="D44" s="107"/>
      <c r="E44" s="50"/>
      <c r="F44" s="50"/>
      <c r="G44" s="50"/>
      <c r="H44" s="50"/>
      <c r="I44" s="50"/>
      <c r="J44" s="61"/>
      <c r="K44" s="61"/>
      <c r="L44" s="61"/>
      <c r="M44" s="61"/>
      <c r="N44" s="61"/>
      <c r="O44" s="61"/>
      <c r="P44" s="61"/>
      <c r="Q44" s="61"/>
    </row>
    <row r="45" spans="2:17" s="73" customFormat="1" ht="8.25" customHeight="1" thickBot="1">
      <c r="B45" s="107"/>
      <c r="C45" s="107"/>
      <c r="D45" s="107"/>
      <c r="E45" s="61"/>
      <c r="F45" s="61"/>
      <c r="G45" s="106"/>
      <c r="H45" s="106"/>
      <c r="I45" s="106"/>
      <c r="J45" s="61"/>
      <c r="K45" s="61"/>
      <c r="L45" s="61"/>
      <c r="M45" s="61"/>
      <c r="N45" s="61"/>
      <c r="O45" s="61"/>
      <c r="P45" s="61"/>
      <c r="Q45" s="61"/>
    </row>
    <row r="46" spans="2:17" s="73" customFormat="1" ht="9.75" hidden="1" customHeight="1" thickBot="1">
      <c r="B46" s="107"/>
      <c r="C46" s="107"/>
      <c r="D46" s="107"/>
      <c r="E46" s="61"/>
      <c r="F46" s="61"/>
      <c r="G46" s="106"/>
      <c r="H46" s="106"/>
      <c r="I46" s="106"/>
      <c r="J46" s="61"/>
      <c r="K46" s="61"/>
      <c r="L46" s="61"/>
      <c r="M46" s="61"/>
      <c r="N46" s="61"/>
      <c r="O46" s="61"/>
      <c r="P46" s="61"/>
      <c r="Q46" s="61"/>
    </row>
    <row r="47" spans="2:17" s="73" customFormat="1" ht="21" hidden="1" customHeight="1" thickBot="1">
      <c r="B47" s="585"/>
      <c r="C47" s="585"/>
      <c r="D47" s="585"/>
      <c r="E47" s="61"/>
      <c r="F47" s="61"/>
      <c r="G47" s="106"/>
      <c r="H47" s="61"/>
      <c r="I47" s="61"/>
      <c r="J47" s="61"/>
      <c r="K47" s="61"/>
      <c r="L47" s="61"/>
      <c r="M47" s="61"/>
      <c r="N47" s="61"/>
      <c r="O47" s="61"/>
      <c r="P47" s="61"/>
      <c r="Q47" s="61"/>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55"/>
      <c r="L51" s="108"/>
      <c r="M51" s="57"/>
      <c r="N51" s="582"/>
      <c r="O51" s="582"/>
      <c r="P51" s="583"/>
      <c r="Q51" s="584"/>
    </row>
    <row r="52" spans="2:17" ht="18" customHeight="1">
      <c r="B52" s="59"/>
      <c r="C52" s="54"/>
      <c r="D52" s="581"/>
      <c r="E52" s="581"/>
      <c r="F52" s="581"/>
      <c r="G52" s="581"/>
      <c r="H52" s="581"/>
      <c r="I52" s="581"/>
      <c r="J52" s="581"/>
      <c r="K52" s="55"/>
      <c r="L52" s="59"/>
      <c r="M52" s="57"/>
      <c r="N52" s="582"/>
      <c r="O52" s="582"/>
      <c r="P52" s="583"/>
      <c r="Q52" s="584"/>
    </row>
    <row r="53" spans="2:17" ht="18" customHeight="1">
      <c r="B53" s="59"/>
      <c r="C53" s="54"/>
      <c r="D53" s="581"/>
      <c r="E53" s="581"/>
      <c r="F53" s="581"/>
      <c r="G53" s="581"/>
      <c r="H53" s="581"/>
      <c r="I53" s="581"/>
      <c r="J53" s="581"/>
      <c r="K53" s="55"/>
      <c r="L53" s="59"/>
      <c r="M53" s="57"/>
      <c r="N53" s="582"/>
      <c r="O53" s="582"/>
      <c r="P53" s="583"/>
      <c r="Q53" s="584"/>
    </row>
    <row r="54" spans="2:17" ht="18" customHeight="1">
      <c r="B54" s="53"/>
      <c r="C54" s="54"/>
      <c r="D54" s="581"/>
      <c r="E54" s="581"/>
      <c r="F54" s="581"/>
      <c r="G54" s="581"/>
      <c r="H54" s="581"/>
      <c r="I54" s="581"/>
      <c r="J54" s="581"/>
      <c r="K54" s="55"/>
      <c r="L54" s="108"/>
      <c r="M54" s="57"/>
      <c r="N54" s="582"/>
      <c r="O54" s="582"/>
      <c r="P54" s="583"/>
      <c r="Q54" s="584"/>
    </row>
    <row r="55" spans="2:17" ht="18" customHeight="1">
      <c r="B55" s="53"/>
      <c r="C55" s="54"/>
      <c r="D55" s="581"/>
      <c r="E55" s="581"/>
      <c r="F55" s="581"/>
      <c r="G55" s="581"/>
      <c r="H55" s="581"/>
      <c r="I55" s="581"/>
      <c r="J55" s="581"/>
      <c r="K55" s="55"/>
      <c r="L55" s="108"/>
      <c r="M55" s="57"/>
      <c r="N55" s="582"/>
      <c r="O55" s="582"/>
      <c r="P55" s="583"/>
      <c r="Q55" s="584"/>
    </row>
    <row r="56" spans="2:17" ht="18" customHeight="1">
      <c r="B56" s="53"/>
      <c r="C56" s="54"/>
      <c r="D56" s="581"/>
      <c r="E56" s="581"/>
      <c r="F56" s="581"/>
      <c r="G56" s="581"/>
      <c r="H56" s="581"/>
      <c r="I56" s="581"/>
      <c r="J56" s="581"/>
      <c r="K56" s="55"/>
      <c r="L56" s="108"/>
      <c r="M56" s="57"/>
      <c r="N56" s="582"/>
      <c r="O56" s="582"/>
      <c r="P56" s="583"/>
      <c r="Q56" s="584"/>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customHeight="1">
      <c r="B58" s="572"/>
      <c r="C58" s="573"/>
      <c r="D58" s="573"/>
      <c r="E58" s="573"/>
      <c r="F58" s="573"/>
      <c r="G58" s="573"/>
      <c r="H58" s="573"/>
      <c r="I58" s="573"/>
      <c r="J58" s="573"/>
      <c r="K58" s="573"/>
      <c r="L58" s="573"/>
      <c r="M58" s="573"/>
      <c r="N58" s="573"/>
      <c r="O58" s="573"/>
      <c r="P58" s="573"/>
      <c r="Q58" s="574"/>
    </row>
    <row r="59" spans="2:17" ht="7.5" customHeight="1">
      <c r="B59" s="575"/>
      <c r="C59" s="576"/>
      <c r="D59" s="576"/>
      <c r="E59" s="576"/>
      <c r="F59" s="576"/>
      <c r="G59" s="576"/>
      <c r="H59" s="576"/>
      <c r="I59" s="576"/>
      <c r="J59" s="576"/>
      <c r="K59" s="576"/>
      <c r="L59" s="576"/>
      <c r="M59" s="576"/>
      <c r="N59" s="576"/>
      <c r="O59" s="576"/>
      <c r="P59" s="576"/>
      <c r="Q59" s="577"/>
    </row>
    <row r="60" spans="2:17" ht="49.5" customHeight="1" thickBot="1">
      <c r="B60" s="578"/>
      <c r="C60" s="579"/>
      <c r="D60" s="579"/>
      <c r="E60" s="579"/>
      <c r="F60" s="579"/>
      <c r="G60" s="579"/>
      <c r="H60" s="579"/>
      <c r="I60" s="579"/>
      <c r="J60" s="579"/>
      <c r="K60" s="579"/>
      <c r="L60" s="579"/>
      <c r="M60" s="579"/>
      <c r="N60" s="579"/>
      <c r="O60" s="579"/>
      <c r="P60" s="579"/>
      <c r="Q60" s="580"/>
    </row>
    <row r="61" spans="2:17">
      <c r="B61" s="61"/>
    </row>
    <row r="62" spans="2:17" ht="15.75" customHeight="1">
      <c r="B62" s="61"/>
    </row>
    <row r="63" spans="2:17" ht="12.75" customHeight="1">
      <c r="B63" s="61"/>
    </row>
    <row r="64" spans="2:17" ht="25.5" customHeight="1">
      <c r="B64" s="61"/>
    </row>
    <row r="65" spans="2:2" ht="30.75" customHeight="1">
      <c r="B65" s="61"/>
    </row>
    <row r="66" spans="2:2" ht="25.5" customHeight="1">
      <c r="B66" s="61"/>
    </row>
    <row r="67" spans="2:2" ht="25.5" customHeight="1">
      <c r="B67" s="61"/>
    </row>
    <row r="68" spans="2:2" ht="25.5" customHeight="1">
      <c r="B68" s="61"/>
    </row>
    <row r="69" spans="2:2" ht="25.5" customHeight="1">
      <c r="B69" s="61"/>
    </row>
    <row r="70" spans="2:2" ht="25.5" customHeight="1">
      <c r="B70" s="61"/>
    </row>
    <row r="71" spans="2:2">
      <c r="B71" s="61"/>
    </row>
    <row r="72" spans="2:2">
      <c r="B72" s="61"/>
    </row>
    <row r="73" spans="2:2">
      <c r="B73" s="61"/>
    </row>
    <row r="74" spans="2:2">
      <c r="B74" s="61"/>
    </row>
  </sheetData>
  <mergeCells count="103">
    <mergeCell ref="B57:Q57"/>
    <mergeCell ref="B58:Q60"/>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0:D42"/>
    <mergeCell ref="E40:I42"/>
    <mergeCell ref="B47:D47"/>
    <mergeCell ref="B48:Q48"/>
    <mergeCell ref="B49:B50"/>
    <mergeCell ref="C49:C50"/>
    <mergeCell ref="D49:J50"/>
    <mergeCell ref="K49:O49"/>
    <mergeCell ref="P49:Q50"/>
    <mergeCell ref="N50:O50"/>
    <mergeCell ref="C37:F37"/>
    <mergeCell ref="H37:K37"/>
    <mergeCell ref="L37:M37"/>
    <mergeCell ref="N37:P37"/>
    <mergeCell ref="C38:F38"/>
    <mergeCell ref="H38:K38"/>
    <mergeCell ref="L38:M38"/>
    <mergeCell ref="N38:P38"/>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H31:K31"/>
    <mergeCell ref="L31:M31"/>
    <mergeCell ref="N31:P31"/>
    <mergeCell ref="H32:K32"/>
    <mergeCell ref="L32:M32"/>
    <mergeCell ref="N32:P32"/>
    <mergeCell ref="C31:F32"/>
    <mergeCell ref="I25:O25"/>
    <mergeCell ref="B27:H27"/>
    <mergeCell ref="B29:Q29"/>
    <mergeCell ref="C30:F30"/>
    <mergeCell ref="H30:K30"/>
    <mergeCell ref="L30:M30"/>
    <mergeCell ref="N30:P30"/>
    <mergeCell ref="B22:G22"/>
    <mergeCell ref="I22:O22"/>
    <mergeCell ref="B23:G23"/>
    <mergeCell ref="I23:O23"/>
    <mergeCell ref="B24:G24"/>
    <mergeCell ref="I24:O24"/>
    <mergeCell ref="B18:E18"/>
    <mergeCell ref="B19:E19"/>
    <mergeCell ref="B20:G20"/>
    <mergeCell ref="I20:O20"/>
    <mergeCell ref="B21:G21"/>
    <mergeCell ref="I21:O21"/>
    <mergeCell ref="B11:E11"/>
    <mergeCell ref="F11:G11"/>
    <mergeCell ref="I11:O11"/>
    <mergeCell ref="B12:E12"/>
    <mergeCell ref="I12:O19"/>
    <mergeCell ref="B13:E13"/>
    <mergeCell ref="B14:E14"/>
    <mergeCell ref="B15:E15"/>
    <mergeCell ref="B16:E16"/>
    <mergeCell ref="B17:E17"/>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1:WVJ983078 B65567:B65574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31:B38">
      <formula1>$W$2:$W$5</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O90"/>
  <sheetViews>
    <sheetView topLeftCell="A82" zoomScale="60" zoomScaleNormal="60" workbookViewId="0">
      <selection activeCell="O85" sqref="O85"/>
    </sheetView>
  </sheetViews>
  <sheetFormatPr baseColWidth="10" defaultColWidth="9.140625" defaultRowHeight="15"/>
  <cols>
    <col min="1" max="1" width="3.28515625" style="141" customWidth="1"/>
    <col min="2" max="2" width="21.85546875" style="141" customWidth="1"/>
    <col min="3" max="3" width="0.140625" style="141" customWidth="1"/>
    <col min="4" max="4" width="26.140625" style="141" customWidth="1"/>
    <col min="5" max="5" width="0.140625" style="141" customWidth="1"/>
    <col min="6" max="6" width="16.42578125" style="141" customWidth="1"/>
    <col min="7" max="7" width="76.42578125" style="162" customWidth="1"/>
    <col min="8" max="8" width="20.140625" style="141" customWidth="1"/>
    <col min="9" max="14" width="17.28515625" style="141" customWidth="1"/>
    <col min="15" max="15" width="12.85546875" style="141" customWidth="1"/>
    <col min="16" max="16384" width="9.140625" style="141"/>
  </cols>
  <sheetData>
    <row r="1" spans="1:15" ht="25.5">
      <c r="A1" s="137"/>
      <c r="B1" s="508"/>
      <c r="C1" s="509"/>
      <c r="D1" s="510"/>
      <c r="E1" s="511"/>
      <c r="F1" s="137"/>
      <c r="G1" s="138"/>
      <c r="H1" s="139" t="s">
        <v>213</v>
      </c>
      <c r="I1" s="139" t="s">
        <v>214</v>
      </c>
      <c r="J1" s="139" t="s">
        <v>215</v>
      </c>
      <c r="K1" s="139" t="s">
        <v>216</v>
      </c>
      <c r="L1" s="139" t="s">
        <v>217</v>
      </c>
      <c r="M1" s="140" t="s">
        <v>218</v>
      </c>
      <c r="N1" s="139" t="s">
        <v>219</v>
      </c>
      <c r="O1" s="137"/>
    </row>
    <row r="2" spans="1:15" ht="40.5" customHeight="1">
      <c r="A2" s="137"/>
      <c r="B2" s="512" t="s">
        <v>220</v>
      </c>
      <c r="C2" s="512" t="s">
        <v>221</v>
      </c>
      <c r="D2" s="513"/>
      <c r="E2" s="512" t="s">
        <v>222</v>
      </c>
      <c r="F2" s="513"/>
      <c r="G2" s="506" t="s">
        <v>223</v>
      </c>
      <c r="H2" s="142" t="s">
        <v>224</v>
      </c>
      <c r="I2" s="142" t="s">
        <v>224</v>
      </c>
      <c r="J2" s="142" t="s">
        <v>224</v>
      </c>
      <c r="K2" s="142" t="s">
        <v>224</v>
      </c>
      <c r="L2" s="142" t="s">
        <v>224</v>
      </c>
      <c r="M2" s="142" t="s">
        <v>224</v>
      </c>
      <c r="N2" s="142" t="s">
        <v>224</v>
      </c>
      <c r="O2" s="143" t="s">
        <v>225</v>
      </c>
    </row>
    <row r="3" spans="1:15" ht="0.95" customHeight="1" thickBot="1">
      <c r="A3" s="137"/>
      <c r="B3" s="513"/>
      <c r="C3" s="514"/>
      <c r="D3" s="514"/>
      <c r="E3" s="514"/>
      <c r="F3" s="514"/>
      <c r="G3" s="507"/>
      <c r="H3" s="144"/>
      <c r="I3" s="144"/>
      <c r="J3" s="144"/>
      <c r="K3" s="144"/>
      <c r="L3" s="144"/>
      <c r="M3" s="144"/>
      <c r="N3" s="144"/>
      <c r="O3" s="145"/>
    </row>
    <row r="4" spans="1:15" ht="204">
      <c r="A4" s="137"/>
      <c r="B4" s="504" t="s">
        <v>226</v>
      </c>
      <c r="C4" s="479" t="s">
        <v>227</v>
      </c>
      <c r="D4" s="480"/>
      <c r="E4" s="483" t="s">
        <v>228</v>
      </c>
      <c r="F4" s="484"/>
      <c r="G4" s="146" t="s">
        <v>229</v>
      </c>
      <c r="H4" s="147">
        <v>4.24</v>
      </c>
      <c r="I4" s="147">
        <v>4.76</v>
      </c>
      <c r="J4" s="147">
        <v>4.5199999999999996</v>
      </c>
      <c r="K4" s="147">
        <v>4.5</v>
      </c>
      <c r="L4" s="148" t="s">
        <v>230</v>
      </c>
      <c r="M4" s="147">
        <v>4.67</v>
      </c>
      <c r="N4" s="147">
        <v>4.8099999999999996</v>
      </c>
      <c r="O4" s="149">
        <v>4.3499999999999996</v>
      </c>
    </row>
    <row r="5" spans="1:15" ht="189" customHeight="1" thickBot="1">
      <c r="A5" s="137"/>
      <c r="B5" s="505"/>
      <c r="C5" s="481"/>
      <c r="D5" s="482"/>
      <c r="E5" s="485"/>
      <c r="F5" s="485"/>
      <c r="G5" s="150" t="s">
        <v>231</v>
      </c>
      <c r="H5" s="151">
        <v>4.22</v>
      </c>
      <c r="I5" s="151">
        <v>4.7</v>
      </c>
      <c r="J5" s="151">
        <v>4.5199999999999996</v>
      </c>
      <c r="K5" s="151">
        <v>4.46</v>
      </c>
      <c r="L5" s="152" t="s">
        <v>230</v>
      </c>
      <c r="M5" s="151">
        <v>4.71</v>
      </c>
      <c r="N5" s="151">
        <v>4.88</v>
      </c>
      <c r="O5" s="153">
        <v>4.33</v>
      </c>
    </row>
    <row r="6" spans="1:15" ht="42.75" customHeight="1">
      <c r="A6" s="137"/>
      <c r="B6" s="505"/>
      <c r="C6" s="479" t="s">
        <v>232</v>
      </c>
      <c r="D6" s="480"/>
      <c r="E6" s="483" t="s">
        <v>233</v>
      </c>
      <c r="F6" s="484"/>
      <c r="G6" s="154" t="s">
        <v>234</v>
      </c>
      <c r="H6" s="147">
        <v>3.93</v>
      </c>
      <c r="I6" s="147">
        <v>4.54</v>
      </c>
      <c r="J6" s="148" t="s">
        <v>230</v>
      </c>
      <c r="K6" s="148" t="s">
        <v>230</v>
      </c>
      <c r="L6" s="148" t="s">
        <v>230</v>
      </c>
      <c r="M6" s="148" t="s">
        <v>230</v>
      </c>
      <c r="N6" s="148" t="s">
        <v>230</v>
      </c>
      <c r="O6" s="149">
        <v>4.01</v>
      </c>
    </row>
    <row r="7" spans="1:15" ht="42.75" customHeight="1">
      <c r="A7" s="137"/>
      <c r="B7" s="505"/>
      <c r="C7" s="498"/>
      <c r="D7" s="499"/>
      <c r="E7" s="495" t="s">
        <v>235</v>
      </c>
      <c r="F7" s="496"/>
      <c r="G7" s="155" t="s">
        <v>236</v>
      </c>
      <c r="H7" s="156">
        <v>3.5</v>
      </c>
      <c r="I7" s="156">
        <v>4.21</v>
      </c>
      <c r="J7" s="157" t="s">
        <v>230</v>
      </c>
      <c r="K7" s="157" t="s">
        <v>230</v>
      </c>
      <c r="L7" s="157" t="s">
        <v>230</v>
      </c>
      <c r="M7" s="156">
        <v>4.58</v>
      </c>
      <c r="N7" s="157" t="s">
        <v>230</v>
      </c>
      <c r="O7" s="158">
        <v>3.6</v>
      </c>
    </row>
    <row r="8" spans="1:15" ht="42.75" customHeight="1">
      <c r="A8" s="137"/>
      <c r="B8" s="505"/>
      <c r="C8" s="498"/>
      <c r="D8" s="499"/>
      <c r="E8" s="495" t="s">
        <v>237</v>
      </c>
      <c r="F8" s="496"/>
      <c r="G8" s="173" t="s">
        <v>238</v>
      </c>
      <c r="H8" s="156">
        <v>4.1399999999999997</v>
      </c>
      <c r="I8" s="157" t="s">
        <v>230</v>
      </c>
      <c r="J8" s="157" t="s">
        <v>230</v>
      </c>
      <c r="K8" s="157" t="s">
        <v>230</v>
      </c>
      <c r="L8" s="157" t="s">
        <v>230</v>
      </c>
      <c r="M8" s="157" t="s">
        <v>230</v>
      </c>
      <c r="N8" s="157" t="s">
        <v>230</v>
      </c>
      <c r="O8" s="158">
        <v>4.1399999999999997</v>
      </c>
    </row>
    <row r="9" spans="1:15" ht="42.75" customHeight="1">
      <c r="A9" s="137"/>
      <c r="B9" s="505"/>
      <c r="C9" s="498"/>
      <c r="D9" s="499"/>
      <c r="E9" s="495" t="s">
        <v>239</v>
      </c>
      <c r="F9" s="496"/>
      <c r="G9" s="173" t="s">
        <v>240</v>
      </c>
      <c r="H9" s="156">
        <v>4.16</v>
      </c>
      <c r="I9" s="157" t="s">
        <v>230</v>
      </c>
      <c r="J9" s="157" t="s">
        <v>230</v>
      </c>
      <c r="K9" s="157" t="s">
        <v>230</v>
      </c>
      <c r="L9" s="157" t="s">
        <v>230</v>
      </c>
      <c r="M9" s="157" t="s">
        <v>230</v>
      </c>
      <c r="N9" s="157" t="s">
        <v>230</v>
      </c>
      <c r="O9" s="158">
        <v>4.16</v>
      </c>
    </row>
    <row r="10" spans="1:15" ht="42.75" customHeight="1" thickBot="1">
      <c r="A10" s="137"/>
      <c r="B10" s="505"/>
      <c r="C10" s="481"/>
      <c r="D10" s="482"/>
      <c r="E10" s="497" t="s">
        <v>241</v>
      </c>
      <c r="F10" s="485"/>
      <c r="G10" s="150" t="s">
        <v>242</v>
      </c>
      <c r="H10" s="151">
        <v>3.6</v>
      </c>
      <c r="I10" s="152" t="s">
        <v>230</v>
      </c>
      <c r="J10" s="152" t="s">
        <v>230</v>
      </c>
      <c r="K10" s="152" t="s">
        <v>230</v>
      </c>
      <c r="L10" s="152" t="s">
        <v>230</v>
      </c>
      <c r="M10" s="152" t="s">
        <v>230</v>
      </c>
      <c r="N10" s="152" t="s">
        <v>230</v>
      </c>
      <c r="O10" s="153">
        <v>3.6</v>
      </c>
    </row>
    <row r="11" spans="1:15" ht="50.25" customHeight="1">
      <c r="A11" s="137"/>
      <c r="B11" s="505"/>
      <c r="C11" s="479" t="s">
        <v>243</v>
      </c>
      <c r="D11" s="480"/>
      <c r="E11" s="483" t="s">
        <v>244</v>
      </c>
      <c r="F11" s="484"/>
      <c r="G11" s="154" t="s">
        <v>245</v>
      </c>
      <c r="H11" s="148" t="s">
        <v>230</v>
      </c>
      <c r="I11" s="147">
        <v>4.3899999999999997</v>
      </c>
      <c r="J11" s="148" t="s">
        <v>230</v>
      </c>
      <c r="K11" s="148" t="s">
        <v>230</v>
      </c>
      <c r="L11" s="148" t="s">
        <v>230</v>
      </c>
      <c r="M11" s="148" t="s">
        <v>230</v>
      </c>
      <c r="N11" s="148" t="s">
        <v>230</v>
      </c>
      <c r="O11" s="149">
        <v>4.3899999999999997</v>
      </c>
    </row>
    <row r="12" spans="1:15" ht="50.25" customHeight="1">
      <c r="A12" s="137"/>
      <c r="B12" s="505"/>
      <c r="C12" s="498"/>
      <c r="D12" s="499"/>
      <c r="E12" s="496"/>
      <c r="F12" s="496"/>
      <c r="G12" s="155" t="s">
        <v>246</v>
      </c>
      <c r="H12" s="157" t="s">
        <v>230</v>
      </c>
      <c r="I12" s="156">
        <v>4.3600000000000003</v>
      </c>
      <c r="J12" s="157" t="s">
        <v>230</v>
      </c>
      <c r="K12" s="157" t="s">
        <v>230</v>
      </c>
      <c r="L12" s="157" t="s">
        <v>230</v>
      </c>
      <c r="M12" s="157" t="s">
        <v>230</v>
      </c>
      <c r="N12" s="157" t="s">
        <v>230</v>
      </c>
      <c r="O12" s="158">
        <v>4.3600000000000003</v>
      </c>
    </row>
    <row r="13" spans="1:15" ht="50.25" customHeight="1">
      <c r="A13" s="137"/>
      <c r="B13" s="505"/>
      <c r="C13" s="498"/>
      <c r="D13" s="499"/>
      <c r="E13" s="495" t="s">
        <v>247</v>
      </c>
      <c r="F13" s="496"/>
      <c r="G13" s="169" t="s">
        <v>248</v>
      </c>
      <c r="H13" s="156">
        <v>3.84</v>
      </c>
      <c r="I13" s="156">
        <v>4.05</v>
      </c>
      <c r="J13" s="157" t="s">
        <v>230</v>
      </c>
      <c r="K13" s="157" t="s">
        <v>230</v>
      </c>
      <c r="L13" s="157" t="s">
        <v>230</v>
      </c>
      <c r="M13" s="156">
        <v>4</v>
      </c>
      <c r="N13" s="157" t="s">
        <v>230</v>
      </c>
      <c r="O13" s="158">
        <v>3.87</v>
      </c>
    </row>
    <row r="14" spans="1:15" ht="50.25" customHeight="1">
      <c r="A14" s="137"/>
      <c r="B14" s="505"/>
      <c r="C14" s="498"/>
      <c r="D14" s="499"/>
      <c r="E14" s="495" t="s">
        <v>249</v>
      </c>
      <c r="F14" s="496"/>
      <c r="G14" s="169" t="s">
        <v>250</v>
      </c>
      <c r="H14" s="156">
        <v>3.99</v>
      </c>
      <c r="I14" s="156">
        <v>4.4400000000000004</v>
      </c>
      <c r="J14" s="157" t="s">
        <v>230</v>
      </c>
      <c r="K14" s="157" t="s">
        <v>230</v>
      </c>
      <c r="L14" s="157" t="s">
        <v>230</v>
      </c>
      <c r="M14" s="156">
        <v>4.46</v>
      </c>
      <c r="N14" s="157" t="s">
        <v>230</v>
      </c>
      <c r="O14" s="158">
        <v>4.0599999999999996</v>
      </c>
    </row>
    <row r="15" spans="1:15" ht="50.25" customHeight="1">
      <c r="A15" s="137"/>
      <c r="B15" s="505"/>
      <c r="C15" s="498"/>
      <c r="D15" s="499"/>
      <c r="E15" s="495" t="s">
        <v>251</v>
      </c>
      <c r="F15" s="496"/>
      <c r="G15" s="169" t="s">
        <v>252</v>
      </c>
      <c r="H15" s="157" t="s">
        <v>230</v>
      </c>
      <c r="I15" s="156">
        <v>4.33</v>
      </c>
      <c r="J15" s="157" t="s">
        <v>230</v>
      </c>
      <c r="K15" s="157" t="s">
        <v>230</v>
      </c>
      <c r="L15" s="157" t="s">
        <v>230</v>
      </c>
      <c r="M15" s="157" t="s">
        <v>230</v>
      </c>
      <c r="N15" s="157" t="s">
        <v>230</v>
      </c>
      <c r="O15" s="158">
        <v>4.33</v>
      </c>
    </row>
    <row r="16" spans="1:15" ht="50.25" customHeight="1">
      <c r="A16" s="137"/>
      <c r="B16" s="505"/>
      <c r="C16" s="498"/>
      <c r="D16" s="499"/>
      <c r="E16" s="495" t="s">
        <v>253</v>
      </c>
      <c r="F16" s="496"/>
      <c r="G16" s="169" t="s">
        <v>254</v>
      </c>
      <c r="H16" s="157" t="s">
        <v>230</v>
      </c>
      <c r="I16" s="156">
        <v>4.01</v>
      </c>
      <c r="J16" s="157" t="s">
        <v>230</v>
      </c>
      <c r="K16" s="157" t="s">
        <v>230</v>
      </c>
      <c r="L16" s="157" t="s">
        <v>230</v>
      </c>
      <c r="M16" s="157" t="s">
        <v>230</v>
      </c>
      <c r="N16" s="157" t="s">
        <v>230</v>
      </c>
      <c r="O16" s="158">
        <v>4.01</v>
      </c>
    </row>
    <row r="17" spans="1:15" ht="53.25" customHeight="1" thickBot="1">
      <c r="A17" s="137"/>
      <c r="B17" s="505"/>
      <c r="C17" s="481"/>
      <c r="D17" s="482"/>
      <c r="E17" s="497" t="s">
        <v>255</v>
      </c>
      <c r="F17" s="485"/>
      <c r="G17" s="170" t="s">
        <v>256</v>
      </c>
      <c r="H17" s="152" t="s">
        <v>230</v>
      </c>
      <c r="I17" s="151">
        <v>4.2</v>
      </c>
      <c r="J17" s="152" t="s">
        <v>230</v>
      </c>
      <c r="K17" s="152" t="s">
        <v>230</v>
      </c>
      <c r="L17" s="152" t="s">
        <v>230</v>
      </c>
      <c r="M17" s="151">
        <v>4.33</v>
      </c>
      <c r="N17" s="152" t="s">
        <v>230</v>
      </c>
      <c r="O17" s="153">
        <v>4.21</v>
      </c>
    </row>
    <row r="18" spans="1:15" ht="357">
      <c r="A18" s="137"/>
      <c r="B18" s="505"/>
      <c r="C18" s="479" t="s">
        <v>257</v>
      </c>
      <c r="D18" s="480"/>
      <c r="E18" s="483" t="s">
        <v>258</v>
      </c>
      <c r="F18" s="484"/>
      <c r="G18" s="171" t="s">
        <v>259</v>
      </c>
      <c r="H18" s="147">
        <v>3.97</v>
      </c>
      <c r="I18" s="148" t="s">
        <v>230</v>
      </c>
      <c r="J18" s="148" t="s">
        <v>230</v>
      </c>
      <c r="K18" s="148" t="s">
        <v>230</v>
      </c>
      <c r="L18" s="148" t="s">
        <v>230</v>
      </c>
      <c r="M18" s="148" t="s">
        <v>230</v>
      </c>
      <c r="N18" s="148" t="s">
        <v>230</v>
      </c>
      <c r="O18" s="149">
        <v>3.97</v>
      </c>
    </row>
    <row r="19" spans="1:15" ht="39" customHeight="1" thickBot="1">
      <c r="A19" s="137"/>
      <c r="B19" s="505"/>
      <c r="C19" s="481"/>
      <c r="D19" s="482"/>
      <c r="E19" s="497" t="s">
        <v>260</v>
      </c>
      <c r="F19" s="485"/>
      <c r="G19" s="170" t="s">
        <v>261</v>
      </c>
      <c r="H19" s="151">
        <v>3.94</v>
      </c>
      <c r="I19" s="152" t="s">
        <v>230</v>
      </c>
      <c r="J19" s="152" t="s">
        <v>230</v>
      </c>
      <c r="K19" s="152" t="s">
        <v>230</v>
      </c>
      <c r="L19" s="152" t="s">
        <v>230</v>
      </c>
      <c r="M19" s="152" t="s">
        <v>230</v>
      </c>
      <c r="N19" s="152" t="s">
        <v>230</v>
      </c>
      <c r="O19" s="153">
        <v>3.94</v>
      </c>
    </row>
    <row r="20" spans="1:15" ht="57.75" customHeight="1" thickBot="1">
      <c r="A20" s="137"/>
      <c r="B20" s="505"/>
      <c r="C20" s="500" t="s">
        <v>262</v>
      </c>
      <c r="D20" s="501"/>
      <c r="E20" s="502" t="s">
        <v>263</v>
      </c>
      <c r="F20" s="503"/>
      <c r="G20" s="172" t="s">
        <v>264</v>
      </c>
      <c r="H20" s="159">
        <v>3.85</v>
      </c>
      <c r="I20" s="159">
        <v>4.24</v>
      </c>
      <c r="J20" s="160" t="s">
        <v>230</v>
      </c>
      <c r="K20" s="160" t="s">
        <v>230</v>
      </c>
      <c r="L20" s="160" t="s">
        <v>230</v>
      </c>
      <c r="M20" s="159">
        <v>4.46</v>
      </c>
      <c r="N20" s="160" t="s">
        <v>230</v>
      </c>
      <c r="O20" s="161">
        <v>3.91</v>
      </c>
    </row>
    <row r="21" spans="1:15" ht="45" customHeight="1">
      <c r="A21" s="137"/>
      <c r="B21" s="505"/>
      <c r="C21" s="479" t="s">
        <v>265</v>
      </c>
      <c r="D21" s="480"/>
      <c r="E21" s="483" t="s">
        <v>266</v>
      </c>
      <c r="F21" s="484"/>
      <c r="G21" s="171" t="s">
        <v>267</v>
      </c>
      <c r="H21" s="148" t="s">
        <v>230</v>
      </c>
      <c r="I21" s="147">
        <v>4.1399999999999997</v>
      </c>
      <c r="J21" s="148" t="s">
        <v>230</v>
      </c>
      <c r="K21" s="148" t="s">
        <v>230</v>
      </c>
      <c r="L21" s="148" t="s">
        <v>230</v>
      </c>
      <c r="M21" s="148" t="s">
        <v>230</v>
      </c>
      <c r="N21" s="148" t="s">
        <v>230</v>
      </c>
      <c r="O21" s="149">
        <v>4.1399999999999997</v>
      </c>
    </row>
    <row r="22" spans="1:15" ht="45" customHeight="1">
      <c r="A22" s="137"/>
      <c r="B22" s="505"/>
      <c r="C22" s="498"/>
      <c r="D22" s="499"/>
      <c r="E22" s="495" t="s">
        <v>268</v>
      </c>
      <c r="F22" s="496"/>
      <c r="G22" s="169" t="s">
        <v>269</v>
      </c>
      <c r="H22" s="156">
        <v>3.94</v>
      </c>
      <c r="I22" s="156">
        <v>4.3899999999999997</v>
      </c>
      <c r="J22" s="157" t="s">
        <v>230</v>
      </c>
      <c r="K22" s="156">
        <v>4.17</v>
      </c>
      <c r="L22" s="157" t="s">
        <v>230</v>
      </c>
      <c r="M22" s="157" t="s">
        <v>230</v>
      </c>
      <c r="N22" s="157" t="s">
        <v>230</v>
      </c>
      <c r="O22" s="158">
        <v>4.03</v>
      </c>
    </row>
    <row r="23" spans="1:15" ht="45" customHeight="1">
      <c r="A23" s="137"/>
      <c r="B23" s="505"/>
      <c r="C23" s="498"/>
      <c r="D23" s="499"/>
      <c r="E23" s="495" t="s">
        <v>270</v>
      </c>
      <c r="F23" s="496"/>
      <c r="G23" s="155" t="s">
        <v>271</v>
      </c>
      <c r="H23" s="156">
        <v>3.53</v>
      </c>
      <c r="I23" s="156">
        <v>4</v>
      </c>
      <c r="J23" s="157" t="s">
        <v>230</v>
      </c>
      <c r="K23" s="157" t="s">
        <v>230</v>
      </c>
      <c r="L23" s="157" t="s">
        <v>230</v>
      </c>
      <c r="M23" s="157" t="s">
        <v>230</v>
      </c>
      <c r="N23" s="157" t="s">
        <v>230</v>
      </c>
      <c r="O23" s="158">
        <v>3.59</v>
      </c>
    </row>
    <row r="24" spans="1:15" ht="45" customHeight="1" thickBot="1">
      <c r="A24" s="137"/>
      <c r="B24" s="505"/>
      <c r="C24" s="481"/>
      <c r="D24" s="482"/>
      <c r="E24" s="497" t="s">
        <v>272</v>
      </c>
      <c r="F24" s="485"/>
      <c r="G24" s="150" t="s">
        <v>273</v>
      </c>
      <c r="H24" s="151">
        <v>4</v>
      </c>
      <c r="I24" s="151">
        <v>4.37</v>
      </c>
      <c r="J24" s="152" t="s">
        <v>230</v>
      </c>
      <c r="K24" s="152" t="s">
        <v>230</v>
      </c>
      <c r="L24" s="152" t="s">
        <v>230</v>
      </c>
      <c r="M24" s="152" t="s">
        <v>230</v>
      </c>
      <c r="N24" s="152" t="s">
        <v>230</v>
      </c>
      <c r="O24" s="153">
        <v>4.05</v>
      </c>
    </row>
    <row r="25" spans="1:15" ht="34.5" customHeight="1">
      <c r="A25" s="137"/>
      <c r="B25" s="505"/>
      <c r="C25" s="479" t="s">
        <v>274</v>
      </c>
      <c r="D25" s="480"/>
      <c r="E25" s="483" t="s">
        <v>275</v>
      </c>
      <c r="F25" s="484"/>
      <c r="G25" s="154" t="s">
        <v>276</v>
      </c>
      <c r="H25" s="148" t="s">
        <v>230</v>
      </c>
      <c r="I25" s="148" t="s">
        <v>230</v>
      </c>
      <c r="J25" s="148" t="s">
        <v>230</v>
      </c>
      <c r="K25" s="148" t="s">
        <v>230</v>
      </c>
      <c r="L25" s="147">
        <v>4.22</v>
      </c>
      <c r="M25" s="148" t="s">
        <v>230</v>
      </c>
      <c r="N25" s="148" t="s">
        <v>230</v>
      </c>
      <c r="O25" s="149">
        <v>4.22</v>
      </c>
    </row>
    <row r="26" spans="1:15" ht="34.5" customHeight="1">
      <c r="A26" s="137"/>
      <c r="B26" s="505"/>
      <c r="C26" s="498"/>
      <c r="D26" s="499"/>
      <c r="E26" s="496"/>
      <c r="F26" s="496"/>
      <c r="G26" s="155" t="s">
        <v>277</v>
      </c>
      <c r="H26" s="157" t="s">
        <v>230</v>
      </c>
      <c r="I26" s="157" t="s">
        <v>230</v>
      </c>
      <c r="J26" s="157" t="s">
        <v>230</v>
      </c>
      <c r="K26" s="157" t="s">
        <v>230</v>
      </c>
      <c r="L26" s="156">
        <v>4.33</v>
      </c>
      <c r="M26" s="157" t="s">
        <v>230</v>
      </c>
      <c r="N26" s="157" t="s">
        <v>230</v>
      </c>
      <c r="O26" s="158">
        <v>4.33</v>
      </c>
    </row>
    <row r="27" spans="1:15" ht="34.5" customHeight="1">
      <c r="A27" s="137"/>
      <c r="B27" s="505"/>
      <c r="C27" s="498"/>
      <c r="D27" s="499"/>
      <c r="E27" s="496"/>
      <c r="F27" s="496"/>
      <c r="G27" s="155" t="s">
        <v>278</v>
      </c>
      <c r="H27" s="157" t="s">
        <v>230</v>
      </c>
      <c r="I27" s="157" t="s">
        <v>230</v>
      </c>
      <c r="J27" s="157" t="s">
        <v>230</v>
      </c>
      <c r="K27" s="157" t="s">
        <v>230</v>
      </c>
      <c r="L27" s="156">
        <v>4.1100000000000003</v>
      </c>
      <c r="M27" s="157" t="s">
        <v>230</v>
      </c>
      <c r="N27" s="157" t="s">
        <v>230</v>
      </c>
      <c r="O27" s="158">
        <v>4.1100000000000003</v>
      </c>
    </row>
    <row r="28" spans="1:15" ht="34.5" customHeight="1">
      <c r="A28" s="137"/>
      <c r="B28" s="505"/>
      <c r="C28" s="498"/>
      <c r="D28" s="499"/>
      <c r="E28" s="496"/>
      <c r="F28" s="496"/>
      <c r="G28" s="155" t="s">
        <v>190</v>
      </c>
      <c r="H28" s="157" t="s">
        <v>230</v>
      </c>
      <c r="I28" s="157" t="s">
        <v>230</v>
      </c>
      <c r="J28" s="157" t="s">
        <v>230</v>
      </c>
      <c r="K28" s="157" t="s">
        <v>230</v>
      </c>
      <c r="L28" s="156">
        <v>4</v>
      </c>
      <c r="M28" s="157" t="s">
        <v>230</v>
      </c>
      <c r="N28" s="157" t="s">
        <v>230</v>
      </c>
      <c r="O28" s="158">
        <v>4</v>
      </c>
    </row>
    <row r="29" spans="1:15" ht="34.5" customHeight="1">
      <c r="A29" s="137"/>
      <c r="B29" s="505"/>
      <c r="C29" s="498"/>
      <c r="D29" s="499"/>
      <c r="E29" s="496"/>
      <c r="F29" s="496"/>
      <c r="G29" s="155" t="s">
        <v>279</v>
      </c>
      <c r="H29" s="157" t="s">
        <v>230</v>
      </c>
      <c r="I29" s="157" t="s">
        <v>230</v>
      </c>
      <c r="J29" s="157" t="s">
        <v>230</v>
      </c>
      <c r="K29" s="157" t="s">
        <v>230</v>
      </c>
      <c r="L29" s="156">
        <v>4.1100000000000003</v>
      </c>
      <c r="M29" s="157" t="s">
        <v>230</v>
      </c>
      <c r="N29" s="157" t="s">
        <v>230</v>
      </c>
      <c r="O29" s="158">
        <v>4.1100000000000003</v>
      </c>
    </row>
    <row r="30" spans="1:15" ht="34.5" customHeight="1">
      <c r="A30" s="137"/>
      <c r="B30" s="505"/>
      <c r="C30" s="498"/>
      <c r="D30" s="499"/>
      <c r="E30" s="496"/>
      <c r="F30" s="496"/>
      <c r="G30" s="155" t="s">
        <v>280</v>
      </c>
      <c r="H30" s="157" t="s">
        <v>230</v>
      </c>
      <c r="I30" s="157" t="s">
        <v>230</v>
      </c>
      <c r="J30" s="157" t="s">
        <v>230</v>
      </c>
      <c r="K30" s="157" t="s">
        <v>230</v>
      </c>
      <c r="L30" s="156">
        <v>4.22</v>
      </c>
      <c r="M30" s="157" t="s">
        <v>230</v>
      </c>
      <c r="N30" s="157" t="s">
        <v>230</v>
      </c>
      <c r="O30" s="158">
        <v>4.22</v>
      </c>
    </row>
    <row r="31" spans="1:15" ht="34.5" customHeight="1">
      <c r="A31" s="137"/>
      <c r="B31" s="505"/>
      <c r="C31" s="498"/>
      <c r="D31" s="499"/>
      <c r="E31" s="496"/>
      <c r="F31" s="496"/>
      <c r="G31" s="155" t="s">
        <v>191</v>
      </c>
      <c r="H31" s="157" t="s">
        <v>230</v>
      </c>
      <c r="I31" s="157" t="s">
        <v>230</v>
      </c>
      <c r="J31" s="157" t="s">
        <v>230</v>
      </c>
      <c r="K31" s="157" t="s">
        <v>230</v>
      </c>
      <c r="L31" s="156">
        <v>4.22</v>
      </c>
      <c r="M31" s="157" t="s">
        <v>230</v>
      </c>
      <c r="N31" s="157" t="s">
        <v>230</v>
      </c>
      <c r="O31" s="158">
        <v>4.22</v>
      </c>
    </row>
    <row r="32" spans="1:15" ht="34.5" customHeight="1">
      <c r="A32" s="137"/>
      <c r="B32" s="505"/>
      <c r="C32" s="498"/>
      <c r="D32" s="499"/>
      <c r="E32" s="496"/>
      <c r="F32" s="496"/>
      <c r="G32" s="155" t="s">
        <v>192</v>
      </c>
      <c r="H32" s="157" t="s">
        <v>230</v>
      </c>
      <c r="I32" s="157" t="s">
        <v>230</v>
      </c>
      <c r="J32" s="157" t="s">
        <v>230</v>
      </c>
      <c r="K32" s="157" t="s">
        <v>230</v>
      </c>
      <c r="L32" s="156">
        <v>4.78</v>
      </c>
      <c r="M32" s="157" t="s">
        <v>230</v>
      </c>
      <c r="N32" s="157" t="s">
        <v>230</v>
      </c>
      <c r="O32" s="158">
        <v>4.78</v>
      </c>
    </row>
    <row r="33" spans="1:15" ht="34.5" customHeight="1">
      <c r="A33" s="137"/>
      <c r="B33" s="505"/>
      <c r="C33" s="498"/>
      <c r="D33" s="499"/>
      <c r="E33" s="496"/>
      <c r="F33" s="496"/>
      <c r="G33" s="155" t="s">
        <v>281</v>
      </c>
      <c r="H33" s="157" t="s">
        <v>230</v>
      </c>
      <c r="I33" s="157" t="s">
        <v>230</v>
      </c>
      <c r="J33" s="157" t="s">
        <v>230</v>
      </c>
      <c r="K33" s="157" t="s">
        <v>230</v>
      </c>
      <c r="L33" s="156">
        <v>4.33</v>
      </c>
      <c r="M33" s="157" t="s">
        <v>230</v>
      </c>
      <c r="N33" s="157" t="s">
        <v>230</v>
      </c>
      <c r="O33" s="158">
        <v>4.33</v>
      </c>
    </row>
    <row r="34" spans="1:15" ht="34.5" customHeight="1">
      <c r="A34" s="137"/>
      <c r="B34" s="505"/>
      <c r="C34" s="498"/>
      <c r="D34" s="499"/>
      <c r="E34" s="495" t="s">
        <v>282</v>
      </c>
      <c r="F34" s="496"/>
      <c r="G34" s="155" t="s">
        <v>283</v>
      </c>
      <c r="H34" s="157" t="s">
        <v>230</v>
      </c>
      <c r="I34" s="157" t="s">
        <v>230</v>
      </c>
      <c r="J34" s="157" t="s">
        <v>230</v>
      </c>
      <c r="K34" s="156">
        <v>3.55</v>
      </c>
      <c r="L34" s="157" t="s">
        <v>230</v>
      </c>
      <c r="M34" s="157" t="s">
        <v>230</v>
      </c>
      <c r="N34" s="157" t="s">
        <v>230</v>
      </c>
      <c r="O34" s="158">
        <v>3.55</v>
      </c>
    </row>
    <row r="35" spans="1:15" ht="34.5" customHeight="1">
      <c r="A35" s="137"/>
      <c r="B35" s="505"/>
      <c r="C35" s="498"/>
      <c r="D35" s="499"/>
      <c r="E35" s="495" t="s">
        <v>284</v>
      </c>
      <c r="F35" s="496"/>
      <c r="G35" s="155" t="s">
        <v>285</v>
      </c>
      <c r="H35" s="157" t="s">
        <v>230</v>
      </c>
      <c r="I35" s="157" t="s">
        <v>230</v>
      </c>
      <c r="J35" s="157" t="s">
        <v>230</v>
      </c>
      <c r="K35" s="156">
        <v>4</v>
      </c>
      <c r="L35" s="157" t="s">
        <v>230</v>
      </c>
      <c r="M35" s="157" t="s">
        <v>230</v>
      </c>
      <c r="N35" s="157" t="s">
        <v>230</v>
      </c>
      <c r="O35" s="158">
        <v>4</v>
      </c>
    </row>
    <row r="36" spans="1:15" ht="34.5" customHeight="1" thickBot="1">
      <c r="A36" s="137"/>
      <c r="B36" s="505"/>
      <c r="C36" s="481"/>
      <c r="D36" s="482"/>
      <c r="E36" s="497" t="s">
        <v>286</v>
      </c>
      <c r="F36" s="485"/>
      <c r="G36" s="150" t="s">
        <v>287</v>
      </c>
      <c r="H36" s="152" t="s">
        <v>230</v>
      </c>
      <c r="I36" s="152" t="s">
        <v>230</v>
      </c>
      <c r="J36" s="152" t="s">
        <v>230</v>
      </c>
      <c r="K36" s="151">
        <v>3.74</v>
      </c>
      <c r="L36" s="152" t="s">
        <v>230</v>
      </c>
      <c r="M36" s="152" t="s">
        <v>230</v>
      </c>
      <c r="N36" s="152" t="s">
        <v>230</v>
      </c>
      <c r="O36" s="153">
        <v>3.74</v>
      </c>
    </row>
    <row r="37" spans="1:15" ht="40.5" customHeight="1">
      <c r="A37" s="137"/>
      <c r="B37" s="505"/>
      <c r="C37" s="479" t="s">
        <v>288</v>
      </c>
      <c r="D37" s="480"/>
      <c r="E37" s="483" t="s">
        <v>289</v>
      </c>
      <c r="F37" s="484"/>
      <c r="G37" s="154" t="s">
        <v>290</v>
      </c>
      <c r="H37" s="147">
        <v>3.85</v>
      </c>
      <c r="I37" s="147">
        <v>4.3600000000000003</v>
      </c>
      <c r="J37" s="147">
        <v>4.3</v>
      </c>
      <c r="K37" s="147">
        <v>4.0999999999999996</v>
      </c>
      <c r="L37" s="148" t="s">
        <v>230</v>
      </c>
      <c r="M37" s="147">
        <v>4.5</v>
      </c>
      <c r="N37" s="147">
        <v>4.4400000000000004</v>
      </c>
      <c r="O37" s="149">
        <v>3.97</v>
      </c>
    </row>
    <row r="38" spans="1:15" ht="75.75" customHeight="1" thickBot="1">
      <c r="A38" s="137"/>
      <c r="B38" s="505"/>
      <c r="C38" s="481"/>
      <c r="D38" s="482"/>
      <c r="E38" s="497" t="s">
        <v>291</v>
      </c>
      <c r="F38" s="485"/>
      <c r="G38" s="150" t="s">
        <v>292</v>
      </c>
      <c r="H38" s="151">
        <v>4.08</v>
      </c>
      <c r="I38" s="151">
        <v>4.5</v>
      </c>
      <c r="J38" s="151">
        <v>4.34</v>
      </c>
      <c r="K38" s="151">
        <v>4.2699999999999996</v>
      </c>
      <c r="L38" s="152" t="s">
        <v>230</v>
      </c>
      <c r="M38" s="151">
        <v>4.38</v>
      </c>
      <c r="N38" s="151">
        <v>4.75</v>
      </c>
      <c r="O38" s="153">
        <v>4.17</v>
      </c>
    </row>
    <row r="39" spans="1:15" ht="38.25" customHeight="1">
      <c r="A39" s="137"/>
      <c r="B39" s="505"/>
      <c r="C39" s="479" t="s">
        <v>293</v>
      </c>
      <c r="D39" s="480"/>
      <c r="E39" s="483" t="s">
        <v>294</v>
      </c>
      <c r="F39" s="484"/>
      <c r="G39" s="154" t="s">
        <v>295</v>
      </c>
      <c r="H39" s="147">
        <v>3.84</v>
      </c>
      <c r="I39" s="147">
        <v>4.2300000000000004</v>
      </c>
      <c r="J39" s="147">
        <v>4.09</v>
      </c>
      <c r="K39" s="147">
        <v>4.01</v>
      </c>
      <c r="L39" s="148" t="s">
        <v>230</v>
      </c>
      <c r="M39" s="147">
        <v>4.08</v>
      </c>
      <c r="N39" s="147">
        <v>4.0599999999999996</v>
      </c>
      <c r="O39" s="149">
        <v>3.92</v>
      </c>
    </row>
    <row r="40" spans="1:15" ht="38.25" customHeight="1">
      <c r="A40" s="137"/>
      <c r="B40" s="505"/>
      <c r="C40" s="498"/>
      <c r="D40" s="499"/>
      <c r="E40" s="495" t="s">
        <v>296</v>
      </c>
      <c r="F40" s="496"/>
      <c r="G40" s="155" t="s">
        <v>297</v>
      </c>
      <c r="H40" s="156">
        <v>3.74</v>
      </c>
      <c r="I40" s="156">
        <v>4.26</v>
      </c>
      <c r="J40" s="156">
        <v>4.0199999999999996</v>
      </c>
      <c r="K40" s="156">
        <v>4.07</v>
      </c>
      <c r="L40" s="157" t="s">
        <v>230</v>
      </c>
      <c r="M40" s="156">
        <v>4.33</v>
      </c>
      <c r="N40" s="156">
        <v>4.0599999999999996</v>
      </c>
      <c r="O40" s="158">
        <v>3.86</v>
      </c>
    </row>
    <row r="41" spans="1:15" ht="38.25" customHeight="1">
      <c r="A41" s="137"/>
      <c r="B41" s="505"/>
      <c r="C41" s="498"/>
      <c r="D41" s="499"/>
      <c r="E41" s="496"/>
      <c r="F41" s="496"/>
      <c r="G41" s="155" t="s">
        <v>298</v>
      </c>
      <c r="H41" s="156">
        <v>3.88</v>
      </c>
      <c r="I41" s="156">
        <v>4.29</v>
      </c>
      <c r="J41" s="157" t="s">
        <v>230</v>
      </c>
      <c r="K41" s="157" t="s">
        <v>230</v>
      </c>
      <c r="L41" s="157" t="s">
        <v>230</v>
      </c>
      <c r="M41" s="156">
        <v>4.33</v>
      </c>
      <c r="N41" s="157" t="s">
        <v>230</v>
      </c>
      <c r="O41" s="158">
        <v>3.94</v>
      </c>
    </row>
    <row r="42" spans="1:15" ht="38.25" customHeight="1">
      <c r="A42" s="137"/>
      <c r="B42" s="505"/>
      <c r="C42" s="498"/>
      <c r="D42" s="499"/>
      <c r="E42" s="496"/>
      <c r="F42" s="496"/>
      <c r="G42" s="155" t="s">
        <v>299</v>
      </c>
      <c r="H42" s="156">
        <v>3.94</v>
      </c>
      <c r="I42" s="156">
        <v>4.3</v>
      </c>
      <c r="J42" s="156">
        <v>4.18</v>
      </c>
      <c r="K42" s="156">
        <v>4.17</v>
      </c>
      <c r="L42" s="157" t="s">
        <v>230</v>
      </c>
      <c r="M42" s="156">
        <v>4.42</v>
      </c>
      <c r="N42" s="156">
        <v>3.81</v>
      </c>
      <c r="O42" s="158">
        <v>4.03</v>
      </c>
    </row>
    <row r="43" spans="1:15" ht="38.25" customHeight="1">
      <c r="A43" s="137"/>
      <c r="B43" s="505"/>
      <c r="C43" s="498"/>
      <c r="D43" s="499"/>
      <c r="E43" s="496"/>
      <c r="F43" s="496"/>
      <c r="G43" s="155" t="s">
        <v>300</v>
      </c>
      <c r="H43" s="156">
        <v>3.93</v>
      </c>
      <c r="I43" s="156">
        <v>4.22</v>
      </c>
      <c r="J43" s="157" t="s">
        <v>230</v>
      </c>
      <c r="K43" s="156">
        <v>4.08</v>
      </c>
      <c r="L43" s="157" t="s">
        <v>230</v>
      </c>
      <c r="M43" s="156">
        <v>4.13</v>
      </c>
      <c r="N43" s="157" t="s">
        <v>230</v>
      </c>
      <c r="O43" s="158">
        <v>3.98</v>
      </c>
    </row>
    <row r="44" spans="1:15" ht="38.25" customHeight="1">
      <c r="A44" s="137"/>
      <c r="B44" s="505"/>
      <c r="C44" s="498"/>
      <c r="D44" s="499"/>
      <c r="E44" s="496"/>
      <c r="F44" s="496"/>
      <c r="G44" s="155" t="s">
        <v>301</v>
      </c>
      <c r="H44" s="156">
        <v>3.92</v>
      </c>
      <c r="I44" s="156">
        <v>4.2300000000000004</v>
      </c>
      <c r="J44" s="156">
        <v>4.1399999999999997</v>
      </c>
      <c r="K44" s="156">
        <v>4.13</v>
      </c>
      <c r="L44" s="157" t="s">
        <v>230</v>
      </c>
      <c r="M44" s="156">
        <v>4.21</v>
      </c>
      <c r="N44" s="156">
        <v>3.94</v>
      </c>
      <c r="O44" s="158">
        <v>3.99</v>
      </c>
    </row>
    <row r="45" spans="1:15" ht="38.25" customHeight="1">
      <c r="A45" s="137"/>
      <c r="B45" s="505"/>
      <c r="C45" s="498"/>
      <c r="D45" s="499"/>
      <c r="E45" s="496"/>
      <c r="F45" s="496"/>
      <c r="G45" s="155" t="s">
        <v>302</v>
      </c>
      <c r="H45" s="156">
        <v>3.92</v>
      </c>
      <c r="I45" s="156">
        <v>4.25</v>
      </c>
      <c r="J45" s="156">
        <v>4.17</v>
      </c>
      <c r="K45" s="156">
        <v>4.0999999999999996</v>
      </c>
      <c r="L45" s="157" t="s">
        <v>230</v>
      </c>
      <c r="M45" s="156">
        <v>4.29</v>
      </c>
      <c r="N45" s="156">
        <v>4</v>
      </c>
      <c r="O45" s="158">
        <v>3.99</v>
      </c>
    </row>
    <row r="46" spans="1:15" ht="38.25" customHeight="1" thickBot="1">
      <c r="A46" s="137"/>
      <c r="B46" s="505"/>
      <c r="C46" s="481"/>
      <c r="D46" s="482"/>
      <c r="E46" s="485"/>
      <c r="F46" s="485"/>
      <c r="G46" s="150" t="s">
        <v>303</v>
      </c>
      <c r="H46" s="151">
        <v>3.93</v>
      </c>
      <c r="I46" s="151">
        <v>4.3499999999999996</v>
      </c>
      <c r="J46" s="151">
        <v>4.18</v>
      </c>
      <c r="K46" s="151">
        <v>4.16</v>
      </c>
      <c r="L46" s="152" t="s">
        <v>230</v>
      </c>
      <c r="M46" s="151">
        <v>4.21</v>
      </c>
      <c r="N46" s="151">
        <v>4.0599999999999996</v>
      </c>
      <c r="O46" s="153">
        <v>4.0199999999999996</v>
      </c>
    </row>
    <row r="47" spans="1:15" ht="39" customHeight="1">
      <c r="A47" s="137"/>
      <c r="B47" s="505"/>
      <c r="C47" s="479" t="s">
        <v>304</v>
      </c>
      <c r="D47" s="480"/>
      <c r="E47" s="483" t="s">
        <v>305</v>
      </c>
      <c r="F47" s="484"/>
      <c r="G47" s="154" t="s">
        <v>306</v>
      </c>
      <c r="H47" s="148" t="s">
        <v>230</v>
      </c>
      <c r="I47" s="148" t="s">
        <v>230</v>
      </c>
      <c r="J47" s="147">
        <v>4.08</v>
      </c>
      <c r="K47" s="148" t="s">
        <v>230</v>
      </c>
      <c r="L47" s="148" t="s">
        <v>230</v>
      </c>
      <c r="M47" s="147">
        <v>4.13</v>
      </c>
      <c r="N47" s="147">
        <v>4.3099999999999996</v>
      </c>
      <c r="O47" s="149">
        <v>4.1100000000000003</v>
      </c>
    </row>
    <row r="48" spans="1:15" ht="39" customHeight="1">
      <c r="A48" s="137"/>
      <c r="B48" s="505"/>
      <c r="C48" s="498"/>
      <c r="D48" s="499"/>
      <c r="E48" s="495" t="s">
        <v>307</v>
      </c>
      <c r="F48" s="496"/>
      <c r="G48" s="155" t="s">
        <v>308</v>
      </c>
      <c r="H48" s="156">
        <v>3.98</v>
      </c>
      <c r="I48" s="156">
        <v>4.37</v>
      </c>
      <c r="J48" s="157" t="s">
        <v>230</v>
      </c>
      <c r="K48" s="156">
        <v>4.25</v>
      </c>
      <c r="L48" s="157" t="s">
        <v>230</v>
      </c>
      <c r="M48" s="157" t="s">
        <v>230</v>
      </c>
      <c r="N48" s="157" t="s">
        <v>230</v>
      </c>
      <c r="O48" s="158">
        <v>4.0599999999999996</v>
      </c>
    </row>
    <row r="49" spans="1:15" ht="39" customHeight="1">
      <c r="A49" s="137"/>
      <c r="B49" s="505"/>
      <c r="C49" s="498"/>
      <c r="D49" s="499"/>
      <c r="E49" s="496"/>
      <c r="F49" s="496"/>
      <c r="G49" s="155" t="s">
        <v>0</v>
      </c>
      <c r="H49" s="156">
        <v>4.01</v>
      </c>
      <c r="I49" s="156">
        <v>4.3600000000000003</v>
      </c>
      <c r="J49" s="157" t="s">
        <v>230</v>
      </c>
      <c r="K49" s="156">
        <v>4.2</v>
      </c>
      <c r="L49" s="157" t="s">
        <v>230</v>
      </c>
      <c r="M49" s="157" t="s">
        <v>230</v>
      </c>
      <c r="N49" s="157" t="s">
        <v>230</v>
      </c>
      <c r="O49" s="158">
        <v>4.08</v>
      </c>
    </row>
    <row r="50" spans="1:15" ht="39" customHeight="1">
      <c r="A50" s="137"/>
      <c r="B50" s="505"/>
      <c r="C50" s="498"/>
      <c r="D50" s="499"/>
      <c r="E50" s="496"/>
      <c r="F50" s="496"/>
      <c r="G50" s="155" t="s">
        <v>309</v>
      </c>
      <c r="H50" s="156">
        <v>4.03</v>
      </c>
      <c r="I50" s="156">
        <v>4.5</v>
      </c>
      <c r="J50" s="157" t="s">
        <v>230</v>
      </c>
      <c r="K50" s="156">
        <v>4.3</v>
      </c>
      <c r="L50" s="157" t="s">
        <v>230</v>
      </c>
      <c r="M50" s="157" t="s">
        <v>230</v>
      </c>
      <c r="N50" s="157" t="s">
        <v>230</v>
      </c>
      <c r="O50" s="158">
        <v>4.12</v>
      </c>
    </row>
    <row r="51" spans="1:15" ht="39" customHeight="1">
      <c r="A51" s="137"/>
      <c r="B51" s="505"/>
      <c r="C51" s="498"/>
      <c r="D51" s="499"/>
      <c r="E51" s="496"/>
      <c r="F51" s="496"/>
      <c r="G51" s="155" t="s">
        <v>310</v>
      </c>
      <c r="H51" s="156">
        <v>4.1500000000000004</v>
      </c>
      <c r="I51" s="156">
        <v>4.49</v>
      </c>
      <c r="J51" s="157" t="s">
        <v>230</v>
      </c>
      <c r="K51" s="156">
        <v>4.3600000000000003</v>
      </c>
      <c r="L51" s="157" t="s">
        <v>230</v>
      </c>
      <c r="M51" s="157" t="s">
        <v>230</v>
      </c>
      <c r="N51" s="157" t="s">
        <v>230</v>
      </c>
      <c r="O51" s="158">
        <v>4.22</v>
      </c>
    </row>
    <row r="52" spans="1:15" ht="39" customHeight="1">
      <c r="A52" s="137"/>
      <c r="B52" s="505"/>
      <c r="C52" s="498"/>
      <c r="D52" s="499"/>
      <c r="E52" s="495" t="s">
        <v>311</v>
      </c>
      <c r="F52" s="496"/>
      <c r="G52" s="169" t="s">
        <v>312</v>
      </c>
      <c r="H52" s="156">
        <v>3.89</v>
      </c>
      <c r="I52" s="156">
        <v>4.21</v>
      </c>
      <c r="J52" s="156">
        <v>4.12</v>
      </c>
      <c r="K52" s="156">
        <v>4.21</v>
      </c>
      <c r="L52" s="157" t="s">
        <v>230</v>
      </c>
      <c r="M52" s="156">
        <v>3.79</v>
      </c>
      <c r="N52" s="156">
        <v>4.25</v>
      </c>
      <c r="O52" s="158">
        <v>3.98</v>
      </c>
    </row>
    <row r="53" spans="1:15" ht="39" customHeight="1">
      <c r="A53" s="137"/>
      <c r="B53" s="505"/>
      <c r="C53" s="498"/>
      <c r="D53" s="499"/>
      <c r="E53" s="496"/>
      <c r="F53" s="496"/>
      <c r="G53" s="169" t="s">
        <v>313</v>
      </c>
      <c r="H53" s="156">
        <v>3.88</v>
      </c>
      <c r="I53" s="156">
        <v>4.1399999999999997</v>
      </c>
      <c r="J53" s="156">
        <v>3.99</v>
      </c>
      <c r="K53" s="156">
        <v>4.05</v>
      </c>
      <c r="L53" s="157" t="s">
        <v>230</v>
      </c>
      <c r="M53" s="156">
        <v>4.04</v>
      </c>
      <c r="N53" s="156">
        <v>4.3099999999999996</v>
      </c>
      <c r="O53" s="158">
        <v>3.94</v>
      </c>
    </row>
    <row r="54" spans="1:15" ht="39" customHeight="1">
      <c r="A54" s="137"/>
      <c r="B54" s="505"/>
      <c r="C54" s="498"/>
      <c r="D54" s="499"/>
      <c r="E54" s="496"/>
      <c r="F54" s="496"/>
      <c r="G54" s="169" t="s">
        <v>314</v>
      </c>
      <c r="H54" s="156">
        <v>3.88</v>
      </c>
      <c r="I54" s="156">
        <v>4.18</v>
      </c>
      <c r="J54" s="156">
        <v>4.0599999999999996</v>
      </c>
      <c r="K54" s="156">
        <v>4.12</v>
      </c>
      <c r="L54" s="157" t="s">
        <v>230</v>
      </c>
      <c r="M54" s="156">
        <v>4.04</v>
      </c>
      <c r="N54" s="156">
        <v>4.13</v>
      </c>
      <c r="O54" s="158">
        <v>3.95</v>
      </c>
    </row>
    <row r="55" spans="1:15" ht="39" customHeight="1">
      <c r="A55" s="137"/>
      <c r="B55" s="505"/>
      <c r="C55" s="498"/>
      <c r="D55" s="499"/>
      <c r="E55" s="496"/>
      <c r="F55" s="496"/>
      <c r="G55" s="169" t="s">
        <v>1</v>
      </c>
      <c r="H55" s="156">
        <v>4.03</v>
      </c>
      <c r="I55" s="156">
        <v>4.4000000000000004</v>
      </c>
      <c r="J55" s="156">
        <v>4.3</v>
      </c>
      <c r="K55" s="156">
        <v>4.3099999999999996</v>
      </c>
      <c r="L55" s="157" t="s">
        <v>230</v>
      </c>
      <c r="M55" s="156">
        <v>4.33</v>
      </c>
      <c r="N55" s="156">
        <v>4.4400000000000004</v>
      </c>
      <c r="O55" s="158">
        <v>4.13</v>
      </c>
    </row>
    <row r="56" spans="1:15" ht="39" customHeight="1">
      <c r="A56" s="137"/>
      <c r="B56" s="505"/>
      <c r="C56" s="498"/>
      <c r="D56" s="499"/>
      <c r="E56" s="496"/>
      <c r="F56" s="496"/>
      <c r="G56" s="169" t="s">
        <v>315</v>
      </c>
      <c r="H56" s="156">
        <v>3.58</v>
      </c>
      <c r="I56" s="156">
        <v>4</v>
      </c>
      <c r="J56" s="156">
        <v>4.0199999999999996</v>
      </c>
      <c r="K56" s="156">
        <v>4.0999999999999996</v>
      </c>
      <c r="L56" s="157" t="s">
        <v>230</v>
      </c>
      <c r="M56" s="156">
        <v>4.08</v>
      </c>
      <c r="N56" s="156">
        <v>4.5</v>
      </c>
      <c r="O56" s="158">
        <v>3.73</v>
      </c>
    </row>
    <row r="57" spans="1:15" ht="39" customHeight="1">
      <c r="A57" s="137"/>
      <c r="B57" s="505"/>
      <c r="C57" s="498"/>
      <c r="D57" s="499"/>
      <c r="E57" s="496"/>
      <c r="F57" s="496"/>
      <c r="G57" s="169" t="s">
        <v>2</v>
      </c>
      <c r="H57" s="156">
        <v>4.22</v>
      </c>
      <c r="I57" s="156">
        <v>4.43</v>
      </c>
      <c r="J57" s="156">
        <v>4.3600000000000003</v>
      </c>
      <c r="K57" s="156">
        <v>4.47</v>
      </c>
      <c r="L57" s="157" t="s">
        <v>230</v>
      </c>
      <c r="M57" s="156">
        <v>4.38</v>
      </c>
      <c r="N57" s="156">
        <v>4.38</v>
      </c>
      <c r="O57" s="158">
        <v>4.29</v>
      </c>
    </row>
    <row r="58" spans="1:15" ht="39" customHeight="1">
      <c r="A58" s="137"/>
      <c r="B58" s="505"/>
      <c r="C58" s="498"/>
      <c r="D58" s="499"/>
      <c r="E58" s="496"/>
      <c r="F58" s="496"/>
      <c r="G58" s="169" t="s">
        <v>3</v>
      </c>
      <c r="H58" s="156">
        <v>4.17</v>
      </c>
      <c r="I58" s="156">
        <v>4.37</v>
      </c>
      <c r="J58" s="156">
        <v>4.37</v>
      </c>
      <c r="K58" s="156">
        <v>4.42</v>
      </c>
      <c r="L58" s="157" t="s">
        <v>230</v>
      </c>
      <c r="M58" s="156">
        <v>4.21</v>
      </c>
      <c r="N58" s="156">
        <v>4.38</v>
      </c>
      <c r="O58" s="158">
        <v>4.24</v>
      </c>
    </row>
    <row r="59" spans="1:15" ht="39" customHeight="1" thickBot="1">
      <c r="A59" s="137"/>
      <c r="B59" s="505"/>
      <c r="C59" s="481"/>
      <c r="D59" s="482"/>
      <c r="E59" s="497" t="s">
        <v>316</v>
      </c>
      <c r="F59" s="485"/>
      <c r="G59" s="170" t="s">
        <v>317</v>
      </c>
      <c r="H59" s="151">
        <v>3.92</v>
      </c>
      <c r="I59" s="151">
        <v>4.1900000000000004</v>
      </c>
      <c r="J59" s="151">
        <v>3.95</v>
      </c>
      <c r="K59" s="152" t="s">
        <v>230</v>
      </c>
      <c r="L59" s="152" t="s">
        <v>230</v>
      </c>
      <c r="M59" s="152" t="s">
        <v>230</v>
      </c>
      <c r="N59" s="152" t="s">
        <v>230</v>
      </c>
      <c r="O59" s="153">
        <v>3.96</v>
      </c>
    </row>
    <row r="60" spans="1:15" ht="39.75" customHeight="1">
      <c r="A60" s="137"/>
      <c r="B60" s="505"/>
      <c r="C60" s="479" t="s">
        <v>318</v>
      </c>
      <c r="D60" s="480"/>
      <c r="E60" s="483" t="s">
        <v>319</v>
      </c>
      <c r="F60" s="484"/>
      <c r="G60" s="171" t="s">
        <v>320</v>
      </c>
      <c r="H60" s="147">
        <v>4.04</v>
      </c>
      <c r="I60" s="147">
        <v>4.3099999999999996</v>
      </c>
      <c r="J60" s="148" t="s">
        <v>230</v>
      </c>
      <c r="K60" s="148" t="s">
        <v>230</v>
      </c>
      <c r="L60" s="148" t="s">
        <v>230</v>
      </c>
      <c r="M60" s="148" t="s">
        <v>230</v>
      </c>
      <c r="N60" s="148" t="s">
        <v>230</v>
      </c>
      <c r="O60" s="149">
        <v>4.07</v>
      </c>
    </row>
    <row r="61" spans="1:15" ht="39.75" customHeight="1">
      <c r="A61" s="137"/>
      <c r="B61" s="505"/>
      <c r="C61" s="498"/>
      <c r="D61" s="499"/>
      <c r="E61" s="495" t="s">
        <v>321</v>
      </c>
      <c r="F61" s="496"/>
      <c r="G61" s="169" t="s">
        <v>322</v>
      </c>
      <c r="H61" s="156">
        <v>3.96</v>
      </c>
      <c r="I61" s="156">
        <v>4.22</v>
      </c>
      <c r="J61" s="157" t="s">
        <v>230</v>
      </c>
      <c r="K61" s="157" t="s">
        <v>230</v>
      </c>
      <c r="L61" s="157" t="s">
        <v>230</v>
      </c>
      <c r="M61" s="157" t="s">
        <v>230</v>
      </c>
      <c r="N61" s="157" t="s">
        <v>230</v>
      </c>
      <c r="O61" s="158">
        <v>4</v>
      </c>
    </row>
    <row r="62" spans="1:15" ht="39.75" customHeight="1">
      <c r="A62" s="137"/>
      <c r="B62" s="505"/>
      <c r="C62" s="498"/>
      <c r="D62" s="499"/>
      <c r="E62" s="495" t="s">
        <v>323</v>
      </c>
      <c r="F62" s="496"/>
      <c r="G62" s="169" t="s">
        <v>324</v>
      </c>
      <c r="H62" s="156">
        <v>4.0199999999999996</v>
      </c>
      <c r="I62" s="156">
        <v>4.3</v>
      </c>
      <c r="J62" s="157" t="s">
        <v>230</v>
      </c>
      <c r="K62" s="157" t="s">
        <v>230</v>
      </c>
      <c r="L62" s="157" t="s">
        <v>230</v>
      </c>
      <c r="M62" s="157" t="s">
        <v>230</v>
      </c>
      <c r="N62" s="157" t="s">
        <v>230</v>
      </c>
      <c r="O62" s="158">
        <v>4.05</v>
      </c>
    </row>
    <row r="63" spans="1:15" ht="39.75" customHeight="1">
      <c r="A63" s="137"/>
      <c r="B63" s="505"/>
      <c r="C63" s="498"/>
      <c r="D63" s="499"/>
      <c r="E63" s="495" t="s">
        <v>325</v>
      </c>
      <c r="F63" s="496"/>
      <c r="G63" s="169" t="s">
        <v>326</v>
      </c>
      <c r="H63" s="157" t="s">
        <v>230</v>
      </c>
      <c r="I63" s="156">
        <v>4.4000000000000004</v>
      </c>
      <c r="J63" s="157" t="s">
        <v>230</v>
      </c>
      <c r="K63" s="157" t="s">
        <v>230</v>
      </c>
      <c r="L63" s="157" t="s">
        <v>230</v>
      </c>
      <c r="M63" s="157" t="s">
        <v>230</v>
      </c>
      <c r="N63" s="157" t="s">
        <v>230</v>
      </c>
      <c r="O63" s="158">
        <v>4.4000000000000004</v>
      </c>
    </row>
    <row r="64" spans="1:15" ht="39.75" customHeight="1">
      <c r="A64" s="137"/>
      <c r="B64" s="505"/>
      <c r="C64" s="498"/>
      <c r="D64" s="499"/>
      <c r="E64" s="495" t="s">
        <v>327</v>
      </c>
      <c r="F64" s="496"/>
      <c r="G64" s="169" t="s">
        <v>328</v>
      </c>
      <c r="H64" s="156">
        <v>3.75</v>
      </c>
      <c r="I64" s="156">
        <v>4.1100000000000003</v>
      </c>
      <c r="J64" s="157" t="s">
        <v>230</v>
      </c>
      <c r="K64" s="157" t="s">
        <v>230</v>
      </c>
      <c r="L64" s="157" t="s">
        <v>230</v>
      </c>
      <c r="M64" s="157" t="s">
        <v>230</v>
      </c>
      <c r="N64" s="157" t="s">
        <v>230</v>
      </c>
      <c r="O64" s="158">
        <v>3.8</v>
      </c>
    </row>
    <row r="65" spans="1:15" ht="39.75" customHeight="1">
      <c r="A65" s="137"/>
      <c r="B65" s="505"/>
      <c r="C65" s="498"/>
      <c r="D65" s="499"/>
      <c r="E65" s="495" t="s">
        <v>329</v>
      </c>
      <c r="F65" s="496"/>
      <c r="G65" s="169" t="s">
        <v>330</v>
      </c>
      <c r="H65" s="156">
        <v>3.77</v>
      </c>
      <c r="I65" s="156">
        <v>4.0599999999999996</v>
      </c>
      <c r="J65" s="157" t="s">
        <v>230</v>
      </c>
      <c r="K65" s="157" t="s">
        <v>230</v>
      </c>
      <c r="L65" s="157" t="s">
        <v>230</v>
      </c>
      <c r="M65" s="157" t="s">
        <v>230</v>
      </c>
      <c r="N65" s="157" t="s">
        <v>230</v>
      </c>
      <c r="O65" s="158">
        <v>3.8</v>
      </c>
    </row>
    <row r="66" spans="1:15" ht="39.75" customHeight="1">
      <c r="A66" s="137"/>
      <c r="B66" s="505"/>
      <c r="C66" s="498"/>
      <c r="D66" s="499"/>
      <c r="E66" s="495" t="s">
        <v>331</v>
      </c>
      <c r="F66" s="496"/>
      <c r="G66" s="169" t="s">
        <v>332</v>
      </c>
      <c r="H66" s="156">
        <v>3.9</v>
      </c>
      <c r="I66" s="156">
        <v>4.21</v>
      </c>
      <c r="J66" s="157" t="s">
        <v>230</v>
      </c>
      <c r="K66" s="157" t="s">
        <v>230</v>
      </c>
      <c r="L66" s="157" t="s">
        <v>230</v>
      </c>
      <c r="M66" s="157" t="s">
        <v>230</v>
      </c>
      <c r="N66" s="157" t="s">
        <v>230</v>
      </c>
      <c r="O66" s="158">
        <v>3.94</v>
      </c>
    </row>
    <row r="67" spans="1:15" ht="39.75" customHeight="1">
      <c r="A67" s="137"/>
      <c r="B67" s="505"/>
      <c r="C67" s="498"/>
      <c r="D67" s="499"/>
      <c r="E67" s="495" t="s">
        <v>333</v>
      </c>
      <c r="F67" s="496"/>
      <c r="G67" s="169" t="s">
        <v>334</v>
      </c>
      <c r="H67" s="156">
        <v>3.85</v>
      </c>
      <c r="I67" s="156">
        <v>4.13</v>
      </c>
      <c r="J67" s="157" t="s">
        <v>230</v>
      </c>
      <c r="K67" s="157" t="s">
        <v>230</v>
      </c>
      <c r="L67" s="157" t="s">
        <v>230</v>
      </c>
      <c r="M67" s="157" t="s">
        <v>230</v>
      </c>
      <c r="N67" s="157" t="s">
        <v>230</v>
      </c>
      <c r="O67" s="158">
        <v>3.89</v>
      </c>
    </row>
    <row r="68" spans="1:15" ht="39.75" customHeight="1">
      <c r="A68" s="137"/>
      <c r="B68" s="505"/>
      <c r="C68" s="498"/>
      <c r="D68" s="499"/>
      <c r="E68" s="495" t="s">
        <v>335</v>
      </c>
      <c r="F68" s="496"/>
      <c r="G68" s="155" t="s">
        <v>336</v>
      </c>
      <c r="H68" s="156">
        <v>3.9</v>
      </c>
      <c r="I68" s="156">
        <v>4.0999999999999996</v>
      </c>
      <c r="J68" s="157" t="s">
        <v>230</v>
      </c>
      <c r="K68" s="157" t="s">
        <v>230</v>
      </c>
      <c r="L68" s="157" t="s">
        <v>230</v>
      </c>
      <c r="M68" s="157" t="s">
        <v>230</v>
      </c>
      <c r="N68" s="157" t="s">
        <v>230</v>
      </c>
      <c r="O68" s="158">
        <v>3.93</v>
      </c>
    </row>
    <row r="69" spans="1:15" ht="39.75" customHeight="1">
      <c r="A69" s="137"/>
      <c r="B69" s="505"/>
      <c r="C69" s="498"/>
      <c r="D69" s="499"/>
      <c r="E69" s="495" t="s">
        <v>337</v>
      </c>
      <c r="F69" s="496"/>
      <c r="G69" s="155" t="s">
        <v>4</v>
      </c>
      <c r="H69" s="156">
        <v>4.0999999999999996</v>
      </c>
      <c r="I69" s="156">
        <v>4.41</v>
      </c>
      <c r="J69" s="157" t="s">
        <v>230</v>
      </c>
      <c r="K69" s="157" t="s">
        <v>230</v>
      </c>
      <c r="L69" s="157" t="s">
        <v>230</v>
      </c>
      <c r="M69" s="157" t="s">
        <v>230</v>
      </c>
      <c r="N69" s="157" t="s">
        <v>230</v>
      </c>
      <c r="O69" s="158">
        <v>4.1399999999999997</v>
      </c>
    </row>
    <row r="70" spans="1:15" ht="39.75" customHeight="1">
      <c r="A70" s="137"/>
      <c r="B70" s="505"/>
      <c r="C70" s="498"/>
      <c r="D70" s="499"/>
      <c r="E70" s="495" t="s">
        <v>338</v>
      </c>
      <c r="F70" s="496"/>
      <c r="G70" s="155" t="s">
        <v>315</v>
      </c>
      <c r="H70" s="156">
        <v>3.58</v>
      </c>
      <c r="I70" s="156">
        <v>4</v>
      </c>
      <c r="J70" s="156">
        <v>4.0199999999999996</v>
      </c>
      <c r="K70" s="156">
        <v>4.0999999999999996</v>
      </c>
      <c r="L70" s="157" t="s">
        <v>230</v>
      </c>
      <c r="M70" s="156">
        <v>4.08</v>
      </c>
      <c r="N70" s="156">
        <v>4.5</v>
      </c>
      <c r="O70" s="158">
        <v>3.73</v>
      </c>
    </row>
    <row r="71" spans="1:15" ht="39.75" customHeight="1">
      <c r="A71" s="137"/>
      <c r="B71" s="505"/>
      <c r="C71" s="498"/>
      <c r="D71" s="499"/>
      <c r="E71" s="495" t="s">
        <v>339</v>
      </c>
      <c r="F71" s="496"/>
      <c r="G71" s="155" t="s">
        <v>340</v>
      </c>
      <c r="H71" s="156">
        <v>3.95</v>
      </c>
      <c r="I71" s="156">
        <v>4.3899999999999997</v>
      </c>
      <c r="J71" s="156">
        <v>4.32</v>
      </c>
      <c r="K71" s="157" t="s">
        <v>230</v>
      </c>
      <c r="L71" s="157" t="s">
        <v>230</v>
      </c>
      <c r="M71" s="156">
        <v>4.38</v>
      </c>
      <c r="N71" s="156">
        <v>4.3099999999999996</v>
      </c>
      <c r="O71" s="158">
        <v>4.03</v>
      </c>
    </row>
    <row r="72" spans="1:15" ht="39.75" customHeight="1">
      <c r="A72" s="137"/>
      <c r="B72" s="505"/>
      <c r="C72" s="498"/>
      <c r="D72" s="499"/>
      <c r="E72" s="496"/>
      <c r="F72" s="496"/>
      <c r="G72" s="155" t="s">
        <v>341</v>
      </c>
      <c r="H72" s="156">
        <v>3.96</v>
      </c>
      <c r="I72" s="156">
        <v>4.3600000000000003</v>
      </c>
      <c r="J72" s="156">
        <v>4.2300000000000004</v>
      </c>
      <c r="K72" s="157" t="s">
        <v>230</v>
      </c>
      <c r="L72" s="157" t="s">
        <v>230</v>
      </c>
      <c r="M72" s="156">
        <v>4.21</v>
      </c>
      <c r="N72" s="156">
        <v>4.38</v>
      </c>
      <c r="O72" s="158">
        <v>4.03</v>
      </c>
    </row>
    <row r="73" spans="1:15" ht="39.75" customHeight="1">
      <c r="A73" s="137"/>
      <c r="B73" s="505"/>
      <c r="C73" s="498"/>
      <c r="D73" s="499"/>
      <c r="E73" s="496"/>
      <c r="F73" s="496"/>
      <c r="G73" s="155" t="s">
        <v>342</v>
      </c>
      <c r="H73" s="156">
        <v>4.01</v>
      </c>
      <c r="I73" s="156">
        <v>4.43</v>
      </c>
      <c r="J73" s="156">
        <v>4.33</v>
      </c>
      <c r="K73" s="157" t="s">
        <v>230</v>
      </c>
      <c r="L73" s="157" t="s">
        <v>230</v>
      </c>
      <c r="M73" s="156">
        <v>4.29</v>
      </c>
      <c r="N73" s="156">
        <v>4.25</v>
      </c>
      <c r="O73" s="158">
        <v>4.09</v>
      </c>
    </row>
    <row r="74" spans="1:15" ht="39.75" customHeight="1">
      <c r="A74" s="137"/>
      <c r="B74" s="505"/>
      <c r="C74" s="498"/>
      <c r="D74" s="499"/>
      <c r="E74" s="495" t="s">
        <v>343</v>
      </c>
      <c r="F74" s="496"/>
      <c r="G74" s="155" t="s">
        <v>344</v>
      </c>
      <c r="H74" s="157" t="s">
        <v>230</v>
      </c>
      <c r="I74" s="156">
        <v>4.17</v>
      </c>
      <c r="J74" s="156">
        <v>4.12</v>
      </c>
      <c r="K74" s="157" t="s">
        <v>230</v>
      </c>
      <c r="L74" s="157" t="s">
        <v>230</v>
      </c>
      <c r="M74" s="156">
        <v>4.33</v>
      </c>
      <c r="N74" s="156">
        <v>4.5599999999999996</v>
      </c>
      <c r="O74" s="158">
        <v>4.18</v>
      </c>
    </row>
    <row r="75" spans="1:15" ht="39.75" customHeight="1">
      <c r="A75" s="137"/>
      <c r="B75" s="505"/>
      <c r="C75" s="498"/>
      <c r="D75" s="499"/>
      <c r="E75" s="495" t="s">
        <v>345</v>
      </c>
      <c r="F75" s="496"/>
      <c r="G75" s="155" t="s">
        <v>346</v>
      </c>
      <c r="H75" s="156">
        <v>3.89</v>
      </c>
      <c r="I75" s="156">
        <v>4.3</v>
      </c>
      <c r="J75" s="156">
        <v>4.2</v>
      </c>
      <c r="K75" s="156">
        <v>4.32</v>
      </c>
      <c r="L75" s="157" t="s">
        <v>230</v>
      </c>
      <c r="M75" s="156">
        <v>4.21</v>
      </c>
      <c r="N75" s="156">
        <v>4.1900000000000004</v>
      </c>
      <c r="O75" s="158">
        <v>4.01</v>
      </c>
    </row>
    <row r="76" spans="1:15" ht="39.75" customHeight="1" thickBot="1">
      <c r="A76" s="137"/>
      <c r="B76" s="505"/>
      <c r="C76" s="481"/>
      <c r="D76" s="482"/>
      <c r="E76" s="497" t="s">
        <v>347</v>
      </c>
      <c r="F76" s="485"/>
      <c r="G76" s="150" t="s">
        <v>348</v>
      </c>
      <c r="H76" s="151">
        <v>3.87</v>
      </c>
      <c r="I76" s="151">
        <v>4.26</v>
      </c>
      <c r="J76" s="151">
        <v>4.1900000000000004</v>
      </c>
      <c r="K76" s="151">
        <v>4.3</v>
      </c>
      <c r="L76" s="152" t="s">
        <v>230</v>
      </c>
      <c r="M76" s="151">
        <v>4.13</v>
      </c>
      <c r="N76" s="151">
        <v>4.38</v>
      </c>
      <c r="O76" s="153">
        <v>3.99</v>
      </c>
    </row>
    <row r="77" spans="1:15" ht="51" customHeight="1">
      <c r="A77" s="137"/>
      <c r="B77" s="505"/>
      <c r="C77" s="479" t="s">
        <v>349</v>
      </c>
      <c r="D77" s="480"/>
      <c r="E77" s="483" t="s">
        <v>350</v>
      </c>
      <c r="F77" s="484"/>
      <c r="G77" s="154" t="s">
        <v>351</v>
      </c>
      <c r="H77" s="148" t="s">
        <v>230</v>
      </c>
      <c r="I77" s="147">
        <v>4.13</v>
      </c>
      <c r="J77" s="148" t="s">
        <v>230</v>
      </c>
      <c r="K77" s="148" t="s">
        <v>230</v>
      </c>
      <c r="L77" s="148" t="s">
        <v>230</v>
      </c>
      <c r="M77" s="147">
        <v>4.17</v>
      </c>
      <c r="N77" s="148" t="s">
        <v>230</v>
      </c>
      <c r="O77" s="149">
        <v>4.13</v>
      </c>
    </row>
    <row r="78" spans="1:15" ht="51" customHeight="1" thickBot="1">
      <c r="A78" s="137"/>
      <c r="B78" s="505"/>
      <c r="C78" s="481"/>
      <c r="D78" s="482"/>
      <c r="E78" s="485"/>
      <c r="F78" s="485"/>
      <c r="G78" s="150" t="s">
        <v>352</v>
      </c>
      <c r="H78" s="152" t="s">
        <v>230</v>
      </c>
      <c r="I78" s="151">
        <v>4.16</v>
      </c>
      <c r="J78" s="152" t="s">
        <v>230</v>
      </c>
      <c r="K78" s="152" t="s">
        <v>230</v>
      </c>
      <c r="L78" s="152" t="s">
        <v>230</v>
      </c>
      <c r="M78" s="151">
        <v>3.96</v>
      </c>
      <c r="N78" s="152" t="s">
        <v>230</v>
      </c>
      <c r="O78" s="153">
        <v>4.1399999999999997</v>
      </c>
    </row>
    <row r="79" spans="1:15">
      <c r="H79" s="163">
        <f>SUM(H4:H78)</f>
        <v>204.17000000000002</v>
      </c>
      <c r="I79" s="163">
        <f t="shared" ref="I79:O79" si="0">SUM(I4:I78)</f>
        <v>244.21000000000006</v>
      </c>
      <c r="J79" s="163">
        <f t="shared" si="0"/>
        <v>109.12000000000002</v>
      </c>
      <c r="K79" s="163">
        <f t="shared" si="0"/>
        <v>121.02</v>
      </c>
      <c r="L79" s="163">
        <f t="shared" si="0"/>
        <v>38.319999999999993</v>
      </c>
      <c r="M79" s="163">
        <f t="shared" si="0"/>
        <v>144.85</v>
      </c>
      <c r="N79" s="163">
        <f t="shared" si="0"/>
        <v>108.07999999999998</v>
      </c>
      <c r="O79" s="163">
        <f t="shared" si="0"/>
        <v>303.68999999999994</v>
      </c>
    </row>
    <row r="82" spans="7:15" ht="54">
      <c r="G82" s="164" t="s">
        <v>353</v>
      </c>
      <c r="H82" s="165" t="s">
        <v>185</v>
      </c>
      <c r="I82" s="165" t="s">
        <v>186</v>
      </c>
      <c r="J82" s="165" t="s">
        <v>187</v>
      </c>
      <c r="K82" s="165" t="s">
        <v>188</v>
      </c>
      <c r="L82" s="165" t="s">
        <v>189</v>
      </c>
      <c r="M82" s="165" t="s">
        <v>218</v>
      </c>
      <c r="N82" s="165" t="s">
        <v>354</v>
      </c>
    </row>
    <row r="83" spans="7:15" ht="46.5">
      <c r="G83" s="166" t="s">
        <v>355</v>
      </c>
      <c r="H83" s="167">
        <v>52</v>
      </c>
      <c r="I83" s="167">
        <v>57</v>
      </c>
      <c r="J83" s="167">
        <v>26</v>
      </c>
      <c r="K83" s="167">
        <v>29</v>
      </c>
      <c r="L83" s="167">
        <v>9</v>
      </c>
      <c r="M83" s="167">
        <v>34</v>
      </c>
      <c r="N83" s="167">
        <v>25</v>
      </c>
    </row>
    <row r="84" spans="7:15" ht="30">
      <c r="G84" s="166" t="s">
        <v>356</v>
      </c>
      <c r="H84" s="168">
        <f>H79/H83</f>
        <v>3.9263461538461542</v>
      </c>
      <c r="I84" s="168">
        <f t="shared" ref="I84:N84" si="1">I79/I83</f>
        <v>4.284385964912282</v>
      </c>
      <c r="J84" s="168">
        <f t="shared" si="1"/>
        <v>4.1969230769230776</v>
      </c>
      <c r="K84" s="168">
        <f t="shared" si="1"/>
        <v>4.173103448275862</v>
      </c>
      <c r="L84" s="168">
        <f t="shared" si="1"/>
        <v>4.2577777777777772</v>
      </c>
      <c r="M84" s="168">
        <f t="shared" si="1"/>
        <v>4.2602941176470583</v>
      </c>
      <c r="N84" s="168">
        <f t="shared" si="1"/>
        <v>4.323199999999999</v>
      </c>
    </row>
    <row r="85" spans="7:15" ht="26.25">
      <c r="H85" s="178">
        <f>(100%*3.9)/5</f>
        <v>0.78</v>
      </c>
      <c r="I85" s="179">
        <f>(100%*4.3)/5</f>
        <v>0.86</v>
      </c>
      <c r="J85" s="179">
        <f>(100%*4.2)/5</f>
        <v>0.84000000000000008</v>
      </c>
      <c r="K85" s="179">
        <f>(100%*4.2)/5</f>
        <v>0.84000000000000008</v>
      </c>
      <c r="L85" s="179">
        <f>(100%*4.3)/5</f>
        <v>0.86</v>
      </c>
      <c r="M85" s="179">
        <f>(100%*4.3)/5</f>
        <v>0.86</v>
      </c>
      <c r="N85" s="179">
        <f>(100%*4.3)/5</f>
        <v>0.86</v>
      </c>
      <c r="O85" s="177">
        <f>AVERAGE(H85:N85)</f>
        <v>0.84285714285714308</v>
      </c>
    </row>
    <row r="87" spans="7:15" ht="15.75" thickBot="1"/>
    <row r="88" spans="7:15" ht="30" customHeight="1">
      <c r="G88" s="486" t="s">
        <v>357</v>
      </c>
      <c r="H88" s="487"/>
      <c r="I88" s="487"/>
      <c r="J88" s="487"/>
      <c r="K88" s="487"/>
      <c r="L88" s="487"/>
      <c r="M88" s="487"/>
      <c r="N88" s="487"/>
      <c r="O88" s="488"/>
    </row>
    <row r="89" spans="7:15" ht="30" customHeight="1">
      <c r="G89" s="489"/>
      <c r="H89" s="490"/>
      <c r="I89" s="490"/>
      <c r="J89" s="490"/>
      <c r="K89" s="490"/>
      <c r="L89" s="490"/>
      <c r="M89" s="490"/>
      <c r="N89" s="490"/>
      <c r="O89" s="491"/>
    </row>
    <row r="90" spans="7:15" ht="30" customHeight="1" thickBot="1">
      <c r="G90" s="492"/>
      <c r="H90" s="493"/>
      <c r="I90" s="493"/>
      <c r="J90" s="493"/>
      <c r="K90" s="493"/>
      <c r="L90" s="493"/>
      <c r="M90" s="493"/>
      <c r="N90" s="493"/>
      <c r="O90" s="494"/>
    </row>
  </sheetData>
  <mergeCells count="67">
    <mergeCell ref="G2:G3"/>
    <mergeCell ref="B1:C1"/>
    <mergeCell ref="D1:E1"/>
    <mergeCell ref="B2:B3"/>
    <mergeCell ref="C2:D3"/>
    <mergeCell ref="E2:F3"/>
    <mergeCell ref="E17:F17"/>
    <mergeCell ref="B4:B78"/>
    <mergeCell ref="C4:D5"/>
    <mergeCell ref="E4:F5"/>
    <mergeCell ref="C6:D10"/>
    <mergeCell ref="E6:F6"/>
    <mergeCell ref="E7:F7"/>
    <mergeCell ref="E8:F8"/>
    <mergeCell ref="E9:F9"/>
    <mergeCell ref="E10:F10"/>
    <mergeCell ref="C11:D17"/>
    <mergeCell ref="E11:F12"/>
    <mergeCell ref="E13:F13"/>
    <mergeCell ref="E14:F14"/>
    <mergeCell ref="E15:F15"/>
    <mergeCell ref="E16:F16"/>
    <mergeCell ref="C37:D38"/>
    <mergeCell ref="E37:F37"/>
    <mergeCell ref="E38:F38"/>
    <mergeCell ref="C18:D19"/>
    <mergeCell ref="E18:F18"/>
    <mergeCell ref="E19:F19"/>
    <mergeCell ref="C20:D20"/>
    <mergeCell ref="E20:F20"/>
    <mergeCell ref="C21:D24"/>
    <mergeCell ref="E21:F21"/>
    <mergeCell ref="E22:F22"/>
    <mergeCell ref="E23:F23"/>
    <mergeCell ref="E24:F24"/>
    <mergeCell ref="C25:D36"/>
    <mergeCell ref="E25:F33"/>
    <mergeCell ref="E34:F34"/>
    <mergeCell ref="E35:F35"/>
    <mergeCell ref="E36:F36"/>
    <mergeCell ref="E66:F66"/>
    <mergeCell ref="E67:F67"/>
    <mergeCell ref="E68:F68"/>
    <mergeCell ref="C39:D46"/>
    <mergeCell ref="E39:F39"/>
    <mergeCell ref="E40:F46"/>
    <mergeCell ref="C47:D59"/>
    <mergeCell ref="E47:F47"/>
    <mergeCell ref="E48:F51"/>
    <mergeCell ref="E52:F58"/>
    <mergeCell ref="E59:F59"/>
    <mergeCell ref="C77:D78"/>
    <mergeCell ref="E77:F78"/>
    <mergeCell ref="G88:O90"/>
    <mergeCell ref="E69:F69"/>
    <mergeCell ref="E70:F70"/>
    <mergeCell ref="E71:F73"/>
    <mergeCell ref="E74:F74"/>
    <mergeCell ref="E75:F75"/>
    <mergeCell ref="E76:F76"/>
    <mergeCell ref="C60:D76"/>
    <mergeCell ref="E60:F60"/>
    <mergeCell ref="E61:F61"/>
    <mergeCell ref="E62:F62"/>
    <mergeCell ref="E63:F63"/>
    <mergeCell ref="E64:F64"/>
    <mergeCell ref="E65:F65"/>
  </mergeCells>
  <pageMargins left="0.27777777777777779" right="0.27777777777777779" top="0.27777777777777779" bottom="0.27777777777777779" header="0" footer="0"/>
  <pageSetup orientation="portrait" r:id="rId1"/>
  <extLst>
    <ext xmlns:x14="http://schemas.microsoft.com/office/spreadsheetml/2009/9/main" uri="{78C0D931-6437-407d-A8EE-F0AAD7539E65}">
      <x14:conditionalFormattings>
        <x14:conditionalFormatting xmlns:xm="http://schemas.microsoft.com/office/excel/2006/main">
          <x14:cfRule type="cellIs" priority="7" operator="between" id="{AB3BF3D8-568D-4777-A6CD-97C0CB706003}">
            <xm:f>Escala!$C$7</xm:f>
            <xm:f>Escala!$D$7</xm:f>
            <x14:dxf>
              <fill>
                <patternFill>
                  <bgColor rgb="FFFF0000"/>
                </patternFill>
              </fill>
            </x14:dxf>
          </x14:cfRule>
          <x14:cfRule type="cellIs" priority="8" operator="between" id="{17941563-CA02-4604-B0E0-A83EF8464EC4}">
            <xm:f>Escala!$C$6</xm:f>
            <xm:f>Escala!$D$6</xm:f>
            <x14:dxf>
              <fill>
                <patternFill>
                  <bgColor rgb="FFFF6600"/>
                </patternFill>
              </fill>
            </x14:dxf>
          </x14:cfRule>
          <x14:cfRule type="cellIs" priority="9" operator="between" id="{5A37BBF0-9B71-4EE0-884C-75A78430EF36}">
            <xm:f>Escala!$C$5</xm:f>
            <xm:f>Escala!$D$5</xm:f>
            <x14:dxf>
              <fill>
                <patternFill>
                  <bgColor rgb="FFFFFF00"/>
                </patternFill>
              </fill>
            </x14:dxf>
          </x14:cfRule>
          <x14:cfRule type="cellIs" priority="10" operator="between" id="{F4863EB6-14FF-4801-90F7-38E8EBF942D2}">
            <xm:f>Escala!$C$4</xm:f>
            <xm:f>Escala!$D$4</xm:f>
            <x14:dxf>
              <fill>
                <patternFill>
                  <bgColor rgb="FF92D050"/>
                </patternFill>
              </fill>
            </x14:dxf>
          </x14:cfRule>
          <x14:cfRule type="cellIs" priority="11" operator="between" id="{8C8DC613-A679-4CE3-A139-020F825C882F}">
            <xm:f>Escala!$C$4</xm:f>
            <xm:f>Escala!$D$4</xm:f>
            <x14:dxf>
              <fill>
                <patternFill>
                  <bgColor rgb="FF1DFF1D"/>
                </patternFill>
              </fill>
            </x14:dxf>
          </x14:cfRule>
          <x14:cfRule type="cellIs" priority="12" operator="between" id="{80AA842D-486D-482D-90F8-C8582F8B37BE}">
            <xm:f>Escala!$C$3</xm:f>
            <xm:f>Escala!$D$3</xm:f>
            <x14:dxf>
              <fill>
                <patternFill>
                  <bgColor rgb="FF2AA62A"/>
                </patternFill>
              </fill>
            </x14:dxf>
          </x14:cfRule>
          <xm:sqref>H4:O78</xm:sqref>
        </x14:conditionalFormatting>
        <x14:conditionalFormatting xmlns:xm="http://schemas.microsoft.com/office/excel/2006/main">
          <x14:cfRule type="cellIs" priority="1" operator="between" id="{EB175695-92C3-478D-91D9-FC9DD065AAC3}">
            <xm:f>Escala!$C$7</xm:f>
            <xm:f>Escala!$D$7</xm:f>
            <x14:dxf>
              <fill>
                <patternFill>
                  <bgColor rgb="FFFF0000"/>
                </patternFill>
              </fill>
            </x14:dxf>
          </x14:cfRule>
          <x14:cfRule type="cellIs" priority="2" operator="between" id="{002F0492-A7C9-4486-9C40-514A09C6AC27}">
            <xm:f>Escala!$C$6</xm:f>
            <xm:f>Escala!$D$6</xm:f>
            <x14:dxf>
              <fill>
                <patternFill>
                  <bgColor rgb="FFFF6600"/>
                </patternFill>
              </fill>
            </x14:dxf>
          </x14:cfRule>
          <x14:cfRule type="cellIs" priority="3" operator="between" id="{EAE0998E-691C-4AA0-B2B7-B4A3C1D6AE80}">
            <xm:f>Escala!$C$5</xm:f>
            <xm:f>Escala!$D$5</xm:f>
            <x14:dxf>
              <fill>
                <patternFill>
                  <bgColor rgb="FFFFFF00"/>
                </patternFill>
              </fill>
            </x14:dxf>
          </x14:cfRule>
          <x14:cfRule type="cellIs" priority="4" operator="between" id="{F3A04E36-8F4B-48FB-8FCD-63D8F77E29D7}">
            <xm:f>Escala!$C$4</xm:f>
            <xm:f>Escala!$D$4</xm:f>
            <x14:dxf>
              <fill>
                <patternFill>
                  <bgColor rgb="FF92D050"/>
                </patternFill>
              </fill>
            </x14:dxf>
          </x14:cfRule>
          <x14:cfRule type="cellIs" priority="5" operator="between" id="{EA1EF6B2-7C55-439F-85F3-56F9174CCFD3}">
            <xm:f>Escala!$C$4</xm:f>
            <xm:f>Escala!$D$4</xm:f>
            <x14:dxf>
              <fill>
                <patternFill>
                  <bgColor rgb="FF1DFF1D"/>
                </patternFill>
              </fill>
            </x14:dxf>
          </x14:cfRule>
          <x14:cfRule type="cellIs" priority="6" operator="between" id="{4917DBEF-8C33-45B5-A697-B0D3D3539165}">
            <xm:f>Escala!$C$3</xm:f>
            <xm:f>Escala!$D$3</xm:f>
            <x14:dxf>
              <fill>
                <patternFill>
                  <bgColor rgb="FF2AA62A"/>
                </patternFill>
              </fill>
            </x14:dxf>
          </x14:cfRule>
          <xm:sqref>H84:N84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P77"/>
  <sheetViews>
    <sheetView zoomScale="60" zoomScaleNormal="60" workbookViewId="0">
      <pane xSplit="2" ySplit="2" topLeftCell="C72" activePane="bottomRight" state="frozen"/>
      <selection pane="topRight" activeCell="C1" sqref="C1"/>
      <selection pane="bottomLeft" activeCell="A3" sqref="A3"/>
      <selection pane="bottomRight" activeCell="C87" sqref="C87"/>
    </sheetView>
  </sheetViews>
  <sheetFormatPr baseColWidth="10" defaultColWidth="11.42578125" defaultRowHeight="15"/>
  <cols>
    <col min="1" max="1" width="11.42578125" style="115"/>
    <col min="2" max="2" width="36.7109375" style="115" customWidth="1"/>
    <col min="3" max="3" width="115.28515625" style="116" customWidth="1"/>
    <col min="4" max="4" width="9.85546875" style="115" customWidth="1"/>
    <col min="5" max="5" width="13.7109375" style="115" customWidth="1"/>
    <col min="6" max="6" width="9.85546875" style="115" customWidth="1"/>
    <col min="7" max="7" width="11.7109375" style="115" customWidth="1"/>
    <col min="8" max="10" width="9.85546875" style="115" customWidth="1"/>
    <col min="11" max="11" width="12.85546875" style="115" customWidth="1"/>
    <col min="12" max="13" width="9.85546875" style="115" customWidth="1"/>
    <col min="14" max="14" width="11.7109375" style="117" customWidth="1"/>
    <col min="15" max="15" width="15.140625" style="115" customWidth="1"/>
    <col min="16" max="16384" width="11.42578125" style="115"/>
  </cols>
  <sheetData>
    <row r="1" spans="2:16" ht="94.5" customHeight="1" thickBot="1">
      <c r="B1" s="328"/>
      <c r="C1" s="542" t="s">
        <v>361</v>
      </c>
      <c r="D1" s="543"/>
      <c r="E1" s="543"/>
      <c r="F1" s="543"/>
      <c r="G1" s="543"/>
      <c r="H1" s="543"/>
      <c r="I1" s="543"/>
      <c r="J1" s="543"/>
      <c r="K1" s="543"/>
      <c r="L1" s="543"/>
      <c r="M1" s="543"/>
      <c r="N1" s="543"/>
      <c r="O1" s="544"/>
    </row>
    <row r="2" spans="2:16" ht="23.25" thickBot="1">
      <c r="B2" s="118" t="s">
        <v>6</v>
      </c>
      <c r="C2" s="119" t="s">
        <v>7</v>
      </c>
      <c r="D2" s="545" t="s">
        <v>185</v>
      </c>
      <c r="E2" s="546"/>
      <c r="F2" s="545" t="s">
        <v>186</v>
      </c>
      <c r="G2" s="546"/>
      <c r="H2" s="547" t="s">
        <v>187</v>
      </c>
      <c r="I2" s="548"/>
      <c r="J2" s="545" t="s">
        <v>188</v>
      </c>
      <c r="K2" s="546"/>
      <c r="L2" s="547" t="s">
        <v>189</v>
      </c>
      <c r="M2" s="548"/>
      <c r="N2" s="120" t="s">
        <v>8</v>
      </c>
      <c r="O2" s="121" t="s">
        <v>9</v>
      </c>
    </row>
    <row r="3" spans="2:16" ht="36.75" customHeight="1">
      <c r="B3" s="549" t="s">
        <v>429</v>
      </c>
      <c r="C3" s="184" t="s">
        <v>362</v>
      </c>
      <c r="D3" s="203">
        <v>3.88</v>
      </c>
      <c r="E3" s="204">
        <v>0.77600000000000002</v>
      </c>
      <c r="F3" s="205">
        <v>4.1399999999999997</v>
      </c>
      <c r="G3" s="206">
        <v>0.82799999999999996</v>
      </c>
      <c r="H3" s="207">
        <v>3.99</v>
      </c>
      <c r="I3" s="208">
        <v>0.79800000000000004</v>
      </c>
      <c r="J3" s="205">
        <v>4.05</v>
      </c>
      <c r="K3" s="206">
        <v>0.80999999999999994</v>
      </c>
      <c r="L3" s="209"/>
      <c r="M3" s="208"/>
      <c r="N3" s="210">
        <f>AVERAGE(E3,G3,I3,K3,M3)</f>
        <v>0.80300000000000005</v>
      </c>
      <c r="O3" s="551">
        <f>AVERAGE(N3:N4)</f>
        <v>0.80349999999999999</v>
      </c>
    </row>
    <row r="4" spans="2:16" ht="64.5" customHeight="1" thickBot="1">
      <c r="B4" s="550"/>
      <c r="C4" s="185" t="s">
        <v>363</v>
      </c>
      <c r="D4" s="211">
        <v>3.92</v>
      </c>
      <c r="E4" s="212">
        <v>0.78400000000000003</v>
      </c>
      <c r="F4" s="213">
        <v>4.1900000000000004</v>
      </c>
      <c r="G4" s="214">
        <v>0.83800000000000008</v>
      </c>
      <c r="H4" s="215">
        <v>3.95</v>
      </c>
      <c r="I4" s="216">
        <v>0.79</v>
      </c>
      <c r="J4" s="213"/>
      <c r="K4" s="214"/>
      <c r="L4" s="217"/>
      <c r="M4" s="218"/>
      <c r="N4" s="219">
        <f>AVERAGE(E4,G4,I4,K4,M4)</f>
        <v>0.80399999999999994</v>
      </c>
      <c r="O4" s="552"/>
    </row>
    <row r="5" spans="2:16" ht="41.25" customHeight="1">
      <c r="B5" s="549" t="s">
        <v>430</v>
      </c>
      <c r="C5" s="186" t="s">
        <v>364</v>
      </c>
      <c r="D5" s="220">
        <v>3.98</v>
      </c>
      <c r="E5" s="221">
        <f>+D5/5</f>
        <v>0.79600000000000004</v>
      </c>
      <c r="F5" s="222">
        <v>4.37</v>
      </c>
      <c r="G5" s="223">
        <f t="shared" ref="G5:G14" si="0">+F5/5</f>
        <v>0.874</v>
      </c>
      <c r="H5" s="224"/>
      <c r="I5" s="225"/>
      <c r="J5" s="226">
        <v>4.25</v>
      </c>
      <c r="K5" s="223">
        <f t="shared" ref="K5:K14" si="1">+J5/5</f>
        <v>0.85</v>
      </c>
      <c r="L5" s="224"/>
      <c r="M5" s="225"/>
      <c r="N5" s="227">
        <f>AVERAGE(E5,G5,K5)</f>
        <v>0.84</v>
      </c>
      <c r="O5" s="558">
        <f>AVERAGE(N5:N6)</f>
        <v>0.83899999999999997</v>
      </c>
      <c r="P5" s="176"/>
    </row>
    <row r="6" spans="2:16" ht="41.25" customHeight="1" thickBot="1">
      <c r="B6" s="550"/>
      <c r="C6" s="185" t="s">
        <v>365</v>
      </c>
      <c r="D6" s="213">
        <v>4.01</v>
      </c>
      <c r="E6" s="228">
        <f t="shared" ref="E6:E14" si="2">+D6/5</f>
        <v>0.80199999999999994</v>
      </c>
      <c r="F6" s="213">
        <v>4.3600000000000003</v>
      </c>
      <c r="G6" s="228">
        <f t="shared" si="0"/>
        <v>0.87200000000000011</v>
      </c>
      <c r="H6" s="217"/>
      <c r="I6" s="218"/>
      <c r="J6" s="213">
        <v>4.2</v>
      </c>
      <c r="K6" s="228">
        <f t="shared" si="1"/>
        <v>0.84000000000000008</v>
      </c>
      <c r="L6" s="217"/>
      <c r="M6" s="218"/>
      <c r="N6" s="229">
        <f>AVERAGE(E6,G6,K6)</f>
        <v>0.83800000000000008</v>
      </c>
      <c r="O6" s="552"/>
    </row>
    <row r="7" spans="2:16" ht="39" customHeight="1">
      <c r="B7" s="559" t="s">
        <v>431</v>
      </c>
      <c r="C7" s="184" t="s">
        <v>366</v>
      </c>
      <c r="D7" s="203">
        <v>3.84</v>
      </c>
      <c r="E7" s="204">
        <f t="shared" si="2"/>
        <v>0.76800000000000002</v>
      </c>
      <c r="F7" s="205">
        <v>4.2300000000000004</v>
      </c>
      <c r="G7" s="206">
        <f t="shared" si="0"/>
        <v>0.84600000000000009</v>
      </c>
      <c r="H7" s="209">
        <v>4.09</v>
      </c>
      <c r="I7" s="208">
        <f t="shared" ref="I7:I13" si="3">+H7/5</f>
        <v>0.81799999999999995</v>
      </c>
      <c r="J7" s="205">
        <v>4.01</v>
      </c>
      <c r="K7" s="206">
        <f t="shared" si="1"/>
        <v>0.80199999999999994</v>
      </c>
      <c r="L7" s="209"/>
      <c r="M7" s="208"/>
      <c r="N7" s="230">
        <f>AVERAGE(E7,G7,I7,K7,M7)</f>
        <v>0.8085</v>
      </c>
      <c r="O7" s="515">
        <f>AVERAGE(N7:N14)</f>
        <v>0.81860416666666658</v>
      </c>
    </row>
    <row r="8" spans="2:16" ht="39" customHeight="1">
      <c r="B8" s="549"/>
      <c r="C8" s="187" t="s">
        <v>367</v>
      </c>
      <c r="D8" s="231">
        <v>3.74</v>
      </c>
      <c r="E8" s="232">
        <f t="shared" si="2"/>
        <v>0.748</v>
      </c>
      <c r="F8" s="233">
        <v>4.26</v>
      </c>
      <c r="G8" s="234">
        <f t="shared" si="0"/>
        <v>0.85199999999999998</v>
      </c>
      <c r="H8" s="235">
        <v>4.0199999999999996</v>
      </c>
      <c r="I8" s="236">
        <f t="shared" si="3"/>
        <v>0.80399999999999994</v>
      </c>
      <c r="J8" s="233">
        <v>4.07</v>
      </c>
      <c r="K8" s="234">
        <f t="shared" si="1"/>
        <v>0.81400000000000006</v>
      </c>
      <c r="L8" s="235"/>
      <c r="M8" s="236"/>
      <c r="N8" s="237">
        <f t="shared" ref="N8:N13" si="4">AVERAGE(E8,G8,I8,K8,M8)</f>
        <v>0.80449999999999999</v>
      </c>
      <c r="O8" s="516"/>
    </row>
    <row r="9" spans="2:16" ht="39" customHeight="1">
      <c r="B9" s="549"/>
      <c r="C9" s="187" t="s">
        <v>368</v>
      </c>
      <c r="D9" s="231">
        <v>3.88</v>
      </c>
      <c r="E9" s="232">
        <f t="shared" si="2"/>
        <v>0.77600000000000002</v>
      </c>
      <c r="F9" s="233">
        <v>4.29</v>
      </c>
      <c r="G9" s="234">
        <f t="shared" si="0"/>
        <v>0.85799999999999998</v>
      </c>
      <c r="H9" s="235"/>
      <c r="I9" s="236"/>
      <c r="J9" s="233"/>
      <c r="K9" s="234"/>
      <c r="L9" s="235"/>
      <c r="M9" s="236"/>
      <c r="N9" s="237">
        <f t="shared" si="4"/>
        <v>0.81699999999999995</v>
      </c>
      <c r="O9" s="516"/>
    </row>
    <row r="10" spans="2:16" ht="39" customHeight="1">
      <c r="B10" s="549"/>
      <c r="C10" s="187" t="s">
        <v>369</v>
      </c>
      <c r="D10" s="231">
        <v>3.94</v>
      </c>
      <c r="E10" s="232">
        <f t="shared" si="2"/>
        <v>0.78800000000000003</v>
      </c>
      <c r="F10" s="233">
        <v>4.3</v>
      </c>
      <c r="G10" s="234">
        <f t="shared" si="0"/>
        <v>0.86</v>
      </c>
      <c r="H10" s="235">
        <v>4.18</v>
      </c>
      <c r="I10" s="236">
        <f t="shared" si="3"/>
        <v>0.83599999999999997</v>
      </c>
      <c r="J10" s="233">
        <v>4.17</v>
      </c>
      <c r="K10" s="234">
        <f t="shared" si="1"/>
        <v>0.83399999999999996</v>
      </c>
      <c r="L10" s="235"/>
      <c r="M10" s="236"/>
      <c r="N10" s="237">
        <f t="shared" si="4"/>
        <v>0.82950000000000002</v>
      </c>
      <c r="O10" s="516"/>
    </row>
    <row r="11" spans="2:16" ht="39" customHeight="1">
      <c r="B11" s="549"/>
      <c r="C11" s="187" t="s">
        <v>370</v>
      </c>
      <c r="D11" s="231">
        <v>3.93</v>
      </c>
      <c r="E11" s="232">
        <f t="shared" si="2"/>
        <v>0.78600000000000003</v>
      </c>
      <c r="F11" s="233">
        <v>4.22</v>
      </c>
      <c r="G11" s="234">
        <f t="shared" si="0"/>
        <v>0.84399999999999997</v>
      </c>
      <c r="H11" s="235"/>
      <c r="I11" s="236"/>
      <c r="J11" s="233">
        <v>4.08</v>
      </c>
      <c r="K11" s="234">
        <f t="shared" si="1"/>
        <v>0.81600000000000006</v>
      </c>
      <c r="L11" s="235"/>
      <c r="M11" s="236"/>
      <c r="N11" s="237">
        <f t="shared" si="4"/>
        <v>0.81533333333333324</v>
      </c>
      <c r="O11" s="516"/>
    </row>
    <row r="12" spans="2:16" ht="39" customHeight="1">
      <c r="B12" s="549"/>
      <c r="C12" s="187" t="s">
        <v>371</v>
      </c>
      <c r="D12" s="231">
        <v>3.92</v>
      </c>
      <c r="E12" s="232">
        <f t="shared" si="2"/>
        <v>0.78400000000000003</v>
      </c>
      <c r="F12" s="233">
        <v>4.2300000000000004</v>
      </c>
      <c r="G12" s="234">
        <f t="shared" si="0"/>
        <v>0.84600000000000009</v>
      </c>
      <c r="H12" s="235">
        <v>4.1399999999999997</v>
      </c>
      <c r="I12" s="236">
        <f t="shared" si="3"/>
        <v>0.82799999999999996</v>
      </c>
      <c r="J12" s="233">
        <v>4.13</v>
      </c>
      <c r="K12" s="234">
        <f t="shared" si="1"/>
        <v>0.82599999999999996</v>
      </c>
      <c r="L12" s="235"/>
      <c r="M12" s="236"/>
      <c r="N12" s="237">
        <f t="shared" si="4"/>
        <v>0.82100000000000006</v>
      </c>
      <c r="O12" s="516"/>
    </row>
    <row r="13" spans="2:16" ht="39" customHeight="1">
      <c r="B13" s="549"/>
      <c r="C13" s="187" t="s">
        <v>372</v>
      </c>
      <c r="D13" s="231">
        <v>3.92</v>
      </c>
      <c r="E13" s="232">
        <f t="shared" si="2"/>
        <v>0.78400000000000003</v>
      </c>
      <c r="F13" s="233">
        <v>4.25</v>
      </c>
      <c r="G13" s="234">
        <f t="shared" si="0"/>
        <v>0.85</v>
      </c>
      <c r="H13" s="235">
        <v>4.17</v>
      </c>
      <c r="I13" s="236">
        <f t="shared" si="3"/>
        <v>0.83399999999999996</v>
      </c>
      <c r="J13" s="233">
        <v>4.0999999999999996</v>
      </c>
      <c r="K13" s="234">
        <f t="shared" si="1"/>
        <v>0.82</v>
      </c>
      <c r="L13" s="235"/>
      <c r="M13" s="236"/>
      <c r="N13" s="237">
        <f t="shared" si="4"/>
        <v>0.82199999999999995</v>
      </c>
      <c r="O13" s="516"/>
    </row>
    <row r="14" spans="2:16" ht="39" customHeight="1" thickBot="1">
      <c r="B14" s="549"/>
      <c r="C14" s="188" t="s">
        <v>373</v>
      </c>
      <c r="D14" s="238">
        <v>3.93</v>
      </c>
      <c r="E14" s="239">
        <f t="shared" si="2"/>
        <v>0.78600000000000003</v>
      </c>
      <c r="F14" s="240">
        <v>4.3499999999999996</v>
      </c>
      <c r="G14" s="241">
        <f t="shared" si="0"/>
        <v>0.86999999999999988</v>
      </c>
      <c r="H14" s="242">
        <v>4.18</v>
      </c>
      <c r="I14" s="243">
        <f>+H14/5</f>
        <v>0.83599999999999997</v>
      </c>
      <c r="J14" s="240">
        <v>4.16</v>
      </c>
      <c r="K14" s="241">
        <f t="shared" si="1"/>
        <v>0.83200000000000007</v>
      </c>
      <c r="L14" s="242"/>
      <c r="M14" s="243"/>
      <c r="N14" s="244">
        <f>AVERAGE(E14,G14,I14,K14,M14)</f>
        <v>0.83099999999999996</v>
      </c>
      <c r="O14" s="516"/>
    </row>
    <row r="15" spans="2:16" ht="63.75" customHeight="1">
      <c r="B15" s="553" t="s">
        <v>432</v>
      </c>
      <c r="C15" s="189" t="s">
        <v>374</v>
      </c>
      <c r="D15" s="245">
        <v>3.84</v>
      </c>
      <c r="E15" s="246">
        <v>0.76800000000000002</v>
      </c>
      <c r="F15" s="247">
        <v>4.05</v>
      </c>
      <c r="G15" s="248">
        <v>0.80999999999999994</v>
      </c>
      <c r="H15" s="247"/>
      <c r="I15" s="248"/>
      <c r="J15" s="247"/>
      <c r="K15" s="247"/>
      <c r="L15" s="247"/>
      <c r="M15" s="247"/>
      <c r="N15" s="249">
        <f t="shared" ref="N15:N20" si="5">AVERAGE(E15,G15,I15,K15,M15)</f>
        <v>0.78899999999999992</v>
      </c>
      <c r="O15" s="551">
        <f>AVERAGE(N15:N23)</f>
        <v>0.82133333333333325</v>
      </c>
    </row>
    <row r="16" spans="2:16" ht="63.75" customHeight="1">
      <c r="B16" s="554"/>
      <c r="C16" s="190" t="s">
        <v>375</v>
      </c>
      <c r="D16" s="250">
        <v>3.99</v>
      </c>
      <c r="E16" s="251">
        <v>0.79800000000000004</v>
      </c>
      <c r="F16" s="252">
        <v>4.4400000000000004</v>
      </c>
      <c r="G16" s="251">
        <v>0.88800000000000012</v>
      </c>
      <c r="H16" s="252"/>
      <c r="I16" s="251"/>
      <c r="J16" s="252"/>
      <c r="K16" s="252"/>
      <c r="L16" s="252"/>
      <c r="M16" s="252"/>
      <c r="N16" s="253">
        <f t="shared" si="5"/>
        <v>0.84300000000000008</v>
      </c>
      <c r="O16" s="556"/>
    </row>
    <row r="17" spans="2:15" ht="63.75" customHeight="1">
      <c r="B17" s="554"/>
      <c r="C17" s="190" t="s">
        <v>376</v>
      </c>
      <c r="D17" s="252"/>
      <c r="E17" s="251"/>
      <c r="F17" s="252">
        <v>4.01</v>
      </c>
      <c r="G17" s="251">
        <v>0.80199999999999994</v>
      </c>
      <c r="H17" s="252"/>
      <c r="I17" s="251"/>
      <c r="J17" s="252"/>
      <c r="K17" s="252"/>
      <c r="L17" s="252"/>
      <c r="M17" s="252"/>
      <c r="N17" s="253">
        <f t="shared" si="5"/>
        <v>0.80199999999999994</v>
      </c>
      <c r="O17" s="556"/>
    </row>
    <row r="18" spans="2:15" ht="78.75" customHeight="1">
      <c r="B18" s="554"/>
      <c r="C18" s="190" t="s">
        <v>377</v>
      </c>
      <c r="D18" s="252"/>
      <c r="E18" s="251"/>
      <c r="F18" s="252">
        <v>4.2</v>
      </c>
      <c r="G18" s="251">
        <v>0.84000000000000008</v>
      </c>
      <c r="H18" s="252"/>
      <c r="I18" s="251"/>
      <c r="J18" s="252"/>
      <c r="K18" s="252"/>
      <c r="L18" s="252"/>
      <c r="M18" s="252"/>
      <c r="N18" s="253">
        <f t="shared" si="5"/>
        <v>0.84000000000000008</v>
      </c>
      <c r="O18" s="556"/>
    </row>
    <row r="19" spans="2:15" ht="284.25" customHeight="1">
      <c r="B19" s="554"/>
      <c r="C19" s="175" t="s">
        <v>427</v>
      </c>
      <c r="D19" s="250">
        <v>3.97</v>
      </c>
      <c r="E19" s="254">
        <v>0.79400000000000004</v>
      </c>
      <c r="F19" s="252"/>
      <c r="G19" s="251"/>
      <c r="H19" s="252"/>
      <c r="I19" s="251"/>
      <c r="J19" s="252"/>
      <c r="K19" s="252"/>
      <c r="L19" s="252"/>
      <c r="M19" s="252"/>
      <c r="N19" s="255">
        <f t="shared" si="5"/>
        <v>0.79400000000000004</v>
      </c>
      <c r="O19" s="556"/>
    </row>
    <row r="20" spans="2:15" ht="49.5" customHeight="1">
      <c r="B20" s="554"/>
      <c r="C20" s="190" t="s">
        <v>378</v>
      </c>
      <c r="D20" s="250">
        <v>3.94</v>
      </c>
      <c r="E20" s="254">
        <v>0.78800000000000003</v>
      </c>
      <c r="F20" s="252"/>
      <c r="G20" s="251"/>
      <c r="H20" s="252"/>
      <c r="I20" s="251"/>
      <c r="J20" s="252"/>
      <c r="K20" s="252"/>
      <c r="L20" s="252"/>
      <c r="M20" s="252"/>
      <c r="N20" s="255">
        <f t="shared" si="5"/>
        <v>0.78800000000000003</v>
      </c>
      <c r="O20" s="556"/>
    </row>
    <row r="21" spans="2:15" ht="49.5" customHeight="1">
      <c r="B21" s="554"/>
      <c r="C21" s="190" t="s">
        <v>379</v>
      </c>
      <c r="D21" s="250">
        <v>3.75</v>
      </c>
      <c r="E21" s="254">
        <v>0.75</v>
      </c>
      <c r="F21" s="256">
        <v>4.1100000000000003</v>
      </c>
      <c r="G21" s="257">
        <v>0.82200000000000006</v>
      </c>
      <c r="H21" s="252"/>
      <c r="I21" s="251"/>
      <c r="J21" s="252"/>
      <c r="K21" s="251"/>
      <c r="L21" s="252"/>
      <c r="M21" s="251"/>
      <c r="N21" s="255">
        <f>AVERAGE(E21,G21,I21,K21,M21)</f>
        <v>0.78600000000000003</v>
      </c>
      <c r="O21" s="556"/>
    </row>
    <row r="22" spans="2:15" ht="49.5" customHeight="1">
      <c r="B22" s="554"/>
      <c r="C22" s="191" t="s">
        <v>380</v>
      </c>
      <c r="D22" s="256"/>
      <c r="E22" s="257"/>
      <c r="F22" s="256">
        <v>4.3899999999999997</v>
      </c>
      <c r="G22" s="257">
        <f t="shared" ref="E22:G27" si="6">+F22/5</f>
        <v>0.87799999999999989</v>
      </c>
      <c r="H22" s="252"/>
      <c r="I22" s="251"/>
      <c r="J22" s="252"/>
      <c r="K22" s="251"/>
      <c r="L22" s="252"/>
      <c r="M22" s="251"/>
      <c r="N22" s="255">
        <f t="shared" ref="N22:N23" si="7">AVERAGE(E22,G22,I22,K22,M22)</f>
        <v>0.87799999999999989</v>
      </c>
      <c r="O22" s="556"/>
    </row>
    <row r="23" spans="2:15" ht="33" customHeight="1" thickBot="1">
      <c r="B23" s="555"/>
      <c r="C23" s="192" t="s">
        <v>381</v>
      </c>
      <c r="D23" s="258"/>
      <c r="E23" s="259"/>
      <c r="F23" s="258">
        <v>4.3600000000000003</v>
      </c>
      <c r="G23" s="259">
        <f t="shared" si="6"/>
        <v>0.87200000000000011</v>
      </c>
      <c r="H23" s="260"/>
      <c r="I23" s="261"/>
      <c r="J23" s="260"/>
      <c r="K23" s="261"/>
      <c r="L23" s="260"/>
      <c r="M23" s="261"/>
      <c r="N23" s="262">
        <f t="shared" si="7"/>
        <v>0.87200000000000011</v>
      </c>
      <c r="O23" s="557"/>
    </row>
    <row r="24" spans="2:15" ht="49.5" customHeight="1">
      <c r="B24" s="530" t="s">
        <v>433</v>
      </c>
      <c r="C24" s="189" t="s">
        <v>382</v>
      </c>
      <c r="D24" s="263"/>
      <c r="E24" s="264"/>
      <c r="F24" s="263">
        <v>4.1399999999999997</v>
      </c>
      <c r="G24" s="264">
        <f t="shared" si="6"/>
        <v>0.82799999999999996</v>
      </c>
      <c r="H24" s="247"/>
      <c r="I24" s="248"/>
      <c r="J24" s="247"/>
      <c r="K24" s="247"/>
      <c r="L24" s="247"/>
      <c r="M24" s="247"/>
      <c r="N24" s="265">
        <f t="shared" ref="N24:N38" si="8">AVERAGE(E24,G24,I24,K24,M24)</f>
        <v>0.82799999999999996</v>
      </c>
      <c r="O24" s="539">
        <f>AVERAGE(N24:N27)</f>
        <v>0.8128333333333333</v>
      </c>
    </row>
    <row r="25" spans="2:15" ht="49.5" customHeight="1">
      <c r="B25" s="531"/>
      <c r="C25" s="190" t="s">
        <v>383</v>
      </c>
      <c r="D25" s="250">
        <v>3.53</v>
      </c>
      <c r="E25" s="254">
        <f>+D25/5</f>
        <v>0.70599999999999996</v>
      </c>
      <c r="F25" s="256">
        <v>4</v>
      </c>
      <c r="G25" s="257">
        <f t="shared" si="6"/>
        <v>0.8</v>
      </c>
      <c r="H25" s="252"/>
      <c r="I25" s="251"/>
      <c r="J25" s="252"/>
      <c r="K25" s="252"/>
      <c r="L25" s="252"/>
      <c r="M25" s="252"/>
      <c r="N25" s="266">
        <f>AVERAGE(E25,G25,I25,K25,M25)</f>
        <v>0.753</v>
      </c>
      <c r="O25" s="540"/>
    </row>
    <row r="26" spans="2:15" ht="49.5" customHeight="1">
      <c r="B26" s="531"/>
      <c r="C26" s="193" t="s">
        <v>384</v>
      </c>
      <c r="D26" s="250">
        <v>3.94</v>
      </c>
      <c r="E26" s="254">
        <f>+D26/5</f>
        <v>0.78800000000000003</v>
      </c>
      <c r="F26" s="256">
        <v>4.3899999999999997</v>
      </c>
      <c r="G26" s="257">
        <f t="shared" si="6"/>
        <v>0.87799999999999989</v>
      </c>
      <c r="H26" s="252"/>
      <c r="I26" s="251"/>
      <c r="J26" s="256">
        <v>4.17</v>
      </c>
      <c r="K26" s="251">
        <f t="shared" ref="K26" si="9">+J26/5</f>
        <v>0.83399999999999996</v>
      </c>
      <c r="L26" s="252"/>
      <c r="M26" s="252"/>
      <c r="N26" s="267">
        <f>AVERAGE(E26,G26,I26,K26,M26)</f>
        <v>0.83333333333333337</v>
      </c>
      <c r="O26" s="540"/>
    </row>
    <row r="27" spans="2:15" ht="49.5" customHeight="1" thickBot="1">
      <c r="B27" s="532"/>
      <c r="C27" s="192" t="s">
        <v>385</v>
      </c>
      <c r="D27" s="258">
        <v>4</v>
      </c>
      <c r="E27" s="261">
        <f t="shared" si="6"/>
        <v>0.8</v>
      </c>
      <c r="F27" s="258">
        <v>4.37</v>
      </c>
      <c r="G27" s="259">
        <f t="shared" si="6"/>
        <v>0.874</v>
      </c>
      <c r="H27" s="260"/>
      <c r="I27" s="261"/>
      <c r="J27" s="260"/>
      <c r="K27" s="260"/>
      <c r="L27" s="260"/>
      <c r="M27" s="260"/>
      <c r="N27" s="268">
        <f>AVERAGE(E27,G27,I27,K27,M27)</f>
        <v>0.83699999999999997</v>
      </c>
      <c r="O27" s="541"/>
    </row>
    <row r="28" spans="2:15" ht="27" customHeight="1">
      <c r="B28" s="549" t="s">
        <v>434</v>
      </c>
      <c r="C28" s="186" t="s">
        <v>386</v>
      </c>
      <c r="D28" s="222"/>
      <c r="E28" s="269"/>
      <c r="F28" s="270"/>
      <c r="G28" s="269"/>
      <c r="H28" s="224"/>
      <c r="I28" s="225"/>
      <c r="J28" s="222"/>
      <c r="K28" s="271"/>
      <c r="L28" s="224">
        <v>4.22</v>
      </c>
      <c r="M28" s="272">
        <f t="shared" ref="M28:M35" si="10">+L28/5</f>
        <v>0.84399999999999997</v>
      </c>
      <c r="N28" s="273">
        <f t="shared" si="8"/>
        <v>0.84399999999999997</v>
      </c>
      <c r="O28" s="568">
        <f>AVERAGE(N28:N38)</f>
        <v>0.82727272727272727</v>
      </c>
    </row>
    <row r="29" spans="2:15" ht="45.75" customHeight="1">
      <c r="B29" s="549"/>
      <c r="C29" s="187" t="s">
        <v>387</v>
      </c>
      <c r="D29" s="233"/>
      <c r="E29" s="234"/>
      <c r="F29" s="233"/>
      <c r="G29" s="234"/>
      <c r="H29" s="235"/>
      <c r="I29" s="236"/>
      <c r="J29" s="233"/>
      <c r="K29" s="274"/>
      <c r="L29" s="235">
        <v>4.33</v>
      </c>
      <c r="M29" s="275">
        <f t="shared" si="10"/>
        <v>0.86599999999999999</v>
      </c>
      <c r="N29" s="244">
        <f t="shared" si="8"/>
        <v>0.86599999999999999</v>
      </c>
      <c r="O29" s="568"/>
    </row>
    <row r="30" spans="2:15" ht="78" customHeight="1">
      <c r="B30" s="549"/>
      <c r="C30" s="183" t="s">
        <v>428</v>
      </c>
      <c r="D30" s="233"/>
      <c r="E30" s="234"/>
      <c r="F30" s="233"/>
      <c r="G30" s="234"/>
      <c r="H30" s="235"/>
      <c r="I30" s="236"/>
      <c r="J30" s="233"/>
      <c r="K30" s="274"/>
      <c r="L30" s="235">
        <v>4.1100000000000003</v>
      </c>
      <c r="M30" s="275">
        <f t="shared" si="10"/>
        <v>0.82200000000000006</v>
      </c>
      <c r="N30" s="244">
        <f t="shared" si="8"/>
        <v>0.82200000000000006</v>
      </c>
      <c r="O30" s="568"/>
    </row>
    <row r="31" spans="2:15" ht="25.5" customHeight="1">
      <c r="B31" s="549"/>
      <c r="C31" s="187" t="s">
        <v>388</v>
      </c>
      <c r="D31" s="233"/>
      <c r="E31" s="234"/>
      <c r="F31" s="233"/>
      <c r="G31" s="234"/>
      <c r="H31" s="235"/>
      <c r="I31" s="236"/>
      <c r="J31" s="233"/>
      <c r="K31" s="274"/>
      <c r="L31" s="235">
        <v>4</v>
      </c>
      <c r="M31" s="275">
        <f t="shared" si="10"/>
        <v>0.8</v>
      </c>
      <c r="N31" s="244">
        <f t="shared" si="8"/>
        <v>0.8</v>
      </c>
      <c r="O31" s="568"/>
    </row>
    <row r="32" spans="2:15" ht="25.5" customHeight="1">
      <c r="B32" s="549"/>
      <c r="C32" s="194" t="s">
        <v>389</v>
      </c>
      <c r="D32" s="233"/>
      <c r="E32" s="234"/>
      <c r="F32" s="233"/>
      <c r="G32" s="234"/>
      <c r="H32" s="235"/>
      <c r="I32" s="236"/>
      <c r="J32" s="233"/>
      <c r="K32" s="274"/>
      <c r="L32" s="235">
        <v>4.22</v>
      </c>
      <c r="M32" s="275">
        <f t="shared" si="10"/>
        <v>0.84399999999999997</v>
      </c>
      <c r="N32" s="244">
        <f t="shared" si="8"/>
        <v>0.84399999999999997</v>
      </c>
      <c r="O32" s="568"/>
    </row>
    <row r="33" spans="2:15" ht="25.5" customHeight="1">
      <c r="B33" s="549"/>
      <c r="C33" s="187" t="s">
        <v>390</v>
      </c>
      <c r="D33" s="233"/>
      <c r="E33" s="234"/>
      <c r="F33" s="233"/>
      <c r="G33" s="234"/>
      <c r="H33" s="235"/>
      <c r="I33" s="236"/>
      <c r="J33" s="233"/>
      <c r="K33" s="274"/>
      <c r="L33" s="235">
        <v>4.22</v>
      </c>
      <c r="M33" s="275">
        <f t="shared" si="10"/>
        <v>0.84399999999999997</v>
      </c>
      <c r="N33" s="244">
        <f t="shared" si="8"/>
        <v>0.84399999999999997</v>
      </c>
      <c r="O33" s="568"/>
    </row>
    <row r="34" spans="2:15" ht="25.5" customHeight="1">
      <c r="B34" s="549"/>
      <c r="C34" s="187" t="s">
        <v>391</v>
      </c>
      <c r="D34" s="233"/>
      <c r="E34" s="234"/>
      <c r="F34" s="233"/>
      <c r="G34" s="234"/>
      <c r="H34" s="235"/>
      <c r="I34" s="236"/>
      <c r="J34" s="233"/>
      <c r="K34" s="274"/>
      <c r="L34" s="235">
        <v>4.78</v>
      </c>
      <c r="M34" s="275">
        <f t="shared" si="10"/>
        <v>0.95600000000000007</v>
      </c>
      <c r="N34" s="244">
        <f t="shared" si="8"/>
        <v>0.95600000000000007</v>
      </c>
      <c r="O34" s="568"/>
    </row>
    <row r="35" spans="2:15" ht="25.5" customHeight="1">
      <c r="B35" s="549"/>
      <c r="C35" s="187" t="s">
        <v>392</v>
      </c>
      <c r="D35" s="233"/>
      <c r="E35" s="234"/>
      <c r="F35" s="233"/>
      <c r="G35" s="234"/>
      <c r="H35" s="235"/>
      <c r="I35" s="236"/>
      <c r="J35" s="233"/>
      <c r="K35" s="274"/>
      <c r="L35" s="235">
        <v>4.33</v>
      </c>
      <c r="M35" s="275">
        <f t="shared" si="10"/>
        <v>0.86599999999999999</v>
      </c>
      <c r="N35" s="244">
        <f t="shared" si="8"/>
        <v>0.86599999999999999</v>
      </c>
      <c r="O35" s="568"/>
    </row>
    <row r="36" spans="2:15" ht="35.25" customHeight="1">
      <c r="B36" s="549"/>
      <c r="C36" s="329" t="s">
        <v>393</v>
      </c>
      <c r="D36" s="233"/>
      <c r="E36" s="234"/>
      <c r="F36" s="233"/>
      <c r="G36" s="234"/>
      <c r="H36" s="235"/>
      <c r="I36" s="236"/>
      <c r="J36" s="276">
        <v>3.55</v>
      </c>
      <c r="K36" s="232">
        <f>+J36/5</f>
        <v>0.71</v>
      </c>
      <c r="L36" s="235"/>
      <c r="M36" s="275"/>
      <c r="N36" s="277">
        <f t="shared" si="8"/>
        <v>0.71</v>
      </c>
      <c r="O36" s="568"/>
    </row>
    <row r="37" spans="2:15" ht="39" customHeight="1">
      <c r="B37" s="549"/>
      <c r="C37" s="187" t="s">
        <v>394</v>
      </c>
      <c r="D37" s="233"/>
      <c r="E37" s="234"/>
      <c r="F37" s="233"/>
      <c r="G37" s="234"/>
      <c r="H37" s="235"/>
      <c r="I37" s="236"/>
      <c r="J37" s="233">
        <v>4</v>
      </c>
      <c r="K37" s="234">
        <f t="shared" ref="K37:K38" si="11">+J37/5</f>
        <v>0.8</v>
      </c>
      <c r="L37" s="235"/>
      <c r="M37" s="275"/>
      <c r="N37" s="244">
        <f t="shared" si="8"/>
        <v>0.8</v>
      </c>
      <c r="O37" s="568"/>
    </row>
    <row r="38" spans="2:15" ht="41.25" customHeight="1" thickBot="1">
      <c r="B38" s="549"/>
      <c r="C38" s="330" t="s">
        <v>395</v>
      </c>
      <c r="D38" s="240"/>
      <c r="E38" s="241"/>
      <c r="F38" s="240"/>
      <c r="G38" s="241"/>
      <c r="H38" s="242"/>
      <c r="I38" s="243"/>
      <c r="J38" s="276">
        <v>3.74</v>
      </c>
      <c r="K38" s="239">
        <f t="shared" si="11"/>
        <v>0.748</v>
      </c>
      <c r="L38" s="242"/>
      <c r="M38" s="278"/>
      <c r="N38" s="277">
        <f t="shared" si="8"/>
        <v>0.748</v>
      </c>
      <c r="O38" s="568"/>
    </row>
    <row r="39" spans="2:15" ht="43.5" customHeight="1" thickBot="1">
      <c r="B39" s="180" t="s">
        <v>435</v>
      </c>
      <c r="C39" s="195" t="s">
        <v>396</v>
      </c>
      <c r="D39" s="279">
        <v>3.85</v>
      </c>
      <c r="E39" s="280">
        <f t="shared" ref="E39" si="12">+D39/5</f>
        <v>0.77</v>
      </c>
      <c r="F39" s="281">
        <v>4.24</v>
      </c>
      <c r="G39" s="282">
        <f t="shared" ref="G39" si="13">+F39/5</f>
        <v>0.84800000000000009</v>
      </c>
      <c r="H39" s="283"/>
      <c r="I39" s="284"/>
      <c r="J39" s="281"/>
      <c r="K39" s="285"/>
      <c r="L39" s="283"/>
      <c r="M39" s="286"/>
      <c r="N39" s="287">
        <f>AVERAGE(E39,G39,I39,K39,M39)</f>
        <v>0.80900000000000005</v>
      </c>
      <c r="O39" s="288">
        <f>N39</f>
        <v>0.80900000000000005</v>
      </c>
    </row>
    <row r="40" spans="2:15" ht="80.25" customHeight="1">
      <c r="B40" s="560" t="s">
        <v>436</v>
      </c>
      <c r="C40" s="196" t="s">
        <v>397</v>
      </c>
      <c r="D40" s="289">
        <v>4.08</v>
      </c>
      <c r="E40" s="290">
        <v>0.81600000000000006</v>
      </c>
      <c r="F40" s="289">
        <v>4.5</v>
      </c>
      <c r="G40" s="290">
        <v>0.9</v>
      </c>
      <c r="H40" s="291">
        <v>4.34</v>
      </c>
      <c r="I40" s="292">
        <v>0.86799999999999999</v>
      </c>
      <c r="J40" s="289">
        <v>4.2699999999999996</v>
      </c>
      <c r="K40" s="290">
        <v>0.85399999999999987</v>
      </c>
      <c r="L40" s="291"/>
      <c r="M40" s="292"/>
      <c r="N40" s="293">
        <f t="shared" ref="N40:N73" si="14">AVERAGE(E40,G40,I40,K40,M40)</f>
        <v>0.85949999999999993</v>
      </c>
      <c r="O40" s="515">
        <f>AVERAGE(N40:N49)</f>
        <v>0.84784999999999999</v>
      </c>
    </row>
    <row r="41" spans="2:15" ht="44.25" customHeight="1">
      <c r="B41" s="561"/>
      <c r="C41" s="197" t="s">
        <v>398</v>
      </c>
      <c r="D41" s="294">
        <v>4.03</v>
      </c>
      <c r="E41" s="295">
        <v>0.80600000000000005</v>
      </c>
      <c r="F41" s="294">
        <v>4.5</v>
      </c>
      <c r="G41" s="295">
        <v>0.9</v>
      </c>
      <c r="H41" s="296"/>
      <c r="I41" s="297"/>
      <c r="J41" s="294">
        <v>4.3</v>
      </c>
      <c r="K41" s="295">
        <v>0.86</v>
      </c>
      <c r="L41" s="296"/>
      <c r="M41" s="297"/>
      <c r="N41" s="298">
        <f t="shared" si="14"/>
        <v>0.85533333333333328</v>
      </c>
      <c r="O41" s="516"/>
    </row>
    <row r="42" spans="2:15" ht="36.75" customHeight="1">
      <c r="B42" s="561"/>
      <c r="C42" s="197" t="s">
        <v>399</v>
      </c>
      <c r="D42" s="294">
        <v>4.1500000000000004</v>
      </c>
      <c r="E42" s="295">
        <v>0.83000000000000007</v>
      </c>
      <c r="F42" s="294">
        <v>4.49</v>
      </c>
      <c r="G42" s="295">
        <v>0.89800000000000002</v>
      </c>
      <c r="H42" s="296"/>
      <c r="I42" s="297"/>
      <c r="J42" s="294">
        <v>4.3600000000000003</v>
      </c>
      <c r="K42" s="295">
        <v>0.87200000000000011</v>
      </c>
      <c r="L42" s="296"/>
      <c r="M42" s="297"/>
      <c r="N42" s="298">
        <f t="shared" si="14"/>
        <v>0.86666666666666681</v>
      </c>
      <c r="O42" s="516"/>
    </row>
    <row r="43" spans="2:15" ht="36.75" customHeight="1">
      <c r="B43" s="561"/>
      <c r="C43" s="197" t="s">
        <v>400</v>
      </c>
      <c r="D43" s="294">
        <v>4.04</v>
      </c>
      <c r="E43" s="295">
        <v>0.80800000000000005</v>
      </c>
      <c r="F43" s="294">
        <v>4.3099999999999996</v>
      </c>
      <c r="G43" s="295">
        <v>0.86199999999999988</v>
      </c>
      <c r="H43" s="296"/>
      <c r="I43" s="297"/>
      <c r="J43" s="294"/>
      <c r="K43" s="295"/>
      <c r="L43" s="296"/>
      <c r="M43" s="297"/>
      <c r="N43" s="298">
        <f t="shared" si="14"/>
        <v>0.83499999999999996</v>
      </c>
      <c r="O43" s="516"/>
    </row>
    <row r="44" spans="2:15" ht="36.75" customHeight="1">
      <c r="B44" s="561"/>
      <c r="C44" s="197" t="s">
        <v>401</v>
      </c>
      <c r="D44" s="299">
        <v>3.96</v>
      </c>
      <c r="E44" s="300">
        <v>0.79200000000000004</v>
      </c>
      <c r="F44" s="294">
        <v>4.22</v>
      </c>
      <c r="G44" s="295">
        <v>0.84399999999999997</v>
      </c>
      <c r="H44" s="296"/>
      <c r="I44" s="297"/>
      <c r="J44" s="294"/>
      <c r="K44" s="295"/>
      <c r="L44" s="296"/>
      <c r="M44" s="297"/>
      <c r="N44" s="298">
        <f t="shared" si="14"/>
        <v>0.81800000000000006</v>
      </c>
      <c r="O44" s="516"/>
    </row>
    <row r="45" spans="2:15" ht="36.75" customHeight="1">
      <c r="B45" s="561"/>
      <c r="C45" s="197" t="s">
        <v>402</v>
      </c>
      <c r="D45" s="294">
        <v>4.0199999999999996</v>
      </c>
      <c r="E45" s="295">
        <v>0.80399999999999994</v>
      </c>
      <c r="F45" s="294">
        <v>4.3</v>
      </c>
      <c r="G45" s="295">
        <v>0.86</v>
      </c>
      <c r="H45" s="296"/>
      <c r="I45" s="297"/>
      <c r="J45" s="294"/>
      <c r="K45" s="295"/>
      <c r="L45" s="296"/>
      <c r="M45" s="297"/>
      <c r="N45" s="298">
        <f t="shared" si="14"/>
        <v>0.83199999999999996</v>
      </c>
      <c r="O45" s="516"/>
    </row>
    <row r="46" spans="2:15" ht="46.5" customHeight="1">
      <c r="B46" s="561"/>
      <c r="C46" s="197" t="s">
        <v>403</v>
      </c>
      <c r="D46" s="294"/>
      <c r="E46" s="295"/>
      <c r="F46" s="294">
        <v>4.4000000000000004</v>
      </c>
      <c r="G46" s="295">
        <v>0.88000000000000012</v>
      </c>
      <c r="H46" s="296"/>
      <c r="I46" s="297"/>
      <c r="J46" s="294"/>
      <c r="K46" s="295"/>
      <c r="L46" s="296"/>
      <c r="M46" s="297"/>
      <c r="N46" s="298">
        <f t="shared" si="14"/>
        <v>0.88000000000000012</v>
      </c>
      <c r="O46" s="516"/>
    </row>
    <row r="47" spans="2:15" ht="57" customHeight="1">
      <c r="B47" s="561"/>
      <c r="C47" s="197" t="s">
        <v>404</v>
      </c>
      <c r="D47" s="299">
        <v>3.95</v>
      </c>
      <c r="E47" s="300">
        <v>0.79</v>
      </c>
      <c r="F47" s="294">
        <v>4.3899999999999997</v>
      </c>
      <c r="G47" s="295">
        <v>0.87799999999999989</v>
      </c>
      <c r="H47" s="296">
        <v>4.32</v>
      </c>
      <c r="I47" s="297">
        <v>0.8640000000000001</v>
      </c>
      <c r="J47" s="294"/>
      <c r="K47" s="295"/>
      <c r="L47" s="296"/>
      <c r="M47" s="297"/>
      <c r="N47" s="298">
        <f t="shared" si="14"/>
        <v>0.84399999999999997</v>
      </c>
      <c r="O47" s="516"/>
    </row>
    <row r="48" spans="2:15" ht="48" customHeight="1">
      <c r="B48" s="561"/>
      <c r="C48" s="197" t="s">
        <v>405</v>
      </c>
      <c r="D48" s="299">
        <v>3.96</v>
      </c>
      <c r="E48" s="300">
        <v>0.79200000000000004</v>
      </c>
      <c r="F48" s="294">
        <v>4.3600000000000003</v>
      </c>
      <c r="G48" s="295">
        <v>0.87200000000000011</v>
      </c>
      <c r="H48" s="296">
        <v>4.2300000000000004</v>
      </c>
      <c r="I48" s="297">
        <v>0.84600000000000009</v>
      </c>
      <c r="J48" s="294"/>
      <c r="K48" s="295"/>
      <c r="L48" s="296"/>
      <c r="M48" s="297"/>
      <c r="N48" s="298">
        <f t="shared" si="14"/>
        <v>0.83666666666666678</v>
      </c>
      <c r="O48" s="516"/>
    </row>
    <row r="49" spans="2:15" ht="48" customHeight="1" thickBot="1">
      <c r="B49" s="562"/>
      <c r="C49" s="198" t="s">
        <v>406</v>
      </c>
      <c r="D49" s="301">
        <v>4.01</v>
      </c>
      <c r="E49" s="302">
        <v>0.80199999999999994</v>
      </c>
      <c r="F49" s="301">
        <v>4.43</v>
      </c>
      <c r="G49" s="302">
        <v>0.8859999999999999</v>
      </c>
      <c r="H49" s="303">
        <v>4.33</v>
      </c>
      <c r="I49" s="304">
        <v>0.86599999999999999</v>
      </c>
      <c r="J49" s="301"/>
      <c r="K49" s="302"/>
      <c r="L49" s="303"/>
      <c r="M49" s="304"/>
      <c r="N49" s="305">
        <f t="shared" si="14"/>
        <v>0.85133333333333328</v>
      </c>
      <c r="O49" s="516"/>
    </row>
    <row r="50" spans="2:15" ht="78" customHeight="1">
      <c r="B50" s="521" t="s">
        <v>437</v>
      </c>
      <c r="C50" s="196" t="s">
        <v>397</v>
      </c>
      <c r="D50" s="289">
        <v>4.08</v>
      </c>
      <c r="E50" s="290">
        <v>0.81600000000000006</v>
      </c>
      <c r="F50" s="289">
        <v>4.5</v>
      </c>
      <c r="G50" s="290">
        <v>0.9</v>
      </c>
      <c r="H50" s="291">
        <v>4.34</v>
      </c>
      <c r="I50" s="292">
        <v>0.86799999999999999</v>
      </c>
      <c r="J50" s="289">
        <v>4.2699999999999996</v>
      </c>
      <c r="K50" s="290">
        <v>0.85399999999999987</v>
      </c>
      <c r="L50" s="291"/>
      <c r="M50" s="292"/>
      <c r="N50" s="293">
        <f>AVERAGE(E50,G50,I50,K50,M50)</f>
        <v>0.85949999999999993</v>
      </c>
      <c r="O50" s="517">
        <f>AVERAGE(N50:N53)</f>
        <v>0.80937499999999996</v>
      </c>
    </row>
    <row r="51" spans="2:15" ht="47.25" customHeight="1">
      <c r="B51" s="522"/>
      <c r="C51" s="187" t="s">
        <v>407</v>
      </c>
      <c r="D51" s="231">
        <v>3.6</v>
      </c>
      <c r="E51" s="232">
        <f>+D51/5</f>
        <v>0.72</v>
      </c>
      <c r="F51" s="233"/>
      <c r="G51" s="274"/>
      <c r="H51" s="235"/>
      <c r="I51" s="236"/>
      <c r="J51" s="233"/>
      <c r="K51" s="274"/>
      <c r="L51" s="235"/>
      <c r="M51" s="306"/>
      <c r="N51" s="307">
        <f t="shared" si="14"/>
        <v>0.72</v>
      </c>
      <c r="O51" s="518"/>
    </row>
    <row r="52" spans="2:15" ht="54" customHeight="1">
      <c r="B52" s="522"/>
      <c r="C52" s="197" t="s">
        <v>408</v>
      </c>
      <c r="D52" s="294"/>
      <c r="E52" s="295"/>
      <c r="F52" s="294">
        <v>4.13</v>
      </c>
      <c r="G52" s="295">
        <v>0.82599999999999996</v>
      </c>
      <c r="H52" s="296"/>
      <c r="I52" s="297"/>
      <c r="J52" s="294"/>
      <c r="K52" s="295"/>
      <c r="L52" s="296"/>
      <c r="M52" s="297"/>
      <c r="N52" s="298">
        <f t="shared" si="14"/>
        <v>0.82599999999999996</v>
      </c>
      <c r="O52" s="519"/>
    </row>
    <row r="53" spans="2:15" ht="48" customHeight="1" thickBot="1">
      <c r="B53" s="522"/>
      <c r="C53" s="198" t="s">
        <v>409</v>
      </c>
      <c r="D53" s="301"/>
      <c r="E53" s="302"/>
      <c r="F53" s="301">
        <v>4.16</v>
      </c>
      <c r="G53" s="302">
        <v>0.83200000000000007</v>
      </c>
      <c r="H53" s="303"/>
      <c r="I53" s="304"/>
      <c r="J53" s="301"/>
      <c r="K53" s="302"/>
      <c r="L53" s="303"/>
      <c r="M53" s="304"/>
      <c r="N53" s="305">
        <f t="shared" si="14"/>
        <v>0.83200000000000007</v>
      </c>
      <c r="O53" s="520"/>
    </row>
    <row r="54" spans="2:15" ht="89.25" customHeight="1">
      <c r="B54" s="181" t="s">
        <v>438</v>
      </c>
      <c r="C54" s="196" t="s">
        <v>397</v>
      </c>
      <c r="D54" s="289">
        <v>4.08</v>
      </c>
      <c r="E54" s="290">
        <v>0.81600000000000006</v>
      </c>
      <c r="F54" s="289">
        <v>4.5</v>
      </c>
      <c r="G54" s="290">
        <v>0.9</v>
      </c>
      <c r="H54" s="291">
        <v>4.34</v>
      </c>
      <c r="I54" s="292">
        <v>0.86799999999999999</v>
      </c>
      <c r="J54" s="289">
        <v>4.2699999999999996</v>
      </c>
      <c r="K54" s="290">
        <v>0.85399999999999987</v>
      </c>
      <c r="L54" s="291"/>
      <c r="M54" s="292"/>
      <c r="N54" s="308">
        <f t="shared" si="14"/>
        <v>0.85949999999999993</v>
      </c>
      <c r="O54" s="563">
        <f>AVERAGE(N54:N55)</f>
        <v>0.84424999999999994</v>
      </c>
    </row>
    <row r="55" spans="2:15" ht="45.75" customHeight="1" thickBot="1">
      <c r="B55" s="182" t="s">
        <v>5</v>
      </c>
      <c r="C55" s="198" t="s">
        <v>410</v>
      </c>
      <c r="D55" s="301"/>
      <c r="E55" s="302"/>
      <c r="F55" s="301">
        <v>4.17</v>
      </c>
      <c r="G55" s="302">
        <v>0.83399999999999996</v>
      </c>
      <c r="H55" s="303">
        <v>4.12</v>
      </c>
      <c r="I55" s="304">
        <v>0.82400000000000007</v>
      </c>
      <c r="J55" s="301"/>
      <c r="K55" s="302"/>
      <c r="L55" s="303"/>
      <c r="M55" s="304"/>
      <c r="N55" s="309">
        <f t="shared" si="14"/>
        <v>0.82899999999999996</v>
      </c>
      <c r="O55" s="564"/>
    </row>
    <row r="56" spans="2:15" ht="44.25" customHeight="1" thickBot="1">
      <c r="B56" s="526" t="s">
        <v>439</v>
      </c>
      <c r="C56" s="196" t="s">
        <v>411</v>
      </c>
      <c r="D56" s="289">
        <v>4.1399999999999997</v>
      </c>
      <c r="E56" s="290">
        <v>0.82799999999999996</v>
      </c>
      <c r="F56" s="289"/>
      <c r="G56" s="310"/>
      <c r="H56" s="291"/>
      <c r="I56" s="292"/>
      <c r="J56" s="289"/>
      <c r="K56" s="310"/>
      <c r="L56" s="291"/>
      <c r="M56" s="311"/>
      <c r="N56" s="308">
        <f t="shared" si="14"/>
        <v>0.82799999999999996</v>
      </c>
      <c r="O56" s="523">
        <f>AVERAGE(N56:N58)</f>
        <v>0.83983333333333332</v>
      </c>
    </row>
    <row r="57" spans="2:15" ht="51" customHeight="1">
      <c r="B57" s="527"/>
      <c r="C57" s="197" t="s">
        <v>412</v>
      </c>
      <c r="D57" s="294">
        <v>4.16</v>
      </c>
      <c r="E57" s="295">
        <v>0.83200000000000007</v>
      </c>
      <c r="F57" s="294"/>
      <c r="G57" s="312"/>
      <c r="H57" s="296"/>
      <c r="I57" s="297"/>
      <c r="J57" s="294"/>
      <c r="K57" s="312"/>
      <c r="L57" s="296"/>
      <c r="M57" s="313"/>
      <c r="N57" s="308">
        <f t="shared" si="14"/>
        <v>0.83200000000000007</v>
      </c>
      <c r="O57" s="524"/>
    </row>
    <row r="58" spans="2:15" ht="71.25" customHeight="1" thickBot="1">
      <c r="B58" s="527"/>
      <c r="C58" s="198" t="s">
        <v>397</v>
      </c>
      <c r="D58" s="301">
        <v>4.08</v>
      </c>
      <c r="E58" s="302">
        <v>0.81600000000000006</v>
      </c>
      <c r="F58" s="301">
        <v>4.5</v>
      </c>
      <c r="G58" s="302">
        <v>0.9</v>
      </c>
      <c r="H58" s="303">
        <v>4.34</v>
      </c>
      <c r="I58" s="304">
        <v>0.86799999999999999</v>
      </c>
      <c r="J58" s="301">
        <v>4.2699999999999996</v>
      </c>
      <c r="K58" s="302">
        <v>0.85399999999999987</v>
      </c>
      <c r="L58" s="303"/>
      <c r="M58" s="304"/>
      <c r="N58" s="309">
        <f t="shared" si="14"/>
        <v>0.85949999999999993</v>
      </c>
      <c r="O58" s="525"/>
    </row>
    <row r="59" spans="2:15" ht="46.5" customHeight="1">
      <c r="B59" s="526" t="s">
        <v>440</v>
      </c>
      <c r="C59" s="196" t="s">
        <v>413</v>
      </c>
      <c r="D59" s="314">
        <v>3.89</v>
      </c>
      <c r="E59" s="315">
        <v>0.77800000000000002</v>
      </c>
      <c r="F59" s="289">
        <v>4.21</v>
      </c>
      <c r="G59" s="290">
        <v>0.84199999999999997</v>
      </c>
      <c r="H59" s="291">
        <v>4.12</v>
      </c>
      <c r="I59" s="292">
        <v>0.82400000000000007</v>
      </c>
      <c r="J59" s="289">
        <v>4.21</v>
      </c>
      <c r="K59" s="290">
        <v>0.84199999999999997</v>
      </c>
      <c r="L59" s="291"/>
      <c r="M59" s="292"/>
      <c r="N59" s="308">
        <f>AVERAGE(E59,G59,I59,K59,M59)</f>
        <v>0.82150000000000001</v>
      </c>
      <c r="O59" s="528">
        <f>AVERAGE(N59:N70)</f>
        <v>0.81991666666666685</v>
      </c>
    </row>
    <row r="60" spans="2:15" ht="42.75" customHeight="1">
      <c r="B60" s="527"/>
      <c r="C60" s="197" t="s">
        <v>414</v>
      </c>
      <c r="D60" s="299">
        <v>3.88</v>
      </c>
      <c r="E60" s="300">
        <v>0.77600000000000002</v>
      </c>
      <c r="F60" s="294">
        <v>4.18</v>
      </c>
      <c r="G60" s="295">
        <v>0.83599999999999997</v>
      </c>
      <c r="H60" s="296">
        <v>4.0599999999999996</v>
      </c>
      <c r="I60" s="297">
        <v>0.81199999999999994</v>
      </c>
      <c r="J60" s="294">
        <v>4.12</v>
      </c>
      <c r="K60" s="295">
        <v>0.82400000000000007</v>
      </c>
      <c r="L60" s="296"/>
      <c r="M60" s="297"/>
      <c r="N60" s="316">
        <f t="shared" si="14"/>
        <v>0.81200000000000006</v>
      </c>
      <c r="O60" s="529"/>
    </row>
    <row r="61" spans="2:15" ht="45.75" customHeight="1">
      <c r="B61" s="527"/>
      <c r="C61" s="197" t="s">
        <v>415</v>
      </c>
      <c r="D61" s="294">
        <v>4.03</v>
      </c>
      <c r="E61" s="295">
        <v>0.80600000000000005</v>
      </c>
      <c r="F61" s="294">
        <v>4.4000000000000004</v>
      </c>
      <c r="G61" s="295">
        <v>0.88000000000000012</v>
      </c>
      <c r="H61" s="296">
        <v>4.3</v>
      </c>
      <c r="I61" s="297">
        <v>0.86</v>
      </c>
      <c r="J61" s="294">
        <v>4.3099999999999996</v>
      </c>
      <c r="K61" s="295">
        <v>0.86199999999999988</v>
      </c>
      <c r="L61" s="296"/>
      <c r="M61" s="297"/>
      <c r="N61" s="316">
        <f t="shared" si="14"/>
        <v>0.85200000000000009</v>
      </c>
      <c r="O61" s="529"/>
    </row>
    <row r="62" spans="2:15" ht="29.25" customHeight="1">
      <c r="B62" s="527"/>
      <c r="C62" s="197" t="s">
        <v>416</v>
      </c>
      <c r="D62" s="299">
        <v>3.58</v>
      </c>
      <c r="E62" s="300">
        <v>0.71599999999999997</v>
      </c>
      <c r="F62" s="294">
        <v>4</v>
      </c>
      <c r="G62" s="295">
        <v>0.8</v>
      </c>
      <c r="H62" s="296">
        <v>4.0199999999999996</v>
      </c>
      <c r="I62" s="297">
        <v>0.80399999999999994</v>
      </c>
      <c r="J62" s="294">
        <v>4.0999999999999996</v>
      </c>
      <c r="K62" s="295">
        <v>0.82</v>
      </c>
      <c r="L62" s="296"/>
      <c r="M62" s="297"/>
      <c r="N62" s="307">
        <f t="shared" si="14"/>
        <v>0.78499999999999992</v>
      </c>
      <c r="O62" s="529"/>
    </row>
    <row r="63" spans="2:15" ht="29.25" customHeight="1">
      <c r="B63" s="527"/>
      <c r="C63" s="197" t="s">
        <v>417</v>
      </c>
      <c r="D63" s="294">
        <v>4.22</v>
      </c>
      <c r="E63" s="295">
        <v>0.84399999999999997</v>
      </c>
      <c r="F63" s="294">
        <v>4.43</v>
      </c>
      <c r="G63" s="295">
        <v>0.8859999999999999</v>
      </c>
      <c r="H63" s="296">
        <v>4.3600000000000003</v>
      </c>
      <c r="I63" s="297">
        <v>0.87200000000000011</v>
      </c>
      <c r="J63" s="294">
        <v>4.47</v>
      </c>
      <c r="K63" s="295">
        <v>0.89399999999999991</v>
      </c>
      <c r="L63" s="296"/>
      <c r="M63" s="297"/>
      <c r="N63" s="316">
        <f t="shared" si="14"/>
        <v>0.87400000000000011</v>
      </c>
      <c r="O63" s="529"/>
    </row>
    <row r="64" spans="2:15" ht="29.25" customHeight="1">
      <c r="B64" s="527"/>
      <c r="C64" s="197" t="s">
        <v>418</v>
      </c>
      <c r="D64" s="294">
        <v>4.17</v>
      </c>
      <c r="E64" s="295">
        <v>0.83399999999999996</v>
      </c>
      <c r="F64" s="294">
        <v>4.37</v>
      </c>
      <c r="G64" s="295">
        <v>0.874</v>
      </c>
      <c r="H64" s="296">
        <v>4.37</v>
      </c>
      <c r="I64" s="297">
        <v>0.874</v>
      </c>
      <c r="J64" s="294">
        <v>4.42</v>
      </c>
      <c r="K64" s="295">
        <v>0.88400000000000001</v>
      </c>
      <c r="L64" s="296"/>
      <c r="M64" s="297"/>
      <c r="N64" s="316">
        <f t="shared" si="14"/>
        <v>0.86649999999999994</v>
      </c>
      <c r="O64" s="529"/>
    </row>
    <row r="65" spans="2:15" ht="34.5" customHeight="1">
      <c r="B65" s="527"/>
      <c r="C65" s="197" t="s">
        <v>419</v>
      </c>
      <c r="D65" s="299">
        <v>3.77</v>
      </c>
      <c r="E65" s="300">
        <v>0.754</v>
      </c>
      <c r="F65" s="294">
        <v>4.0599999999999996</v>
      </c>
      <c r="G65" s="295">
        <v>0.81199999999999994</v>
      </c>
      <c r="H65" s="296"/>
      <c r="I65" s="297"/>
      <c r="J65" s="294"/>
      <c r="K65" s="295"/>
      <c r="L65" s="296"/>
      <c r="M65" s="297"/>
      <c r="N65" s="307">
        <f t="shared" si="14"/>
        <v>0.78299999999999992</v>
      </c>
      <c r="O65" s="529"/>
    </row>
    <row r="66" spans="2:15" ht="34.5" customHeight="1">
      <c r="B66" s="527"/>
      <c r="C66" s="197" t="s">
        <v>420</v>
      </c>
      <c r="D66" s="299">
        <v>3.9</v>
      </c>
      <c r="E66" s="300">
        <v>0.78</v>
      </c>
      <c r="F66" s="294">
        <v>4.21</v>
      </c>
      <c r="G66" s="295">
        <v>0.84199999999999997</v>
      </c>
      <c r="H66" s="296"/>
      <c r="I66" s="297"/>
      <c r="J66" s="294"/>
      <c r="K66" s="295"/>
      <c r="L66" s="296"/>
      <c r="M66" s="297"/>
      <c r="N66" s="316">
        <f t="shared" si="14"/>
        <v>0.81099999999999994</v>
      </c>
      <c r="O66" s="529"/>
    </row>
    <row r="67" spans="2:15" ht="34.5" customHeight="1">
      <c r="B67" s="527"/>
      <c r="C67" s="197" t="s">
        <v>421</v>
      </c>
      <c r="D67" s="299">
        <v>3.85</v>
      </c>
      <c r="E67" s="300">
        <v>0.77</v>
      </c>
      <c r="F67" s="294">
        <v>4.13</v>
      </c>
      <c r="G67" s="295">
        <v>0.82599999999999996</v>
      </c>
      <c r="H67" s="296"/>
      <c r="I67" s="297"/>
      <c r="J67" s="294"/>
      <c r="K67" s="295"/>
      <c r="L67" s="317"/>
      <c r="M67" s="297"/>
      <c r="N67" s="316">
        <f t="shared" si="14"/>
        <v>0.79800000000000004</v>
      </c>
      <c r="O67" s="529"/>
    </row>
    <row r="68" spans="2:15" ht="34.5" customHeight="1">
      <c r="B68" s="527"/>
      <c r="C68" s="197" t="s">
        <v>422</v>
      </c>
      <c r="D68" s="299">
        <v>3.9</v>
      </c>
      <c r="E68" s="300">
        <v>0.78</v>
      </c>
      <c r="F68" s="294">
        <v>4.0999999999999996</v>
      </c>
      <c r="G68" s="295">
        <v>0.82</v>
      </c>
      <c r="H68" s="296"/>
      <c r="I68" s="297"/>
      <c r="J68" s="294"/>
      <c r="K68" s="295"/>
      <c r="L68" s="296"/>
      <c r="M68" s="297"/>
      <c r="N68" s="316">
        <f t="shared" si="14"/>
        <v>0.8</v>
      </c>
      <c r="O68" s="529"/>
    </row>
    <row r="69" spans="2:15" ht="34.5" customHeight="1">
      <c r="B69" s="527"/>
      <c r="C69" s="197" t="s">
        <v>423</v>
      </c>
      <c r="D69" s="294">
        <v>4.0999999999999996</v>
      </c>
      <c r="E69" s="295">
        <v>0.82</v>
      </c>
      <c r="F69" s="294">
        <v>4.41</v>
      </c>
      <c r="G69" s="295">
        <v>0.88200000000000001</v>
      </c>
      <c r="H69" s="296"/>
      <c r="I69" s="297"/>
      <c r="J69" s="294"/>
      <c r="K69" s="295"/>
      <c r="L69" s="296"/>
      <c r="M69" s="297"/>
      <c r="N69" s="316">
        <f t="shared" si="14"/>
        <v>0.85099999999999998</v>
      </c>
      <c r="O69" s="529"/>
    </row>
    <row r="70" spans="2:15" ht="32.25" customHeight="1" thickBot="1">
      <c r="B70" s="527"/>
      <c r="C70" s="198" t="s">
        <v>416</v>
      </c>
      <c r="D70" s="318">
        <v>3.58</v>
      </c>
      <c r="E70" s="319">
        <v>0.71599999999999997</v>
      </c>
      <c r="F70" s="301">
        <v>4</v>
      </c>
      <c r="G70" s="302">
        <v>0.8</v>
      </c>
      <c r="H70" s="303">
        <v>4.0199999999999996</v>
      </c>
      <c r="I70" s="304">
        <v>0.80399999999999994</v>
      </c>
      <c r="J70" s="301">
        <v>4.0999999999999996</v>
      </c>
      <c r="K70" s="302">
        <v>0.82</v>
      </c>
      <c r="L70" s="303"/>
      <c r="M70" s="304"/>
      <c r="N70" s="277">
        <f t="shared" si="14"/>
        <v>0.78499999999999992</v>
      </c>
      <c r="O70" s="529"/>
    </row>
    <row r="71" spans="2:15" ht="40.5" customHeight="1">
      <c r="B71" s="530" t="s">
        <v>441</v>
      </c>
      <c r="C71" s="196" t="s">
        <v>424</v>
      </c>
      <c r="D71" s="289"/>
      <c r="E71" s="290"/>
      <c r="F71" s="289">
        <v>4.33</v>
      </c>
      <c r="G71" s="290">
        <v>0.86599999999999999</v>
      </c>
      <c r="H71" s="291"/>
      <c r="I71" s="292"/>
      <c r="J71" s="289"/>
      <c r="K71" s="310"/>
      <c r="L71" s="291"/>
      <c r="M71" s="311"/>
      <c r="N71" s="308">
        <f t="shared" si="14"/>
        <v>0.86599999999999999</v>
      </c>
      <c r="O71" s="515">
        <f>AVERAGE(N71:N73)</f>
        <v>0.84416666666666662</v>
      </c>
    </row>
    <row r="72" spans="2:15" ht="40.5" customHeight="1">
      <c r="B72" s="531"/>
      <c r="C72" s="197" t="s">
        <v>425</v>
      </c>
      <c r="D72" s="320">
        <v>3.89</v>
      </c>
      <c r="E72" s="300">
        <v>0.77800000000000002</v>
      </c>
      <c r="F72" s="294">
        <v>4.3</v>
      </c>
      <c r="G72" s="295">
        <v>0.86</v>
      </c>
      <c r="H72" s="296">
        <v>4.2</v>
      </c>
      <c r="I72" s="297">
        <v>0.84000000000000008</v>
      </c>
      <c r="J72" s="294">
        <v>4.32</v>
      </c>
      <c r="K72" s="295">
        <v>0.8640000000000001</v>
      </c>
      <c r="L72" s="296"/>
      <c r="M72" s="297"/>
      <c r="N72" s="316">
        <f t="shared" si="14"/>
        <v>0.83549999999999991</v>
      </c>
      <c r="O72" s="516"/>
    </row>
    <row r="73" spans="2:15" ht="55.5" customHeight="1" thickBot="1">
      <c r="B73" s="532"/>
      <c r="C73" s="199" t="s">
        <v>426</v>
      </c>
      <c r="D73" s="321">
        <v>3.87</v>
      </c>
      <c r="E73" s="322">
        <v>0.77400000000000002</v>
      </c>
      <c r="F73" s="323">
        <v>4.26</v>
      </c>
      <c r="G73" s="324">
        <v>0.85199999999999998</v>
      </c>
      <c r="H73" s="325">
        <v>4.1900000000000004</v>
      </c>
      <c r="I73" s="326">
        <v>0.83800000000000008</v>
      </c>
      <c r="J73" s="323">
        <v>4.3</v>
      </c>
      <c r="K73" s="324">
        <v>0.86</v>
      </c>
      <c r="L73" s="325"/>
      <c r="M73" s="326"/>
      <c r="N73" s="327">
        <f t="shared" si="14"/>
        <v>0.83099999999999996</v>
      </c>
      <c r="O73" s="533"/>
    </row>
    <row r="74" spans="2:15" ht="27" thickBot="1">
      <c r="B74" s="536" t="s">
        <v>10</v>
      </c>
      <c r="C74" s="536"/>
      <c r="D74" s="537">
        <v>0.78</v>
      </c>
      <c r="E74" s="538"/>
      <c r="F74" s="534">
        <f>AVERAGE(G3:G73)</f>
        <v>0.85505454545454518</v>
      </c>
      <c r="G74" s="535"/>
      <c r="H74" s="534">
        <f>AVERAGE(I3:I73)</f>
        <v>0.83775999999999995</v>
      </c>
      <c r="I74" s="535"/>
      <c r="J74" s="534">
        <f>AVERAGE(K3:K73)</f>
        <v>0.83289655172413779</v>
      </c>
      <c r="K74" s="535"/>
      <c r="L74" s="534">
        <f t="shared" ref="L74" si="15">AVERAGE(M3:M73)</f>
        <v>0.85525000000000007</v>
      </c>
      <c r="M74" s="535"/>
      <c r="N74" s="200"/>
      <c r="O74" s="974">
        <f>AVERAGE(O3:O73)</f>
        <v>0.82591809440559438</v>
      </c>
    </row>
    <row r="75" spans="2:15" ht="21.75" thickBot="1">
      <c r="B75" s="536"/>
      <c r="C75" s="536"/>
      <c r="D75" s="565">
        <f>(78%*5)/100%</f>
        <v>3.9000000000000004</v>
      </c>
      <c r="E75" s="566"/>
      <c r="F75" s="567">
        <f>(86%*5)/100%</f>
        <v>4.3</v>
      </c>
      <c r="G75" s="566"/>
      <c r="H75" s="567">
        <f>(84%*5)/100%</f>
        <v>4.2</v>
      </c>
      <c r="I75" s="566"/>
      <c r="J75" s="567">
        <f>(83%*5)/100%</f>
        <v>4.1499999999999995</v>
      </c>
      <c r="K75" s="566"/>
      <c r="L75" s="567">
        <f>(86%*5)/100%</f>
        <v>4.3</v>
      </c>
      <c r="M75" s="566"/>
      <c r="N75" s="201"/>
      <c r="O75" s="202"/>
    </row>
    <row r="77" spans="2:15">
      <c r="L77" s="174"/>
    </row>
  </sheetData>
  <mergeCells count="41">
    <mergeCell ref="B75:C75"/>
    <mergeCell ref="B15:B23"/>
    <mergeCell ref="O15:O23"/>
    <mergeCell ref="O5:O6"/>
    <mergeCell ref="B7:B14"/>
    <mergeCell ref="B5:B6"/>
    <mergeCell ref="O7:O14"/>
    <mergeCell ref="B40:B49"/>
    <mergeCell ref="O54:O55"/>
    <mergeCell ref="D75:E75"/>
    <mergeCell ref="F75:G75"/>
    <mergeCell ref="H75:I75"/>
    <mergeCell ref="J75:K75"/>
    <mergeCell ref="L75:M75"/>
    <mergeCell ref="B28:B38"/>
    <mergeCell ref="O28:O38"/>
    <mergeCell ref="B24:B27"/>
    <mergeCell ref="O24:O27"/>
    <mergeCell ref="C1:O1"/>
    <mergeCell ref="D2:E2"/>
    <mergeCell ref="F2:G2"/>
    <mergeCell ref="H2:I2"/>
    <mergeCell ref="J2:K2"/>
    <mergeCell ref="L2:M2"/>
    <mergeCell ref="B3:B4"/>
    <mergeCell ref="O3:O4"/>
    <mergeCell ref="B59:B70"/>
    <mergeCell ref="O59:O70"/>
    <mergeCell ref="B71:B73"/>
    <mergeCell ref="O71:O73"/>
    <mergeCell ref="L74:M74"/>
    <mergeCell ref="B74:C74"/>
    <mergeCell ref="D74:E74"/>
    <mergeCell ref="F74:G74"/>
    <mergeCell ref="H74:I74"/>
    <mergeCell ref="J74:K74"/>
    <mergeCell ref="O40:O49"/>
    <mergeCell ref="O50:O53"/>
    <mergeCell ref="B50:B53"/>
    <mergeCell ref="O56:O58"/>
    <mergeCell ref="B56:B5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2"/>
  <sheetViews>
    <sheetView view="pageBreakPreview" topLeftCell="A26" zoomScale="90" zoomScaleNormal="100" zoomScaleSheetLayoutView="90" workbookViewId="0">
      <selection activeCell="H29" sqref="H29:K30"/>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5.7109375" style="61" customWidth="1"/>
    <col min="6" max="6" width="11.42578125" style="61" customWidth="1"/>
    <col min="7" max="7" width="7.85546875" style="344" customWidth="1"/>
    <col min="8" max="8" width="22.140625" style="61" customWidth="1"/>
    <col min="9" max="9" width="20.42578125" style="61" customWidth="1"/>
    <col min="10" max="10" width="8.28515625" style="61" customWidth="1"/>
    <col min="11" max="11" width="10.85546875" style="61" customWidth="1"/>
    <col min="12" max="12" width="10" style="61" customWidth="1"/>
    <col min="13" max="13" width="12.140625" style="61" customWidth="1"/>
    <col min="14" max="14" width="5.42578125" style="61" customWidth="1"/>
    <col min="15" max="15" width="4.42578125" style="61" customWidth="1"/>
    <col min="16" max="16" width="6.85546875" style="61" customWidth="1"/>
    <col min="17" max="17" width="12.8554687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319.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9.5" customHeight="1" thickBot="1">
      <c r="B4" s="643" t="s">
        <v>20</v>
      </c>
      <c r="C4" s="643"/>
      <c r="D4" s="643"/>
      <c r="E4" s="64"/>
      <c r="F4" s="65"/>
      <c r="G4" s="643" t="s">
        <v>21</v>
      </c>
      <c r="H4" s="643"/>
      <c r="I4" s="671" t="s">
        <v>23</v>
      </c>
      <c r="J4" s="672"/>
      <c r="K4" s="672"/>
      <c r="L4" s="673"/>
      <c r="M4" s="674" t="s">
        <v>22</v>
      </c>
      <c r="N4" s="674"/>
      <c r="O4" s="675">
        <v>43970</v>
      </c>
      <c r="P4" s="676"/>
      <c r="Q4" s="677"/>
      <c r="T4" s="19" t="s">
        <v>23</v>
      </c>
      <c r="U4" s="20" t="s">
        <v>24</v>
      </c>
      <c r="V4" s="21"/>
      <c r="W4" s="21" t="s">
        <v>25</v>
      </c>
      <c r="X4" s="21"/>
      <c r="Y4" s="21"/>
    </row>
    <row r="5" spans="1:25" ht="19.5" customHeight="1" thickBot="1">
      <c r="B5" s="643" t="s">
        <v>26</v>
      </c>
      <c r="C5" s="643"/>
      <c r="D5" s="643"/>
      <c r="E5" s="64"/>
      <c r="F5" s="65"/>
      <c r="G5" s="66"/>
      <c r="M5" s="338"/>
      <c r="N5" s="338"/>
      <c r="O5" s="344"/>
      <c r="P5" s="344"/>
      <c r="Q5" s="344"/>
      <c r="T5" s="19" t="s">
        <v>27</v>
      </c>
      <c r="U5" s="20" t="s">
        <v>28</v>
      </c>
      <c r="V5" s="21"/>
      <c r="W5" s="21" t="s">
        <v>29</v>
      </c>
      <c r="X5" s="21"/>
      <c r="Y5" s="21"/>
    </row>
    <row r="6" spans="1:25" ht="19.5" customHeight="1" thickBot="1">
      <c r="B6" s="643" t="s">
        <v>30</v>
      </c>
      <c r="C6" s="643"/>
      <c r="D6" s="643"/>
      <c r="E6" s="64"/>
      <c r="F6" s="67"/>
      <c r="G6" s="643" t="s">
        <v>32</v>
      </c>
      <c r="H6" s="643"/>
      <c r="I6" s="23" t="s">
        <v>18</v>
      </c>
      <c r="T6" s="19" t="s">
        <v>33</v>
      </c>
      <c r="U6" s="20" t="s">
        <v>34</v>
      </c>
      <c r="V6" s="21"/>
      <c r="W6" s="21"/>
      <c r="X6" s="21"/>
      <c r="Y6" s="21"/>
    </row>
    <row r="7" spans="1:25" ht="19.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337" t="s">
        <v>42</v>
      </c>
      <c r="I10" s="664" t="s">
        <v>43</v>
      </c>
      <c r="J10" s="665"/>
      <c r="K10" s="665"/>
      <c r="L10" s="665"/>
      <c r="M10" s="665"/>
      <c r="N10" s="665"/>
      <c r="O10" s="665"/>
      <c r="P10" s="337" t="s">
        <v>44</v>
      </c>
      <c r="Q10" s="27" t="s">
        <v>45</v>
      </c>
      <c r="R10" s="71"/>
      <c r="T10" s="19" t="s">
        <v>46</v>
      </c>
    </row>
    <row r="11" spans="1:25" ht="16.5" customHeight="1" thickBot="1">
      <c r="B11" s="644" t="s">
        <v>85</v>
      </c>
      <c r="C11" s="644"/>
      <c r="D11" s="644"/>
      <c r="E11" s="644"/>
      <c r="F11" s="645" t="s">
        <v>83</v>
      </c>
      <c r="G11" s="645"/>
      <c r="H11" s="74"/>
      <c r="I11" s="641"/>
      <c r="J11" s="641"/>
      <c r="K11" s="641"/>
      <c r="L11" s="641"/>
      <c r="M11" s="641"/>
      <c r="N11" s="641"/>
      <c r="O11" s="641"/>
      <c r="P11" s="29"/>
      <c r="Q11" s="29"/>
      <c r="T11" s="19" t="s">
        <v>47</v>
      </c>
    </row>
    <row r="12" spans="1:25" ht="48.75" customHeight="1">
      <c r="B12" s="646" t="s">
        <v>88</v>
      </c>
      <c r="C12" s="647"/>
      <c r="D12" s="647"/>
      <c r="E12" s="648"/>
      <c r="F12" s="91">
        <v>3.84</v>
      </c>
      <c r="G12" s="92">
        <v>0.76800000000000002</v>
      </c>
      <c r="H12" s="74" t="s">
        <v>13</v>
      </c>
      <c r="I12" s="649" t="s">
        <v>93</v>
      </c>
      <c r="J12" s="650"/>
      <c r="K12" s="650"/>
      <c r="L12" s="650"/>
      <c r="M12" s="650"/>
      <c r="N12" s="650"/>
      <c r="O12" s="651"/>
      <c r="P12" s="29"/>
      <c r="Q12" s="29"/>
      <c r="T12" s="19" t="s">
        <v>47</v>
      </c>
    </row>
    <row r="13" spans="1:25" ht="34.5" customHeight="1">
      <c r="B13" s="646" t="s">
        <v>89</v>
      </c>
      <c r="C13" s="647"/>
      <c r="D13" s="647"/>
      <c r="E13" s="648"/>
      <c r="F13" s="93">
        <v>3.99</v>
      </c>
      <c r="G13" s="94">
        <v>0.79800000000000004</v>
      </c>
      <c r="H13" s="74" t="s">
        <v>13</v>
      </c>
      <c r="I13" s="652"/>
      <c r="J13" s="653"/>
      <c r="K13" s="653"/>
      <c r="L13" s="653"/>
      <c r="M13" s="653"/>
      <c r="N13" s="653"/>
      <c r="O13" s="654"/>
      <c r="P13" s="29"/>
      <c r="Q13" s="29"/>
      <c r="T13" s="19" t="s">
        <v>47</v>
      </c>
    </row>
    <row r="14" spans="1:25" ht="209.25" customHeight="1">
      <c r="B14" s="658" t="s">
        <v>92</v>
      </c>
      <c r="C14" s="659"/>
      <c r="D14" s="659"/>
      <c r="E14" s="660"/>
      <c r="F14" s="93">
        <v>3.97</v>
      </c>
      <c r="G14" s="94">
        <v>0.79400000000000004</v>
      </c>
      <c r="H14" s="74" t="s">
        <v>13</v>
      </c>
      <c r="I14" s="652"/>
      <c r="J14" s="653"/>
      <c r="K14" s="653"/>
      <c r="L14" s="653"/>
      <c r="M14" s="653"/>
      <c r="N14" s="653"/>
      <c r="O14" s="654"/>
      <c r="P14" s="29"/>
      <c r="Q14" s="29"/>
      <c r="T14" s="19" t="s">
        <v>47</v>
      </c>
    </row>
    <row r="15" spans="1:25" ht="39" customHeight="1">
      <c r="B15" s="646" t="s">
        <v>90</v>
      </c>
      <c r="C15" s="647"/>
      <c r="D15" s="647"/>
      <c r="E15" s="648"/>
      <c r="F15" s="93">
        <v>3.94</v>
      </c>
      <c r="G15" s="94">
        <v>0.78800000000000003</v>
      </c>
      <c r="H15" s="74" t="s">
        <v>13</v>
      </c>
      <c r="I15" s="652"/>
      <c r="J15" s="653"/>
      <c r="K15" s="653"/>
      <c r="L15" s="653"/>
      <c r="M15" s="653"/>
      <c r="N15" s="653"/>
      <c r="O15" s="654"/>
      <c r="P15" s="29"/>
      <c r="Q15" s="29"/>
      <c r="T15" s="19"/>
    </row>
    <row r="16" spans="1:25" ht="45.75" customHeight="1" thickBot="1">
      <c r="B16" s="646" t="s">
        <v>91</v>
      </c>
      <c r="C16" s="647"/>
      <c r="D16" s="647"/>
      <c r="E16" s="648"/>
      <c r="F16" s="95">
        <v>3.75</v>
      </c>
      <c r="G16" s="96">
        <v>0.75</v>
      </c>
      <c r="H16" s="74" t="s">
        <v>13</v>
      </c>
      <c r="I16" s="652"/>
      <c r="J16" s="653"/>
      <c r="K16" s="653"/>
      <c r="L16" s="653"/>
      <c r="M16" s="653"/>
      <c r="N16" s="653"/>
      <c r="O16" s="654"/>
      <c r="P16" s="29"/>
      <c r="Q16" s="29"/>
      <c r="T16" s="19"/>
    </row>
    <row r="17" spans="2:20" ht="41.25" hidden="1" customHeight="1">
      <c r="B17" s="646"/>
      <c r="C17" s="647"/>
      <c r="D17" s="647"/>
      <c r="E17" s="648"/>
      <c r="F17" s="75"/>
      <c r="G17" s="76"/>
      <c r="H17" s="74"/>
      <c r="I17" s="655"/>
      <c r="J17" s="656"/>
      <c r="K17" s="656"/>
      <c r="L17" s="656"/>
      <c r="M17" s="656"/>
      <c r="N17" s="656"/>
      <c r="O17" s="657"/>
      <c r="P17" s="29"/>
      <c r="Q17" s="29"/>
      <c r="T17" s="19"/>
    </row>
    <row r="18" spans="2:20" ht="29.25" hidden="1" customHeight="1">
      <c r="B18" s="639"/>
      <c r="C18" s="640"/>
      <c r="D18" s="640"/>
      <c r="E18" s="640"/>
      <c r="F18" s="640"/>
      <c r="G18" s="640"/>
      <c r="H18" s="28"/>
      <c r="I18" s="641"/>
      <c r="J18" s="641"/>
      <c r="K18" s="641"/>
      <c r="L18" s="641"/>
      <c r="M18" s="641"/>
      <c r="N18" s="641"/>
      <c r="O18" s="641"/>
      <c r="P18" s="29"/>
      <c r="Q18" s="29"/>
      <c r="T18" s="19"/>
    </row>
    <row r="19" spans="2:20" ht="29.25" hidden="1" customHeight="1">
      <c r="B19" s="639"/>
      <c r="C19" s="640"/>
      <c r="D19" s="640"/>
      <c r="E19" s="640"/>
      <c r="F19" s="640"/>
      <c r="G19" s="640"/>
      <c r="H19" s="28"/>
      <c r="I19" s="641"/>
      <c r="J19" s="641"/>
      <c r="K19" s="641"/>
      <c r="L19" s="641"/>
      <c r="M19" s="641"/>
      <c r="N19" s="641"/>
      <c r="O19" s="641"/>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25" customHeight="1" thickBot="1">
      <c r="B23" s="33"/>
      <c r="C23" s="34"/>
      <c r="D23" s="34"/>
      <c r="E23" s="34"/>
      <c r="F23" s="34"/>
      <c r="G23" s="35"/>
      <c r="H23" s="36"/>
      <c r="I23" s="642"/>
      <c r="J23" s="642"/>
      <c r="K23" s="642"/>
      <c r="L23" s="642"/>
      <c r="M23" s="642"/>
      <c r="N23" s="642"/>
      <c r="O23" s="642"/>
      <c r="P23" s="37"/>
      <c r="Q23" s="38"/>
      <c r="T23" s="19" t="s">
        <v>48</v>
      </c>
    </row>
    <row r="24" spans="2:20" ht="8.25" customHeight="1" thickBot="1">
      <c r="B24" s="61"/>
      <c r="T24" s="39" t="s">
        <v>49</v>
      </c>
    </row>
    <row r="25" spans="2:20" ht="21" customHeight="1" thickBot="1">
      <c r="B25" s="643" t="s">
        <v>50</v>
      </c>
      <c r="C25" s="643"/>
      <c r="D25" s="643"/>
      <c r="E25" s="643"/>
      <c r="F25" s="643"/>
      <c r="G25" s="643"/>
      <c r="H25" s="643"/>
      <c r="I25" s="40" t="s">
        <v>51</v>
      </c>
      <c r="T25" s="19" t="s">
        <v>52</v>
      </c>
    </row>
    <row r="26" spans="2:20" ht="11.25" customHeight="1" thickBot="1">
      <c r="B26" s="61"/>
      <c r="T26" s="19" t="s">
        <v>53</v>
      </c>
    </row>
    <row r="27" spans="2:20" ht="21.75" customHeight="1">
      <c r="B27" s="630" t="s">
        <v>54</v>
      </c>
      <c r="C27" s="631"/>
      <c r="D27" s="631"/>
      <c r="E27" s="631"/>
      <c r="F27" s="631"/>
      <c r="G27" s="631"/>
      <c r="H27" s="631"/>
      <c r="I27" s="631"/>
      <c r="J27" s="631"/>
      <c r="K27" s="631"/>
      <c r="L27" s="631"/>
      <c r="M27" s="631"/>
      <c r="N27" s="631"/>
      <c r="O27" s="631"/>
      <c r="P27" s="631"/>
      <c r="Q27" s="632"/>
      <c r="T27" s="19" t="s">
        <v>55</v>
      </c>
    </row>
    <row r="28" spans="2:20" ht="30" customHeight="1">
      <c r="B28" s="41" t="s">
        <v>56</v>
      </c>
      <c r="C28" s="633" t="s">
        <v>57</v>
      </c>
      <c r="D28" s="633"/>
      <c r="E28" s="633"/>
      <c r="F28" s="633"/>
      <c r="G28" s="42" t="s">
        <v>58</v>
      </c>
      <c r="H28" s="634" t="s">
        <v>59</v>
      </c>
      <c r="I28" s="635"/>
      <c r="J28" s="635"/>
      <c r="K28" s="636"/>
      <c r="L28" s="634" t="s">
        <v>60</v>
      </c>
      <c r="M28" s="637"/>
      <c r="N28" s="638" t="s">
        <v>61</v>
      </c>
      <c r="O28" s="638"/>
      <c r="P28" s="638"/>
      <c r="Q28" s="43" t="s">
        <v>62</v>
      </c>
      <c r="T28" s="44" t="s">
        <v>63</v>
      </c>
    </row>
    <row r="29" spans="2:20" ht="147" customHeight="1">
      <c r="B29" s="45" t="s">
        <v>15</v>
      </c>
      <c r="C29" s="614" t="s">
        <v>98</v>
      </c>
      <c r="D29" s="615"/>
      <c r="E29" s="615"/>
      <c r="F29" s="616"/>
      <c r="G29" s="46">
        <v>1</v>
      </c>
      <c r="H29" s="617" t="s">
        <v>475</v>
      </c>
      <c r="I29" s="618"/>
      <c r="J29" s="618"/>
      <c r="K29" s="619"/>
      <c r="L29" s="620" t="s">
        <v>448</v>
      </c>
      <c r="M29" s="621"/>
      <c r="N29" s="622" t="s">
        <v>449</v>
      </c>
      <c r="O29" s="623"/>
      <c r="P29" s="624"/>
      <c r="Q29" s="60" t="s">
        <v>445</v>
      </c>
    </row>
    <row r="30" spans="2:20" ht="137.25" customHeight="1">
      <c r="B30" s="45" t="s">
        <v>15</v>
      </c>
      <c r="C30" s="625" t="s">
        <v>94</v>
      </c>
      <c r="D30" s="625"/>
      <c r="E30" s="625"/>
      <c r="F30" s="625"/>
      <c r="G30" s="46">
        <v>2</v>
      </c>
      <c r="H30" s="617" t="s">
        <v>488</v>
      </c>
      <c r="I30" s="618"/>
      <c r="J30" s="618"/>
      <c r="K30" s="619"/>
      <c r="L30" s="620" t="s">
        <v>448</v>
      </c>
      <c r="M30" s="621"/>
      <c r="N30" s="622" t="s">
        <v>65</v>
      </c>
      <c r="O30" s="623"/>
      <c r="P30" s="624"/>
      <c r="Q30" s="60" t="s">
        <v>445</v>
      </c>
    </row>
    <row r="31" spans="2:20" ht="228" customHeight="1">
      <c r="B31" s="45" t="s">
        <v>15</v>
      </c>
      <c r="C31" s="629" t="s">
        <v>95</v>
      </c>
      <c r="D31" s="629"/>
      <c r="E31" s="629"/>
      <c r="F31" s="629"/>
      <c r="G31" s="46">
        <v>3</v>
      </c>
      <c r="H31" s="617" t="s">
        <v>489</v>
      </c>
      <c r="I31" s="618"/>
      <c r="J31" s="618"/>
      <c r="K31" s="619"/>
      <c r="L31" s="620" t="s">
        <v>448</v>
      </c>
      <c r="M31" s="621"/>
      <c r="N31" s="622" t="s">
        <v>65</v>
      </c>
      <c r="O31" s="623"/>
      <c r="P31" s="624"/>
      <c r="Q31" s="60" t="s">
        <v>445</v>
      </c>
    </row>
    <row r="32" spans="2:20" ht="114.75" customHeight="1">
      <c r="B32" s="80" t="s">
        <v>15</v>
      </c>
      <c r="C32" s="614" t="s">
        <v>96</v>
      </c>
      <c r="D32" s="615"/>
      <c r="E32" s="615"/>
      <c r="F32" s="616"/>
      <c r="G32" s="81">
        <v>4</v>
      </c>
      <c r="H32" s="617" t="s">
        <v>490</v>
      </c>
      <c r="I32" s="618"/>
      <c r="J32" s="618"/>
      <c r="K32" s="619"/>
      <c r="L32" s="620" t="s">
        <v>110</v>
      </c>
      <c r="M32" s="621"/>
      <c r="N32" s="622" t="s">
        <v>65</v>
      </c>
      <c r="O32" s="623"/>
      <c r="P32" s="624"/>
      <c r="Q32" s="60" t="s">
        <v>445</v>
      </c>
    </row>
    <row r="33" spans="2:17" ht="112.5" customHeight="1">
      <c r="B33" s="45" t="s">
        <v>15</v>
      </c>
      <c r="C33" s="625" t="s">
        <v>97</v>
      </c>
      <c r="D33" s="625"/>
      <c r="E33" s="625"/>
      <c r="F33" s="625"/>
      <c r="G33" s="46">
        <v>5</v>
      </c>
      <c r="H33" s="626" t="s">
        <v>491</v>
      </c>
      <c r="I33" s="627"/>
      <c r="J33" s="627"/>
      <c r="K33" s="628"/>
      <c r="L33" s="620" t="s">
        <v>110</v>
      </c>
      <c r="M33" s="621"/>
      <c r="N33" s="622" t="s">
        <v>65</v>
      </c>
      <c r="O33" s="623"/>
      <c r="P33" s="624"/>
      <c r="Q33" s="60" t="s">
        <v>445</v>
      </c>
    </row>
    <row r="34" spans="2:17" ht="14.25" hidden="1" customHeight="1">
      <c r="B34" s="45"/>
      <c r="C34" s="610"/>
      <c r="D34" s="610"/>
      <c r="E34" s="610"/>
      <c r="F34" s="610"/>
      <c r="G34" s="48"/>
      <c r="H34" s="611"/>
      <c r="I34" s="611"/>
      <c r="J34" s="611"/>
      <c r="K34" s="611"/>
      <c r="L34" s="612"/>
      <c r="M34" s="612"/>
      <c r="N34" s="613"/>
      <c r="O34" s="613"/>
      <c r="P34" s="613"/>
      <c r="Q34" s="60"/>
    </row>
    <row r="35" spans="2:17" ht="14.25" hidden="1" customHeight="1">
      <c r="B35" s="45"/>
      <c r="C35" s="610"/>
      <c r="D35" s="610"/>
      <c r="E35" s="610"/>
      <c r="F35" s="610"/>
      <c r="G35" s="48"/>
      <c r="H35" s="611"/>
      <c r="I35" s="611"/>
      <c r="J35" s="611"/>
      <c r="K35" s="611"/>
      <c r="L35" s="612"/>
      <c r="M35" s="612"/>
      <c r="N35" s="613"/>
      <c r="O35" s="613"/>
      <c r="P35" s="613"/>
      <c r="Q35" s="60"/>
    </row>
    <row r="36" spans="2:17" ht="14.25" hidden="1" customHeight="1">
      <c r="B36" s="45"/>
      <c r="C36" s="610"/>
      <c r="D36" s="610"/>
      <c r="E36" s="610"/>
      <c r="F36" s="610"/>
      <c r="G36" s="48"/>
      <c r="H36" s="611"/>
      <c r="I36" s="611"/>
      <c r="J36" s="611"/>
      <c r="K36" s="611"/>
      <c r="L36" s="612"/>
      <c r="M36" s="612"/>
      <c r="N36" s="613"/>
      <c r="O36" s="613"/>
      <c r="P36" s="613"/>
      <c r="Q36" s="60"/>
    </row>
    <row r="37" spans="2:17" ht="8.25" customHeight="1">
      <c r="B37" s="67"/>
      <c r="C37" s="65"/>
    </row>
    <row r="38" spans="2:17" ht="11.25" customHeight="1">
      <c r="B38" s="607" t="s">
        <v>66</v>
      </c>
      <c r="C38" s="607"/>
      <c r="D38" s="607"/>
      <c r="E38" s="608" t="s">
        <v>481</v>
      </c>
      <c r="F38" s="609"/>
      <c r="G38" s="609"/>
      <c r="H38" s="609"/>
      <c r="I38" s="609"/>
    </row>
    <row r="39" spans="2:17" s="73" customFormat="1" ht="6" customHeight="1">
      <c r="B39" s="607"/>
      <c r="C39" s="607"/>
      <c r="D39" s="607"/>
      <c r="E39" s="609"/>
      <c r="F39" s="609"/>
      <c r="G39" s="609"/>
      <c r="H39" s="609"/>
      <c r="I39" s="609"/>
      <c r="J39" s="86"/>
      <c r="K39" s="86"/>
      <c r="L39" s="86"/>
      <c r="M39" s="86"/>
      <c r="N39" s="86"/>
      <c r="O39" s="86"/>
      <c r="P39" s="86"/>
      <c r="Q39" s="86"/>
    </row>
    <row r="40" spans="2:17" s="73" customFormat="1" ht="11.25" customHeight="1">
      <c r="B40" s="607"/>
      <c r="C40" s="607"/>
      <c r="D40" s="607"/>
      <c r="E40" s="609"/>
      <c r="F40" s="609"/>
      <c r="G40" s="609"/>
      <c r="H40" s="609"/>
      <c r="I40" s="609"/>
      <c r="J40" s="61"/>
      <c r="K40" s="61"/>
      <c r="L40" s="61"/>
      <c r="M40" s="61"/>
      <c r="N40" s="61"/>
      <c r="O40" s="61"/>
      <c r="P40" s="61"/>
      <c r="Q40" s="61"/>
    </row>
    <row r="41" spans="2:17" s="73" customFormat="1" ht="9.75" customHeight="1">
      <c r="B41" s="342"/>
      <c r="C41" s="342"/>
      <c r="D41" s="342"/>
      <c r="E41" s="50"/>
      <c r="F41" s="50"/>
      <c r="G41" s="50"/>
      <c r="H41" s="50"/>
      <c r="I41" s="50"/>
      <c r="J41" s="61"/>
      <c r="K41" s="61"/>
      <c r="L41" s="61"/>
      <c r="M41" s="61"/>
      <c r="N41" s="61"/>
      <c r="O41" s="61"/>
      <c r="P41" s="61"/>
      <c r="Q41" s="61"/>
    </row>
    <row r="42" spans="2:17" s="73" customFormat="1" ht="9.75" customHeight="1">
      <c r="B42" s="342"/>
      <c r="C42" s="342"/>
      <c r="D42" s="342"/>
      <c r="E42" s="50"/>
      <c r="F42" s="50"/>
      <c r="G42" s="50"/>
      <c r="H42" s="50"/>
      <c r="I42" s="50"/>
      <c r="J42" s="61"/>
      <c r="K42" s="61"/>
      <c r="L42" s="61"/>
      <c r="M42" s="61"/>
      <c r="N42" s="61"/>
      <c r="O42" s="61"/>
      <c r="P42" s="61"/>
      <c r="Q42" s="61"/>
    </row>
    <row r="43" spans="2:17" s="73" customFormat="1" ht="8.25" customHeight="1" thickBot="1">
      <c r="B43" s="342"/>
      <c r="C43" s="342"/>
      <c r="D43" s="342"/>
      <c r="E43" s="61"/>
      <c r="F43" s="61"/>
      <c r="G43" s="344"/>
      <c r="H43" s="344"/>
      <c r="I43" s="344"/>
      <c r="J43" s="61"/>
      <c r="K43" s="61"/>
      <c r="L43" s="61"/>
      <c r="M43" s="61"/>
      <c r="N43" s="61"/>
      <c r="O43" s="61"/>
      <c r="P43" s="61"/>
      <c r="Q43" s="61"/>
    </row>
    <row r="44" spans="2:17" s="73" customFormat="1" ht="9.75" hidden="1" customHeight="1" thickBot="1">
      <c r="B44" s="342"/>
      <c r="C44" s="342"/>
      <c r="D44" s="342"/>
      <c r="E44" s="61"/>
      <c r="F44" s="61"/>
      <c r="G44" s="344"/>
      <c r="H44" s="344"/>
      <c r="I44" s="344"/>
      <c r="J44" s="61"/>
      <c r="K44" s="61"/>
      <c r="L44" s="61"/>
      <c r="M44" s="61"/>
      <c r="N44" s="61"/>
      <c r="O44" s="61"/>
      <c r="P44" s="61"/>
      <c r="Q44" s="61"/>
    </row>
    <row r="45" spans="2:17" s="73" customFormat="1" ht="21" hidden="1" customHeight="1" thickBot="1">
      <c r="B45" s="585"/>
      <c r="C45" s="585"/>
      <c r="D45" s="585"/>
      <c r="E45" s="61"/>
      <c r="F45" s="61"/>
      <c r="G45" s="344"/>
      <c r="H45" s="61"/>
      <c r="I45" s="61"/>
      <c r="J45" s="61"/>
      <c r="K45" s="61"/>
      <c r="L45" s="61"/>
      <c r="M45" s="61"/>
      <c r="N45" s="61"/>
      <c r="O45" s="61"/>
      <c r="P45" s="61"/>
      <c r="Q45" s="61"/>
    </row>
    <row r="46" spans="2:17" ht="17.25" customHeight="1" thickBot="1">
      <c r="B46" s="586" t="s">
        <v>67</v>
      </c>
      <c r="C46" s="587"/>
      <c r="D46" s="587"/>
      <c r="E46" s="587"/>
      <c r="F46" s="587"/>
      <c r="G46" s="587"/>
      <c r="H46" s="587"/>
      <c r="I46" s="587"/>
      <c r="J46" s="587"/>
      <c r="K46" s="587"/>
      <c r="L46" s="587"/>
      <c r="M46" s="587"/>
      <c r="N46" s="587"/>
      <c r="O46" s="587"/>
      <c r="P46" s="587"/>
      <c r="Q46" s="588"/>
    </row>
    <row r="47" spans="2:17" ht="25.5" customHeight="1">
      <c r="B47" s="589" t="s">
        <v>68</v>
      </c>
      <c r="C47" s="591" t="s">
        <v>58</v>
      </c>
      <c r="D47" s="593" t="s">
        <v>69</v>
      </c>
      <c r="E47" s="594"/>
      <c r="F47" s="594"/>
      <c r="G47" s="594"/>
      <c r="H47" s="594"/>
      <c r="I47" s="594"/>
      <c r="J47" s="595"/>
      <c r="K47" s="599" t="s">
        <v>70</v>
      </c>
      <c r="L47" s="600"/>
      <c r="M47" s="600"/>
      <c r="N47" s="600"/>
      <c r="O47" s="601"/>
      <c r="P47" s="599" t="s">
        <v>71</v>
      </c>
      <c r="Q47" s="602"/>
    </row>
    <row r="48" spans="2:17" ht="15" customHeight="1">
      <c r="B48" s="590"/>
      <c r="C48" s="592"/>
      <c r="D48" s="596"/>
      <c r="E48" s="597"/>
      <c r="F48" s="597"/>
      <c r="G48" s="597"/>
      <c r="H48" s="597"/>
      <c r="I48" s="597"/>
      <c r="J48" s="598"/>
      <c r="K48" s="82" t="s">
        <v>72</v>
      </c>
      <c r="L48" s="82" t="s">
        <v>73</v>
      </c>
      <c r="M48" s="83" t="s">
        <v>74</v>
      </c>
      <c r="N48" s="605" t="s">
        <v>75</v>
      </c>
      <c r="O48" s="606"/>
      <c r="P48" s="603"/>
      <c r="Q48" s="604"/>
    </row>
    <row r="49" spans="2:17" ht="18" customHeight="1">
      <c r="B49" s="53"/>
      <c r="C49" s="54"/>
      <c r="D49" s="581"/>
      <c r="E49" s="581"/>
      <c r="F49" s="581"/>
      <c r="G49" s="581"/>
      <c r="H49" s="581"/>
      <c r="I49" s="581"/>
      <c r="J49" s="581"/>
      <c r="K49" s="55"/>
      <c r="L49" s="341"/>
      <c r="M49" s="57"/>
      <c r="N49" s="582"/>
      <c r="O49" s="582"/>
      <c r="P49" s="583"/>
      <c r="Q49" s="584"/>
    </row>
    <row r="50" spans="2:17" ht="18" hidden="1" customHeight="1">
      <c r="B50" s="59"/>
      <c r="C50" s="54"/>
      <c r="D50" s="581"/>
      <c r="E50" s="581"/>
      <c r="F50" s="581"/>
      <c r="G50" s="581"/>
      <c r="H50" s="581"/>
      <c r="I50" s="581"/>
      <c r="J50" s="581"/>
      <c r="K50" s="55"/>
      <c r="L50" s="59"/>
      <c r="M50" s="57"/>
      <c r="N50" s="582"/>
      <c r="O50" s="582"/>
      <c r="P50" s="583"/>
      <c r="Q50" s="584"/>
    </row>
    <row r="51" spans="2:17" ht="18" hidden="1" customHeight="1">
      <c r="B51" s="59"/>
      <c r="C51" s="54"/>
      <c r="D51" s="581"/>
      <c r="E51" s="581"/>
      <c r="F51" s="581"/>
      <c r="G51" s="581"/>
      <c r="H51" s="581"/>
      <c r="I51" s="581"/>
      <c r="J51" s="581"/>
      <c r="K51" s="55"/>
      <c r="L51" s="59"/>
      <c r="M51" s="57"/>
      <c r="N51" s="582"/>
      <c r="O51" s="582"/>
      <c r="P51" s="583"/>
      <c r="Q51" s="584"/>
    </row>
    <row r="52" spans="2:17" ht="18" hidden="1" customHeight="1">
      <c r="B52" s="53"/>
      <c r="C52" s="54"/>
      <c r="D52" s="581"/>
      <c r="E52" s="581"/>
      <c r="F52" s="581"/>
      <c r="G52" s="581"/>
      <c r="H52" s="581"/>
      <c r="I52" s="581"/>
      <c r="J52" s="581"/>
      <c r="K52" s="55"/>
      <c r="L52" s="341"/>
      <c r="M52" s="57"/>
      <c r="N52" s="582"/>
      <c r="O52" s="582"/>
      <c r="P52" s="583"/>
      <c r="Q52" s="584"/>
    </row>
    <row r="53" spans="2:17" ht="18" hidden="1" customHeight="1">
      <c r="B53" s="53"/>
      <c r="C53" s="54"/>
      <c r="D53" s="581"/>
      <c r="E53" s="581"/>
      <c r="F53" s="581"/>
      <c r="G53" s="581"/>
      <c r="H53" s="581"/>
      <c r="I53" s="581"/>
      <c r="J53" s="581"/>
      <c r="K53" s="55"/>
      <c r="L53" s="341"/>
      <c r="M53" s="57"/>
      <c r="N53" s="582"/>
      <c r="O53" s="582"/>
      <c r="P53" s="583"/>
      <c r="Q53" s="584"/>
    </row>
    <row r="54" spans="2:17" ht="18" hidden="1" customHeight="1">
      <c r="B54" s="53"/>
      <c r="C54" s="54"/>
      <c r="D54" s="581"/>
      <c r="E54" s="581"/>
      <c r="F54" s="581"/>
      <c r="G54" s="581"/>
      <c r="H54" s="581"/>
      <c r="I54" s="581"/>
      <c r="J54" s="581"/>
      <c r="K54" s="55"/>
      <c r="L54" s="341"/>
      <c r="M54" s="57"/>
      <c r="N54" s="582"/>
      <c r="O54" s="582"/>
      <c r="P54" s="583"/>
      <c r="Q54" s="584"/>
    </row>
    <row r="55" spans="2:17" ht="14.25" customHeight="1" thickBot="1">
      <c r="B55" s="569" t="s">
        <v>76</v>
      </c>
      <c r="C55" s="570"/>
      <c r="D55" s="570"/>
      <c r="E55" s="570"/>
      <c r="F55" s="570"/>
      <c r="G55" s="570"/>
      <c r="H55" s="570"/>
      <c r="I55" s="570"/>
      <c r="J55" s="570"/>
      <c r="K55" s="570"/>
      <c r="L55" s="570"/>
      <c r="M55" s="570"/>
      <c r="N55" s="570"/>
      <c r="O55" s="570"/>
      <c r="P55" s="570"/>
      <c r="Q55" s="571"/>
    </row>
    <row r="56" spans="2:17" ht="12.75" hidden="1" customHeight="1">
      <c r="B56" s="572"/>
      <c r="C56" s="573"/>
      <c r="D56" s="573"/>
      <c r="E56" s="573"/>
      <c r="F56" s="573"/>
      <c r="G56" s="573"/>
      <c r="H56" s="573"/>
      <c r="I56" s="573"/>
      <c r="J56" s="573"/>
      <c r="K56" s="573"/>
      <c r="L56" s="573"/>
      <c r="M56" s="573"/>
      <c r="N56" s="573"/>
      <c r="O56" s="573"/>
      <c r="P56" s="573"/>
      <c r="Q56" s="574"/>
    </row>
    <row r="57" spans="2:17" ht="7.5" hidden="1" customHeight="1">
      <c r="B57" s="575"/>
      <c r="C57" s="576"/>
      <c r="D57" s="576"/>
      <c r="E57" s="576"/>
      <c r="F57" s="576"/>
      <c r="G57" s="576"/>
      <c r="H57" s="576"/>
      <c r="I57" s="576"/>
      <c r="J57" s="576"/>
      <c r="K57" s="576"/>
      <c r="L57" s="576"/>
      <c r="M57" s="576"/>
      <c r="N57" s="576"/>
      <c r="O57" s="576"/>
      <c r="P57" s="576"/>
      <c r="Q57" s="577"/>
    </row>
    <row r="58" spans="2:17" ht="49.5" hidden="1" customHeight="1" thickBot="1">
      <c r="B58" s="578"/>
      <c r="C58" s="579"/>
      <c r="D58" s="579"/>
      <c r="E58" s="579"/>
      <c r="F58" s="579"/>
      <c r="G58" s="579"/>
      <c r="H58" s="579"/>
      <c r="I58" s="579"/>
      <c r="J58" s="579"/>
      <c r="K58" s="579"/>
      <c r="L58" s="579"/>
      <c r="M58" s="579"/>
      <c r="N58" s="579"/>
      <c r="O58" s="579"/>
      <c r="P58" s="579"/>
      <c r="Q58" s="580"/>
    </row>
    <row r="59" spans="2:17" hidden="1">
      <c r="B59" s="61"/>
    </row>
    <row r="60" spans="2:17" ht="15.75" hidden="1" customHeight="1">
      <c r="B60" s="61"/>
    </row>
    <row r="61" spans="2:17" ht="12.75" hidden="1" customHeight="1">
      <c r="B61" s="61"/>
    </row>
    <row r="62" spans="2:17" ht="25.5" hidden="1" customHeight="1">
      <c r="B62" s="61"/>
    </row>
    <row r="63" spans="2:17" ht="30.75" customHeight="1">
      <c r="B63" s="61"/>
    </row>
    <row r="64" spans="2:17" ht="25.5" customHeight="1">
      <c r="B64" s="61"/>
    </row>
    <row r="65" spans="2:2" ht="25.5" customHeight="1">
      <c r="B65" s="61"/>
    </row>
    <row r="66" spans="2:2" ht="25.5" customHeight="1">
      <c r="B66" s="61"/>
    </row>
    <row r="67" spans="2:2" ht="25.5" customHeight="1">
      <c r="B67" s="61"/>
    </row>
    <row r="68" spans="2:2" ht="25.5" customHeight="1">
      <c r="B68" s="61"/>
    </row>
    <row r="69" spans="2:2">
      <c r="B69" s="61"/>
    </row>
    <row r="70" spans="2:2">
      <c r="B70" s="61"/>
    </row>
    <row r="71" spans="2:2">
      <c r="B71" s="61"/>
    </row>
    <row r="72" spans="2:2">
      <c r="B72" s="61"/>
    </row>
  </sheetData>
  <mergeCells count="102">
    <mergeCell ref="B5:D5"/>
    <mergeCell ref="B6:D6"/>
    <mergeCell ref="G6:H6"/>
    <mergeCell ref="B7:D7"/>
    <mergeCell ref="B10:G10"/>
    <mergeCell ref="I10:O10"/>
    <mergeCell ref="B2:D2"/>
    <mergeCell ref="E2:Q2"/>
    <mergeCell ref="B4:D4"/>
    <mergeCell ref="G4:H4"/>
    <mergeCell ref="I4:L4"/>
    <mergeCell ref="M4:N4"/>
    <mergeCell ref="O4:Q4"/>
    <mergeCell ref="B11:E11"/>
    <mergeCell ref="F11:G11"/>
    <mergeCell ref="I11:O11"/>
    <mergeCell ref="B12:E12"/>
    <mergeCell ref="I12:O17"/>
    <mergeCell ref="B13:E13"/>
    <mergeCell ref="B14:E14"/>
    <mergeCell ref="B15:E15"/>
    <mergeCell ref="B16:E16"/>
    <mergeCell ref="B17:E17"/>
    <mergeCell ref="B21:G21"/>
    <mergeCell ref="I21:O21"/>
    <mergeCell ref="B22:G22"/>
    <mergeCell ref="I22:O22"/>
    <mergeCell ref="I23:O23"/>
    <mergeCell ref="B25:H25"/>
    <mergeCell ref="B18:G18"/>
    <mergeCell ref="I18:O18"/>
    <mergeCell ref="B19:G19"/>
    <mergeCell ref="I19:O19"/>
    <mergeCell ref="B20:G20"/>
    <mergeCell ref="I20:O20"/>
    <mergeCell ref="B27:Q27"/>
    <mergeCell ref="C28:F28"/>
    <mergeCell ref="H28:K28"/>
    <mergeCell ref="L28:M28"/>
    <mergeCell ref="N28:P28"/>
    <mergeCell ref="C29:F29"/>
    <mergeCell ref="H29:K29"/>
    <mergeCell ref="L29:M29"/>
    <mergeCell ref="N29:P29"/>
    <mergeCell ref="C32:F32"/>
    <mergeCell ref="H32:K32"/>
    <mergeCell ref="L32:M32"/>
    <mergeCell ref="N32:P32"/>
    <mergeCell ref="C33:F33"/>
    <mergeCell ref="H33:K33"/>
    <mergeCell ref="L33:M33"/>
    <mergeCell ref="N33:P33"/>
    <mergeCell ref="C30:F30"/>
    <mergeCell ref="H30:K30"/>
    <mergeCell ref="L30:M30"/>
    <mergeCell ref="N30:P30"/>
    <mergeCell ref="C31:F31"/>
    <mergeCell ref="H31:K31"/>
    <mergeCell ref="L31:M31"/>
    <mergeCell ref="N31:P31"/>
    <mergeCell ref="B38:D40"/>
    <mergeCell ref="E38:I40"/>
    <mergeCell ref="C36:F36"/>
    <mergeCell ref="H36:K36"/>
    <mergeCell ref="L36:M36"/>
    <mergeCell ref="N36:P36"/>
    <mergeCell ref="C34:F34"/>
    <mergeCell ref="H34:K34"/>
    <mergeCell ref="L34:M34"/>
    <mergeCell ref="N34:P34"/>
    <mergeCell ref="C35:F35"/>
    <mergeCell ref="H35:K35"/>
    <mergeCell ref="L35:M35"/>
    <mergeCell ref="N35:P35"/>
    <mergeCell ref="D49:J49"/>
    <mergeCell ref="N49:O49"/>
    <mergeCell ref="P49:Q49"/>
    <mergeCell ref="D50:J50"/>
    <mergeCell ref="N50:O50"/>
    <mergeCell ref="P50:Q50"/>
    <mergeCell ref="B45:D45"/>
    <mergeCell ref="B46:Q46"/>
    <mergeCell ref="B47:B48"/>
    <mergeCell ref="C47:C48"/>
    <mergeCell ref="D47:J48"/>
    <mergeCell ref="K47:O47"/>
    <mergeCell ref="P47:Q48"/>
    <mergeCell ref="N48:O48"/>
    <mergeCell ref="B55:Q55"/>
    <mergeCell ref="B56:Q58"/>
    <mergeCell ref="D53:J53"/>
    <mergeCell ref="N53:O53"/>
    <mergeCell ref="P53:Q53"/>
    <mergeCell ref="D54:J54"/>
    <mergeCell ref="N54:O54"/>
    <mergeCell ref="P54:Q54"/>
    <mergeCell ref="D51:J51"/>
    <mergeCell ref="N51:O51"/>
    <mergeCell ref="P51:Q51"/>
    <mergeCell ref="D52:J52"/>
    <mergeCell ref="N52:O52"/>
    <mergeCell ref="P52:Q52"/>
  </mergeCells>
  <dataValidations count="4">
    <dataValidation type="list" allowBlank="1" showInputMessage="1" showErrorMessage="1" sqref="WVQ983042:WVT983042 I4:L4 WLU983042:WLX983042 WBY983042:WCB983042 VSC983042:VSF983042 VIG983042:VIJ983042 UYK983042:UYN983042 UOO983042:UOR983042 UES983042:UEV983042 TUW983042:TUZ983042 TLA983042:TLD983042 TBE983042:TBH983042 SRI983042:SRL983042 SHM983042:SHP983042 RXQ983042:RXT983042 RNU983042:RNX983042 RDY983042:REB983042 QUC983042:QUF983042 QKG983042:QKJ983042 QAK983042:QAN983042 PQO983042:PQR983042 PGS983042:PGV983042 OWW983042:OWZ983042 ONA983042:OND983042 ODE983042:ODH983042 NTI983042:NTL983042 NJM983042:NJP983042 MZQ983042:MZT983042 MPU983042:MPX983042 MFY983042:MGB983042 LWC983042:LWF983042 LMG983042:LMJ983042 LCK983042:LCN983042 KSO983042:KSR983042 KIS983042:KIV983042 JYW983042:JYZ983042 JPA983042:JPD983042 JFE983042:JFH983042 IVI983042:IVL983042 ILM983042:ILP983042 IBQ983042:IBT983042 HRU983042:HRX983042 HHY983042:HIB983042 GYC983042:GYF983042 GOG983042:GOJ983042 GEK983042:GEN983042 FUO983042:FUR983042 FKS983042:FKV983042 FAW983042:FAZ983042 ERA983042:ERD983042 EHE983042:EHH983042 DXI983042:DXL983042 DNM983042:DNP983042 DDQ983042:DDT983042 CTU983042:CTX983042 CJY983042:CKB983042 CAC983042:CAF983042 BQG983042:BQJ983042 BGK983042:BGN983042 AWO983042:AWR983042 AMS983042:AMV983042 ACW983042:ACZ983042 TA983042:TD983042 JE983042:JH983042 I983042:L983042 WVQ917506:WVT917506 WLU917506:WLX917506 WBY917506:WCB917506 VSC917506:VSF917506 VIG917506:VIJ917506 UYK917506:UYN917506 UOO917506:UOR917506 UES917506:UEV917506 TUW917506:TUZ917506 TLA917506:TLD917506 TBE917506:TBH917506 SRI917506:SRL917506 SHM917506:SHP917506 RXQ917506:RXT917506 RNU917506:RNX917506 RDY917506:REB917506 QUC917506:QUF917506 QKG917506:QKJ917506 QAK917506:QAN917506 PQO917506:PQR917506 PGS917506:PGV917506 OWW917506:OWZ917506 ONA917506:OND917506 ODE917506:ODH917506 NTI917506:NTL917506 NJM917506:NJP917506 MZQ917506:MZT917506 MPU917506:MPX917506 MFY917506:MGB917506 LWC917506:LWF917506 LMG917506:LMJ917506 LCK917506:LCN917506 KSO917506:KSR917506 KIS917506:KIV917506 JYW917506:JYZ917506 JPA917506:JPD917506 JFE917506:JFH917506 IVI917506:IVL917506 ILM917506:ILP917506 IBQ917506:IBT917506 HRU917506:HRX917506 HHY917506:HIB917506 GYC917506:GYF917506 GOG917506:GOJ917506 GEK917506:GEN917506 FUO917506:FUR917506 FKS917506:FKV917506 FAW917506:FAZ917506 ERA917506:ERD917506 EHE917506:EHH917506 DXI917506:DXL917506 DNM917506:DNP917506 DDQ917506:DDT917506 CTU917506:CTX917506 CJY917506:CKB917506 CAC917506:CAF917506 BQG917506:BQJ917506 BGK917506:BGN917506 AWO917506:AWR917506 AMS917506:AMV917506 ACW917506:ACZ917506 TA917506:TD917506 JE917506:JH917506 I917506:L917506 WVQ851970:WVT851970 WLU851970:WLX851970 WBY851970:WCB851970 VSC851970:VSF851970 VIG851970:VIJ851970 UYK851970:UYN851970 UOO851970:UOR851970 UES851970:UEV851970 TUW851970:TUZ851970 TLA851970:TLD851970 TBE851970:TBH851970 SRI851970:SRL851970 SHM851970:SHP851970 RXQ851970:RXT851970 RNU851970:RNX851970 RDY851970:REB851970 QUC851970:QUF851970 QKG851970:QKJ851970 QAK851970:QAN851970 PQO851970:PQR851970 PGS851970:PGV851970 OWW851970:OWZ851970 ONA851970:OND851970 ODE851970:ODH851970 NTI851970:NTL851970 NJM851970:NJP851970 MZQ851970:MZT851970 MPU851970:MPX851970 MFY851970:MGB851970 LWC851970:LWF851970 LMG851970:LMJ851970 LCK851970:LCN851970 KSO851970:KSR851970 KIS851970:KIV851970 JYW851970:JYZ851970 JPA851970:JPD851970 JFE851970:JFH851970 IVI851970:IVL851970 ILM851970:ILP851970 IBQ851970:IBT851970 HRU851970:HRX851970 HHY851970:HIB851970 GYC851970:GYF851970 GOG851970:GOJ851970 GEK851970:GEN851970 FUO851970:FUR851970 FKS851970:FKV851970 FAW851970:FAZ851970 ERA851970:ERD851970 EHE851970:EHH851970 DXI851970:DXL851970 DNM851970:DNP851970 DDQ851970:DDT851970 CTU851970:CTX851970 CJY851970:CKB851970 CAC851970:CAF851970 BQG851970:BQJ851970 BGK851970:BGN851970 AWO851970:AWR851970 AMS851970:AMV851970 ACW851970:ACZ851970 TA851970:TD851970 JE851970:JH851970 I851970:L851970 WVQ786434:WVT786434 WLU786434:WLX786434 WBY786434:WCB786434 VSC786434:VSF786434 VIG786434:VIJ786434 UYK786434:UYN786434 UOO786434:UOR786434 UES786434:UEV786434 TUW786434:TUZ786434 TLA786434:TLD786434 TBE786434:TBH786434 SRI786434:SRL786434 SHM786434:SHP786434 RXQ786434:RXT786434 RNU786434:RNX786434 RDY786434:REB786434 QUC786434:QUF786434 QKG786434:QKJ786434 QAK786434:QAN786434 PQO786434:PQR786434 PGS786434:PGV786434 OWW786434:OWZ786434 ONA786434:OND786434 ODE786434:ODH786434 NTI786434:NTL786434 NJM786434:NJP786434 MZQ786434:MZT786434 MPU786434:MPX786434 MFY786434:MGB786434 LWC786434:LWF786434 LMG786434:LMJ786434 LCK786434:LCN786434 KSO786434:KSR786434 KIS786434:KIV786434 JYW786434:JYZ786434 JPA786434:JPD786434 JFE786434:JFH786434 IVI786434:IVL786434 ILM786434:ILP786434 IBQ786434:IBT786434 HRU786434:HRX786434 HHY786434:HIB786434 GYC786434:GYF786434 GOG786434:GOJ786434 GEK786434:GEN786434 FUO786434:FUR786434 FKS786434:FKV786434 FAW786434:FAZ786434 ERA786434:ERD786434 EHE786434:EHH786434 DXI786434:DXL786434 DNM786434:DNP786434 DDQ786434:DDT786434 CTU786434:CTX786434 CJY786434:CKB786434 CAC786434:CAF786434 BQG786434:BQJ786434 BGK786434:BGN786434 AWO786434:AWR786434 AMS786434:AMV786434 ACW786434:ACZ786434 TA786434:TD786434 JE786434:JH786434 I786434:L786434 WVQ720898:WVT720898 WLU720898:WLX720898 WBY720898:WCB720898 VSC720898:VSF720898 VIG720898:VIJ720898 UYK720898:UYN720898 UOO720898:UOR720898 UES720898:UEV720898 TUW720898:TUZ720898 TLA720898:TLD720898 TBE720898:TBH720898 SRI720898:SRL720898 SHM720898:SHP720898 RXQ720898:RXT720898 RNU720898:RNX720898 RDY720898:REB720898 QUC720898:QUF720898 QKG720898:QKJ720898 QAK720898:QAN720898 PQO720898:PQR720898 PGS720898:PGV720898 OWW720898:OWZ720898 ONA720898:OND720898 ODE720898:ODH720898 NTI720898:NTL720898 NJM720898:NJP720898 MZQ720898:MZT720898 MPU720898:MPX720898 MFY720898:MGB720898 LWC720898:LWF720898 LMG720898:LMJ720898 LCK720898:LCN720898 KSO720898:KSR720898 KIS720898:KIV720898 JYW720898:JYZ720898 JPA720898:JPD720898 JFE720898:JFH720898 IVI720898:IVL720898 ILM720898:ILP720898 IBQ720898:IBT720898 HRU720898:HRX720898 HHY720898:HIB720898 GYC720898:GYF720898 GOG720898:GOJ720898 GEK720898:GEN720898 FUO720898:FUR720898 FKS720898:FKV720898 FAW720898:FAZ720898 ERA720898:ERD720898 EHE720898:EHH720898 DXI720898:DXL720898 DNM720898:DNP720898 DDQ720898:DDT720898 CTU720898:CTX720898 CJY720898:CKB720898 CAC720898:CAF720898 BQG720898:BQJ720898 BGK720898:BGN720898 AWO720898:AWR720898 AMS720898:AMV720898 ACW720898:ACZ720898 TA720898:TD720898 JE720898:JH720898 I720898:L720898 WVQ655362:WVT655362 WLU655362:WLX655362 WBY655362:WCB655362 VSC655362:VSF655362 VIG655362:VIJ655362 UYK655362:UYN655362 UOO655362:UOR655362 UES655362:UEV655362 TUW655362:TUZ655362 TLA655362:TLD655362 TBE655362:TBH655362 SRI655362:SRL655362 SHM655362:SHP655362 RXQ655362:RXT655362 RNU655362:RNX655362 RDY655362:REB655362 QUC655362:QUF655362 QKG655362:QKJ655362 QAK655362:QAN655362 PQO655362:PQR655362 PGS655362:PGV655362 OWW655362:OWZ655362 ONA655362:OND655362 ODE655362:ODH655362 NTI655362:NTL655362 NJM655362:NJP655362 MZQ655362:MZT655362 MPU655362:MPX655362 MFY655362:MGB655362 LWC655362:LWF655362 LMG655362:LMJ655362 LCK655362:LCN655362 KSO655362:KSR655362 KIS655362:KIV655362 JYW655362:JYZ655362 JPA655362:JPD655362 JFE655362:JFH655362 IVI655362:IVL655362 ILM655362:ILP655362 IBQ655362:IBT655362 HRU655362:HRX655362 HHY655362:HIB655362 GYC655362:GYF655362 GOG655362:GOJ655362 GEK655362:GEN655362 FUO655362:FUR655362 FKS655362:FKV655362 FAW655362:FAZ655362 ERA655362:ERD655362 EHE655362:EHH655362 DXI655362:DXL655362 DNM655362:DNP655362 DDQ655362:DDT655362 CTU655362:CTX655362 CJY655362:CKB655362 CAC655362:CAF655362 BQG655362:BQJ655362 BGK655362:BGN655362 AWO655362:AWR655362 AMS655362:AMV655362 ACW655362:ACZ655362 TA655362:TD655362 JE655362:JH655362 I655362:L655362 WVQ589826:WVT589826 WLU589826:WLX589826 WBY589826:WCB589826 VSC589826:VSF589826 VIG589826:VIJ589826 UYK589826:UYN589826 UOO589826:UOR589826 UES589826:UEV589826 TUW589826:TUZ589826 TLA589826:TLD589826 TBE589826:TBH589826 SRI589826:SRL589826 SHM589826:SHP589826 RXQ589826:RXT589826 RNU589826:RNX589826 RDY589826:REB589826 QUC589826:QUF589826 QKG589826:QKJ589826 QAK589826:QAN589826 PQO589826:PQR589826 PGS589826:PGV589826 OWW589826:OWZ589826 ONA589826:OND589826 ODE589826:ODH589826 NTI589826:NTL589826 NJM589826:NJP589826 MZQ589826:MZT589826 MPU589826:MPX589826 MFY589826:MGB589826 LWC589826:LWF589826 LMG589826:LMJ589826 LCK589826:LCN589826 KSO589826:KSR589826 KIS589826:KIV589826 JYW589826:JYZ589826 JPA589826:JPD589826 JFE589826:JFH589826 IVI589826:IVL589826 ILM589826:ILP589826 IBQ589826:IBT589826 HRU589826:HRX589826 HHY589826:HIB589826 GYC589826:GYF589826 GOG589826:GOJ589826 GEK589826:GEN589826 FUO589826:FUR589826 FKS589826:FKV589826 FAW589826:FAZ589826 ERA589826:ERD589826 EHE589826:EHH589826 DXI589826:DXL589826 DNM589826:DNP589826 DDQ589826:DDT589826 CTU589826:CTX589826 CJY589826:CKB589826 CAC589826:CAF589826 BQG589826:BQJ589826 BGK589826:BGN589826 AWO589826:AWR589826 AMS589826:AMV589826 ACW589826:ACZ589826 TA589826:TD589826 JE589826:JH589826 I589826:L589826 WVQ524290:WVT524290 WLU524290:WLX524290 WBY524290:WCB524290 VSC524290:VSF524290 VIG524290:VIJ524290 UYK524290:UYN524290 UOO524290:UOR524290 UES524290:UEV524290 TUW524290:TUZ524290 TLA524290:TLD524290 TBE524290:TBH524290 SRI524290:SRL524290 SHM524290:SHP524290 RXQ524290:RXT524290 RNU524290:RNX524290 RDY524290:REB524290 QUC524290:QUF524290 QKG524290:QKJ524290 QAK524290:QAN524290 PQO524290:PQR524290 PGS524290:PGV524290 OWW524290:OWZ524290 ONA524290:OND524290 ODE524290:ODH524290 NTI524290:NTL524290 NJM524290:NJP524290 MZQ524290:MZT524290 MPU524290:MPX524290 MFY524290:MGB524290 LWC524290:LWF524290 LMG524290:LMJ524290 LCK524290:LCN524290 KSO524290:KSR524290 KIS524290:KIV524290 JYW524290:JYZ524290 JPA524290:JPD524290 JFE524290:JFH524290 IVI524290:IVL524290 ILM524290:ILP524290 IBQ524290:IBT524290 HRU524290:HRX524290 HHY524290:HIB524290 GYC524290:GYF524290 GOG524290:GOJ524290 GEK524290:GEN524290 FUO524290:FUR524290 FKS524290:FKV524290 FAW524290:FAZ524290 ERA524290:ERD524290 EHE524290:EHH524290 DXI524290:DXL524290 DNM524290:DNP524290 DDQ524290:DDT524290 CTU524290:CTX524290 CJY524290:CKB524290 CAC524290:CAF524290 BQG524290:BQJ524290 BGK524290:BGN524290 AWO524290:AWR524290 AMS524290:AMV524290 ACW524290:ACZ524290 TA524290:TD524290 JE524290:JH524290 I524290:L524290 WVQ458754:WVT458754 WLU458754:WLX458754 WBY458754:WCB458754 VSC458754:VSF458754 VIG458754:VIJ458754 UYK458754:UYN458754 UOO458754:UOR458754 UES458754:UEV458754 TUW458754:TUZ458754 TLA458754:TLD458754 TBE458754:TBH458754 SRI458754:SRL458754 SHM458754:SHP458754 RXQ458754:RXT458754 RNU458754:RNX458754 RDY458754:REB458754 QUC458754:QUF458754 QKG458754:QKJ458754 QAK458754:QAN458754 PQO458754:PQR458754 PGS458754:PGV458754 OWW458754:OWZ458754 ONA458754:OND458754 ODE458754:ODH458754 NTI458754:NTL458754 NJM458754:NJP458754 MZQ458754:MZT458754 MPU458754:MPX458754 MFY458754:MGB458754 LWC458754:LWF458754 LMG458754:LMJ458754 LCK458754:LCN458754 KSO458754:KSR458754 KIS458754:KIV458754 JYW458754:JYZ458754 JPA458754:JPD458754 JFE458754:JFH458754 IVI458754:IVL458754 ILM458754:ILP458754 IBQ458754:IBT458754 HRU458754:HRX458754 HHY458754:HIB458754 GYC458754:GYF458754 GOG458754:GOJ458754 GEK458754:GEN458754 FUO458754:FUR458754 FKS458754:FKV458754 FAW458754:FAZ458754 ERA458754:ERD458754 EHE458754:EHH458754 DXI458754:DXL458754 DNM458754:DNP458754 DDQ458754:DDT458754 CTU458754:CTX458754 CJY458754:CKB458754 CAC458754:CAF458754 BQG458754:BQJ458754 BGK458754:BGN458754 AWO458754:AWR458754 AMS458754:AMV458754 ACW458754:ACZ458754 TA458754:TD458754 JE458754:JH458754 I458754:L458754 WVQ393218:WVT393218 WLU393218:WLX393218 WBY393218:WCB393218 VSC393218:VSF393218 VIG393218:VIJ393218 UYK393218:UYN393218 UOO393218:UOR393218 UES393218:UEV393218 TUW393218:TUZ393218 TLA393218:TLD393218 TBE393218:TBH393218 SRI393218:SRL393218 SHM393218:SHP393218 RXQ393218:RXT393218 RNU393218:RNX393218 RDY393218:REB393218 QUC393218:QUF393218 QKG393218:QKJ393218 QAK393218:QAN393218 PQO393218:PQR393218 PGS393218:PGV393218 OWW393218:OWZ393218 ONA393218:OND393218 ODE393218:ODH393218 NTI393218:NTL393218 NJM393218:NJP393218 MZQ393218:MZT393218 MPU393218:MPX393218 MFY393218:MGB393218 LWC393218:LWF393218 LMG393218:LMJ393218 LCK393218:LCN393218 KSO393218:KSR393218 KIS393218:KIV393218 JYW393218:JYZ393218 JPA393218:JPD393218 JFE393218:JFH393218 IVI393218:IVL393218 ILM393218:ILP393218 IBQ393218:IBT393218 HRU393218:HRX393218 HHY393218:HIB393218 GYC393218:GYF393218 GOG393218:GOJ393218 GEK393218:GEN393218 FUO393218:FUR393218 FKS393218:FKV393218 FAW393218:FAZ393218 ERA393218:ERD393218 EHE393218:EHH393218 DXI393218:DXL393218 DNM393218:DNP393218 DDQ393218:DDT393218 CTU393218:CTX393218 CJY393218:CKB393218 CAC393218:CAF393218 BQG393218:BQJ393218 BGK393218:BGN393218 AWO393218:AWR393218 AMS393218:AMV393218 ACW393218:ACZ393218 TA393218:TD393218 JE393218:JH393218 I393218:L393218 WVQ327682:WVT327682 WLU327682:WLX327682 WBY327682:WCB327682 VSC327682:VSF327682 VIG327682:VIJ327682 UYK327682:UYN327682 UOO327682:UOR327682 UES327682:UEV327682 TUW327682:TUZ327682 TLA327682:TLD327682 TBE327682:TBH327682 SRI327682:SRL327682 SHM327682:SHP327682 RXQ327682:RXT327682 RNU327682:RNX327682 RDY327682:REB327682 QUC327682:QUF327682 QKG327682:QKJ327682 QAK327682:QAN327682 PQO327682:PQR327682 PGS327682:PGV327682 OWW327682:OWZ327682 ONA327682:OND327682 ODE327682:ODH327682 NTI327682:NTL327682 NJM327682:NJP327682 MZQ327682:MZT327682 MPU327682:MPX327682 MFY327682:MGB327682 LWC327682:LWF327682 LMG327682:LMJ327682 LCK327682:LCN327682 KSO327682:KSR327682 KIS327682:KIV327682 JYW327682:JYZ327682 JPA327682:JPD327682 JFE327682:JFH327682 IVI327682:IVL327682 ILM327682:ILP327682 IBQ327682:IBT327682 HRU327682:HRX327682 HHY327682:HIB327682 GYC327682:GYF327682 GOG327682:GOJ327682 GEK327682:GEN327682 FUO327682:FUR327682 FKS327682:FKV327682 FAW327682:FAZ327682 ERA327682:ERD327682 EHE327682:EHH327682 DXI327682:DXL327682 DNM327682:DNP327682 DDQ327682:DDT327682 CTU327682:CTX327682 CJY327682:CKB327682 CAC327682:CAF327682 BQG327682:BQJ327682 BGK327682:BGN327682 AWO327682:AWR327682 AMS327682:AMV327682 ACW327682:ACZ327682 TA327682:TD327682 JE327682:JH327682 I327682:L327682 WVQ262146:WVT262146 WLU262146:WLX262146 WBY262146:WCB262146 VSC262146:VSF262146 VIG262146:VIJ262146 UYK262146:UYN262146 UOO262146:UOR262146 UES262146:UEV262146 TUW262146:TUZ262146 TLA262146:TLD262146 TBE262146:TBH262146 SRI262146:SRL262146 SHM262146:SHP262146 RXQ262146:RXT262146 RNU262146:RNX262146 RDY262146:REB262146 QUC262146:QUF262146 QKG262146:QKJ262146 QAK262146:QAN262146 PQO262146:PQR262146 PGS262146:PGV262146 OWW262146:OWZ262146 ONA262146:OND262146 ODE262146:ODH262146 NTI262146:NTL262146 NJM262146:NJP262146 MZQ262146:MZT262146 MPU262146:MPX262146 MFY262146:MGB262146 LWC262146:LWF262146 LMG262146:LMJ262146 LCK262146:LCN262146 KSO262146:KSR262146 KIS262146:KIV262146 JYW262146:JYZ262146 JPA262146:JPD262146 JFE262146:JFH262146 IVI262146:IVL262146 ILM262146:ILP262146 IBQ262146:IBT262146 HRU262146:HRX262146 HHY262146:HIB262146 GYC262146:GYF262146 GOG262146:GOJ262146 GEK262146:GEN262146 FUO262146:FUR262146 FKS262146:FKV262146 FAW262146:FAZ262146 ERA262146:ERD262146 EHE262146:EHH262146 DXI262146:DXL262146 DNM262146:DNP262146 DDQ262146:DDT262146 CTU262146:CTX262146 CJY262146:CKB262146 CAC262146:CAF262146 BQG262146:BQJ262146 BGK262146:BGN262146 AWO262146:AWR262146 AMS262146:AMV262146 ACW262146:ACZ262146 TA262146:TD262146 JE262146:JH262146 I262146:L262146 WVQ196610:WVT196610 WLU196610:WLX196610 WBY196610:WCB196610 VSC196610:VSF196610 VIG196610:VIJ196610 UYK196610:UYN196610 UOO196610:UOR196610 UES196610:UEV196610 TUW196610:TUZ196610 TLA196610:TLD196610 TBE196610:TBH196610 SRI196610:SRL196610 SHM196610:SHP196610 RXQ196610:RXT196610 RNU196610:RNX196610 RDY196610:REB196610 QUC196610:QUF196610 QKG196610:QKJ196610 QAK196610:QAN196610 PQO196610:PQR196610 PGS196610:PGV196610 OWW196610:OWZ196610 ONA196610:OND196610 ODE196610:ODH196610 NTI196610:NTL196610 NJM196610:NJP196610 MZQ196610:MZT196610 MPU196610:MPX196610 MFY196610:MGB196610 LWC196610:LWF196610 LMG196610:LMJ196610 LCK196610:LCN196610 KSO196610:KSR196610 KIS196610:KIV196610 JYW196610:JYZ196610 JPA196610:JPD196610 JFE196610:JFH196610 IVI196610:IVL196610 ILM196610:ILP196610 IBQ196610:IBT196610 HRU196610:HRX196610 HHY196610:HIB196610 GYC196610:GYF196610 GOG196610:GOJ196610 GEK196610:GEN196610 FUO196610:FUR196610 FKS196610:FKV196610 FAW196610:FAZ196610 ERA196610:ERD196610 EHE196610:EHH196610 DXI196610:DXL196610 DNM196610:DNP196610 DDQ196610:DDT196610 CTU196610:CTX196610 CJY196610:CKB196610 CAC196610:CAF196610 BQG196610:BQJ196610 BGK196610:BGN196610 AWO196610:AWR196610 AMS196610:AMV196610 ACW196610:ACZ196610 TA196610:TD196610 JE196610:JH196610 I196610:L196610 WVQ131074:WVT131074 WLU131074:WLX131074 WBY131074:WCB131074 VSC131074:VSF131074 VIG131074:VIJ131074 UYK131074:UYN131074 UOO131074:UOR131074 UES131074:UEV131074 TUW131074:TUZ131074 TLA131074:TLD131074 TBE131074:TBH131074 SRI131074:SRL131074 SHM131074:SHP131074 RXQ131074:RXT131074 RNU131074:RNX131074 RDY131074:REB131074 QUC131074:QUF131074 QKG131074:QKJ131074 QAK131074:QAN131074 PQO131074:PQR131074 PGS131074:PGV131074 OWW131074:OWZ131074 ONA131074:OND131074 ODE131074:ODH131074 NTI131074:NTL131074 NJM131074:NJP131074 MZQ131074:MZT131074 MPU131074:MPX131074 MFY131074:MGB131074 LWC131074:LWF131074 LMG131074:LMJ131074 LCK131074:LCN131074 KSO131074:KSR131074 KIS131074:KIV131074 JYW131074:JYZ131074 JPA131074:JPD131074 JFE131074:JFH131074 IVI131074:IVL131074 ILM131074:ILP131074 IBQ131074:IBT131074 HRU131074:HRX131074 HHY131074:HIB131074 GYC131074:GYF131074 GOG131074:GOJ131074 GEK131074:GEN131074 FUO131074:FUR131074 FKS131074:FKV131074 FAW131074:FAZ131074 ERA131074:ERD131074 EHE131074:EHH131074 DXI131074:DXL131074 DNM131074:DNP131074 DDQ131074:DDT131074 CTU131074:CTX131074 CJY131074:CKB131074 CAC131074:CAF131074 BQG131074:BQJ131074 BGK131074:BGN131074 AWO131074:AWR131074 AMS131074:AMV131074 ACW131074:ACZ131074 TA131074:TD131074 JE131074:JH131074 I131074:L131074 WVQ65538:WVT65538 WLU65538:WLX65538 WBY65538:WCB65538 VSC65538:VSF65538 VIG65538:VIJ65538 UYK65538:UYN65538 UOO65538:UOR65538 UES65538:UEV65538 TUW65538:TUZ65538 TLA65538:TLD65538 TBE65538:TBH65538 SRI65538:SRL65538 SHM65538:SHP65538 RXQ65538:RXT65538 RNU65538:RNX65538 RDY65538:REB65538 QUC65538:QUF65538 QKG65538:QKJ65538 QAK65538:QAN65538 PQO65538:PQR65538 PGS65538:PGV65538 OWW65538:OWZ65538 ONA65538:OND65538 ODE65538:ODH65538 NTI65538:NTL65538 NJM65538:NJP65538 MZQ65538:MZT65538 MPU65538:MPX65538 MFY65538:MGB65538 LWC65538:LWF65538 LMG65538:LMJ65538 LCK65538:LCN65538 KSO65538:KSR65538 KIS65538:KIV65538 JYW65538:JYZ65538 JPA65538:JPD65538 JFE65538:JFH65538 IVI65538:IVL65538 ILM65538:ILP65538 IBQ65538:IBT65538 HRU65538:HRX65538 HHY65538:HIB65538 GYC65538:GYF65538 GOG65538:GOJ65538 GEK65538:GEN65538 FUO65538:FUR65538 FKS65538:FKV65538 FAW65538:FAZ65538 ERA65538:ERD65538 EHE65538:EHH65538 DXI65538:DXL65538 DNM65538:DNP65538 DDQ65538:DDT65538 CTU65538:CTX65538 CJY65538:CKB65538 CAC65538:CAF65538 BQG65538:BQJ65538 BGK65538:BGN65538 AWO65538:AWR65538 AMS65538:AMV65538 ACW65538:ACZ65538 TA65538:TD65538 JE65538:JH65538 I65538:L65538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$T$2:$T$30</formula1>
    </dataValidation>
    <dataValidation type="list" allowBlank="1" showInputMessage="1" showErrorMessage="1" sqref="WVP983049:WVP983063 WVP11:WVP23 WLT11:WLT23 WBX11:WBX23 VSB11:VSB23 VIF11:VIF23 UYJ11:UYJ23 UON11:UON23 UER11:UER23 TUV11:TUV23 TKZ11:TKZ23 TBD11:TBD23 SRH11:SRH23 SHL11:SHL23 RXP11:RXP23 RNT11:RNT23 RDX11:RDX23 QUB11:QUB23 QKF11:QKF23 QAJ11:QAJ23 PQN11:PQN23 PGR11:PGR23 OWV11:OWV23 OMZ11:OMZ23 ODD11:ODD23 NTH11:NTH23 NJL11:NJL23 MZP11:MZP23 MPT11:MPT23 MFX11:MFX23 LWB11:LWB23 LMF11:LMF23 LCJ11:LCJ23 KSN11:KSN23 KIR11:KIR23 JYV11:JYV23 JOZ11:JOZ23 JFD11:JFD23 IVH11:IVH23 ILL11:ILL23 IBP11:IBP23 HRT11:HRT23 HHX11:HHX23 GYB11:GYB23 GOF11:GOF23 GEJ11:GEJ23 FUN11:FUN23 FKR11:FKR23 FAV11:FAV23 EQZ11:EQZ23 EHD11:EHD23 DXH11:DXH23 DNL11:DNL23 DDP11:DDP23 CTT11:CTT23 CJX11:CJX23 CAB11:CAB23 BQF11:BQF23 BGJ11:BGJ23 AWN11:AWN23 AMR11:AMR23 ACV11:ACV23 SZ11:SZ23 JD11:JD23 H12:H23 WLT983049:WLT983063 WBX983049:WBX983063 VSB983049:VSB983063 VIF983049:VIF983063 UYJ983049:UYJ983063 UON983049:UON983063 UER983049:UER983063 TUV983049:TUV983063 TKZ983049:TKZ983063 TBD983049:TBD983063 SRH983049:SRH983063 SHL983049:SHL983063 RXP983049:RXP983063 RNT983049:RNT983063 RDX983049:RDX983063 QUB983049:QUB983063 QKF983049:QKF983063 QAJ983049:QAJ983063 PQN983049:PQN983063 PGR983049:PGR983063 OWV983049:OWV983063 OMZ983049:OMZ983063 ODD983049:ODD983063 NTH983049:NTH983063 NJL983049:NJL983063 MZP983049:MZP983063 MPT983049:MPT983063 MFX983049:MFX983063 LWB983049:LWB983063 LMF983049:LMF983063 LCJ983049:LCJ983063 KSN983049:KSN983063 KIR983049:KIR983063 JYV983049:JYV983063 JOZ983049:JOZ983063 JFD983049:JFD983063 IVH983049:IVH983063 ILL983049:ILL983063 IBP983049:IBP983063 HRT983049:HRT983063 HHX983049:HHX983063 GYB983049:GYB983063 GOF983049:GOF983063 GEJ983049:GEJ983063 FUN983049:FUN983063 FKR983049:FKR983063 FAV983049:FAV983063 EQZ983049:EQZ983063 EHD983049:EHD983063 DXH983049:DXH983063 DNL983049:DNL983063 DDP983049:DDP983063 CTT983049:CTT983063 CJX983049:CJX983063 CAB983049:CAB983063 BQF983049:BQF983063 BGJ983049:BGJ983063 AWN983049:AWN983063 AMR983049:AMR983063 ACV983049:ACV983063 SZ983049:SZ983063 JD983049:JD983063 H983049:H983063 WVP917513:WVP917527 WLT917513:WLT917527 WBX917513:WBX917527 VSB917513:VSB917527 VIF917513:VIF917527 UYJ917513:UYJ917527 UON917513:UON917527 UER917513:UER917527 TUV917513:TUV917527 TKZ917513:TKZ917527 TBD917513:TBD917527 SRH917513:SRH917527 SHL917513:SHL917527 RXP917513:RXP917527 RNT917513:RNT917527 RDX917513:RDX917527 QUB917513:QUB917527 QKF917513:QKF917527 QAJ917513:QAJ917527 PQN917513:PQN917527 PGR917513:PGR917527 OWV917513:OWV917527 OMZ917513:OMZ917527 ODD917513:ODD917527 NTH917513:NTH917527 NJL917513:NJL917527 MZP917513:MZP917527 MPT917513:MPT917527 MFX917513:MFX917527 LWB917513:LWB917527 LMF917513:LMF917527 LCJ917513:LCJ917527 KSN917513:KSN917527 KIR917513:KIR917527 JYV917513:JYV917527 JOZ917513:JOZ917527 JFD917513:JFD917527 IVH917513:IVH917527 ILL917513:ILL917527 IBP917513:IBP917527 HRT917513:HRT917527 HHX917513:HHX917527 GYB917513:GYB917527 GOF917513:GOF917527 GEJ917513:GEJ917527 FUN917513:FUN917527 FKR917513:FKR917527 FAV917513:FAV917527 EQZ917513:EQZ917527 EHD917513:EHD917527 DXH917513:DXH917527 DNL917513:DNL917527 DDP917513:DDP917527 CTT917513:CTT917527 CJX917513:CJX917527 CAB917513:CAB917527 BQF917513:BQF917527 BGJ917513:BGJ917527 AWN917513:AWN917527 AMR917513:AMR917527 ACV917513:ACV917527 SZ917513:SZ917527 JD917513:JD917527 H917513:H917527 WVP851977:WVP851991 WLT851977:WLT851991 WBX851977:WBX851991 VSB851977:VSB851991 VIF851977:VIF851991 UYJ851977:UYJ851991 UON851977:UON851991 UER851977:UER851991 TUV851977:TUV851991 TKZ851977:TKZ851991 TBD851977:TBD851991 SRH851977:SRH851991 SHL851977:SHL851991 RXP851977:RXP851991 RNT851977:RNT851991 RDX851977:RDX851991 QUB851977:QUB851991 QKF851977:QKF851991 QAJ851977:QAJ851991 PQN851977:PQN851991 PGR851977:PGR851991 OWV851977:OWV851991 OMZ851977:OMZ851991 ODD851977:ODD851991 NTH851977:NTH851991 NJL851977:NJL851991 MZP851977:MZP851991 MPT851977:MPT851991 MFX851977:MFX851991 LWB851977:LWB851991 LMF851977:LMF851991 LCJ851977:LCJ851991 KSN851977:KSN851991 KIR851977:KIR851991 JYV851977:JYV851991 JOZ851977:JOZ851991 JFD851977:JFD851991 IVH851977:IVH851991 ILL851977:ILL851991 IBP851977:IBP851991 HRT851977:HRT851991 HHX851977:HHX851991 GYB851977:GYB851991 GOF851977:GOF851991 GEJ851977:GEJ851991 FUN851977:FUN851991 FKR851977:FKR851991 FAV851977:FAV851991 EQZ851977:EQZ851991 EHD851977:EHD851991 DXH851977:DXH851991 DNL851977:DNL851991 DDP851977:DDP851991 CTT851977:CTT851991 CJX851977:CJX851991 CAB851977:CAB851991 BQF851977:BQF851991 BGJ851977:BGJ851991 AWN851977:AWN851991 AMR851977:AMR851991 ACV851977:ACV851991 SZ851977:SZ851991 JD851977:JD851991 H851977:H851991 WVP786441:WVP786455 WLT786441:WLT786455 WBX786441:WBX786455 VSB786441:VSB786455 VIF786441:VIF786455 UYJ786441:UYJ786455 UON786441:UON786455 UER786441:UER786455 TUV786441:TUV786455 TKZ786441:TKZ786455 TBD786441:TBD786455 SRH786441:SRH786455 SHL786441:SHL786455 RXP786441:RXP786455 RNT786441:RNT786455 RDX786441:RDX786455 QUB786441:QUB786455 QKF786441:QKF786455 QAJ786441:QAJ786455 PQN786441:PQN786455 PGR786441:PGR786455 OWV786441:OWV786455 OMZ786441:OMZ786455 ODD786441:ODD786455 NTH786441:NTH786455 NJL786441:NJL786455 MZP786441:MZP786455 MPT786441:MPT786455 MFX786441:MFX786455 LWB786441:LWB786455 LMF786441:LMF786455 LCJ786441:LCJ786455 KSN786441:KSN786455 KIR786441:KIR786455 JYV786441:JYV786455 JOZ786441:JOZ786455 JFD786441:JFD786455 IVH786441:IVH786455 ILL786441:ILL786455 IBP786441:IBP786455 HRT786441:HRT786455 HHX786441:HHX786455 GYB786441:GYB786455 GOF786441:GOF786455 GEJ786441:GEJ786455 FUN786441:FUN786455 FKR786441:FKR786455 FAV786441:FAV786455 EQZ786441:EQZ786455 EHD786441:EHD786455 DXH786441:DXH786455 DNL786441:DNL786455 DDP786441:DDP786455 CTT786441:CTT786455 CJX786441:CJX786455 CAB786441:CAB786455 BQF786441:BQF786455 BGJ786441:BGJ786455 AWN786441:AWN786455 AMR786441:AMR786455 ACV786441:ACV786455 SZ786441:SZ786455 JD786441:JD786455 H786441:H786455 WVP720905:WVP720919 WLT720905:WLT720919 WBX720905:WBX720919 VSB720905:VSB720919 VIF720905:VIF720919 UYJ720905:UYJ720919 UON720905:UON720919 UER720905:UER720919 TUV720905:TUV720919 TKZ720905:TKZ720919 TBD720905:TBD720919 SRH720905:SRH720919 SHL720905:SHL720919 RXP720905:RXP720919 RNT720905:RNT720919 RDX720905:RDX720919 QUB720905:QUB720919 QKF720905:QKF720919 QAJ720905:QAJ720919 PQN720905:PQN720919 PGR720905:PGR720919 OWV720905:OWV720919 OMZ720905:OMZ720919 ODD720905:ODD720919 NTH720905:NTH720919 NJL720905:NJL720919 MZP720905:MZP720919 MPT720905:MPT720919 MFX720905:MFX720919 LWB720905:LWB720919 LMF720905:LMF720919 LCJ720905:LCJ720919 KSN720905:KSN720919 KIR720905:KIR720919 JYV720905:JYV720919 JOZ720905:JOZ720919 JFD720905:JFD720919 IVH720905:IVH720919 ILL720905:ILL720919 IBP720905:IBP720919 HRT720905:HRT720919 HHX720905:HHX720919 GYB720905:GYB720919 GOF720905:GOF720919 GEJ720905:GEJ720919 FUN720905:FUN720919 FKR720905:FKR720919 FAV720905:FAV720919 EQZ720905:EQZ720919 EHD720905:EHD720919 DXH720905:DXH720919 DNL720905:DNL720919 DDP720905:DDP720919 CTT720905:CTT720919 CJX720905:CJX720919 CAB720905:CAB720919 BQF720905:BQF720919 BGJ720905:BGJ720919 AWN720905:AWN720919 AMR720905:AMR720919 ACV720905:ACV720919 SZ720905:SZ720919 JD720905:JD720919 H720905:H720919 WVP655369:WVP655383 WLT655369:WLT655383 WBX655369:WBX655383 VSB655369:VSB655383 VIF655369:VIF655383 UYJ655369:UYJ655383 UON655369:UON655383 UER655369:UER655383 TUV655369:TUV655383 TKZ655369:TKZ655383 TBD655369:TBD655383 SRH655369:SRH655383 SHL655369:SHL655383 RXP655369:RXP655383 RNT655369:RNT655383 RDX655369:RDX655383 QUB655369:QUB655383 QKF655369:QKF655383 QAJ655369:QAJ655383 PQN655369:PQN655383 PGR655369:PGR655383 OWV655369:OWV655383 OMZ655369:OMZ655383 ODD655369:ODD655383 NTH655369:NTH655383 NJL655369:NJL655383 MZP655369:MZP655383 MPT655369:MPT655383 MFX655369:MFX655383 LWB655369:LWB655383 LMF655369:LMF655383 LCJ655369:LCJ655383 KSN655369:KSN655383 KIR655369:KIR655383 JYV655369:JYV655383 JOZ655369:JOZ655383 JFD655369:JFD655383 IVH655369:IVH655383 ILL655369:ILL655383 IBP655369:IBP655383 HRT655369:HRT655383 HHX655369:HHX655383 GYB655369:GYB655383 GOF655369:GOF655383 GEJ655369:GEJ655383 FUN655369:FUN655383 FKR655369:FKR655383 FAV655369:FAV655383 EQZ655369:EQZ655383 EHD655369:EHD655383 DXH655369:DXH655383 DNL655369:DNL655383 DDP655369:DDP655383 CTT655369:CTT655383 CJX655369:CJX655383 CAB655369:CAB655383 BQF655369:BQF655383 BGJ655369:BGJ655383 AWN655369:AWN655383 AMR655369:AMR655383 ACV655369:ACV655383 SZ655369:SZ655383 JD655369:JD655383 H655369:H655383 WVP589833:WVP589847 WLT589833:WLT589847 WBX589833:WBX589847 VSB589833:VSB589847 VIF589833:VIF589847 UYJ589833:UYJ589847 UON589833:UON589847 UER589833:UER589847 TUV589833:TUV589847 TKZ589833:TKZ589847 TBD589833:TBD589847 SRH589833:SRH589847 SHL589833:SHL589847 RXP589833:RXP589847 RNT589833:RNT589847 RDX589833:RDX589847 QUB589833:QUB589847 QKF589833:QKF589847 QAJ589833:QAJ589847 PQN589833:PQN589847 PGR589833:PGR589847 OWV589833:OWV589847 OMZ589833:OMZ589847 ODD589833:ODD589847 NTH589833:NTH589847 NJL589833:NJL589847 MZP589833:MZP589847 MPT589833:MPT589847 MFX589833:MFX589847 LWB589833:LWB589847 LMF589833:LMF589847 LCJ589833:LCJ589847 KSN589833:KSN589847 KIR589833:KIR589847 JYV589833:JYV589847 JOZ589833:JOZ589847 JFD589833:JFD589847 IVH589833:IVH589847 ILL589833:ILL589847 IBP589833:IBP589847 HRT589833:HRT589847 HHX589833:HHX589847 GYB589833:GYB589847 GOF589833:GOF589847 GEJ589833:GEJ589847 FUN589833:FUN589847 FKR589833:FKR589847 FAV589833:FAV589847 EQZ589833:EQZ589847 EHD589833:EHD589847 DXH589833:DXH589847 DNL589833:DNL589847 DDP589833:DDP589847 CTT589833:CTT589847 CJX589833:CJX589847 CAB589833:CAB589847 BQF589833:BQF589847 BGJ589833:BGJ589847 AWN589833:AWN589847 AMR589833:AMR589847 ACV589833:ACV589847 SZ589833:SZ589847 JD589833:JD589847 H589833:H589847 WVP524297:WVP524311 WLT524297:WLT524311 WBX524297:WBX524311 VSB524297:VSB524311 VIF524297:VIF524311 UYJ524297:UYJ524311 UON524297:UON524311 UER524297:UER524311 TUV524297:TUV524311 TKZ524297:TKZ524311 TBD524297:TBD524311 SRH524297:SRH524311 SHL524297:SHL524311 RXP524297:RXP524311 RNT524297:RNT524311 RDX524297:RDX524311 QUB524297:QUB524311 QKF524297:QKF524311 QAJ524297:QAJ524311 PQN524297:PQN524311 PGR524297:PGR524311 OWV524297:OWV524311 OMZ524297:OMZ524311 ODD524297:ODD524311 NTH524297:NTH524311 NJL524297:NJL524311 MZP524297:MZP524311 MPT524297:MPT524311 MFX524297:MFX524311 LWB524297:LWB524311 LMF524297:LMF524311 LCJ524297:LCJ524311 KSN524297:KSN524311 KIR524297:KIR524311 JYV524297:JYV524311 JOZ524297:JOZ524311 JFD524297:JFD524311 IVH524297:IVH524311 ILL524297:ILL524311 IBP524297:IBP524311 HRT524297:HRT524311 HHX524297:HHX524311 GYB524297:GYB524311 GOF524297:GOF524311 GEJ524297:GEJ524311 FUN524297:FUN524311 FKR524297:FKR524311 FAV524297:FAV524311 EQZ524297:EQZ524311 EHD524297:EHD524311 DXH524297:DXH524311 DNL524297:DNL524311 DDP524297:DDP524311 CTT524297:CTT524311 CJX524297:CJX524311 CAB524297:CAB524311 BQF524297:BQF524311 BGJ524297:BGJ524311 AWN524297:AWN524311 AMR524297:AMR524311 ACV524297:ACV524311 SZ524297:SZ524311 JD524297:JD524311 H524297:H524311 WVP458761:WVP458775 WLT458761:WLT458775 WBX458761:WBX458775 VSB458761:VSB458775 VIF458761:VIF458775 UYJ458761:UYJ458775 UON458761:UON458775 UER458761:UER458775 TUV458761:TUV458775 TKZ458761:TKZ458775 TBD458761:TBD458775 SRH458761:SRH458775 SHL458761:SHL458775 RXP458761:RXP458775 RNT458761:RNT458775 RDX458761:RDX458775 QUB458761:QUB458775 QKF458761:QKF458775 QAJ458761:QAJ458775 PQN458761:PQN458775 PGR458761:PGR458775 OWV458761:OWV458775 OMZ458761:OMZ458775 ODD458761:ODD458775 NTH458761:NTH458775 NJL458761:NJL458775 MZP458761:MZP458775 MPT458761:MPT458775 MFX458761:MFX458775 LWB458761:LWB458775 LMF458761:LMF458775 LCJ458761:LCJ458775 KSN458761:KSN458775 KIR458761:KIR458775 JYV458761:JYV458775 JOZ458761:JOZ458775 JFD458761:JFD458775 IVH458761:IVH458775 ILL458761:ILL458775 IBP458761:IBP458775 HRT458761:HRT458775 HHX458761:HHX458775 GYB458761:GYB458775 GOF458761:GOF458775 GEJ458761:GEJ458775 FUN458761:FUN458775 FKR458761:FKR458775 FAV458761:FAV458775 EQZ458761:EQZ458775 EHD458761:EHD458775 DXH458761:DXH458775 DNL458761:DNL458775 DDP458761:DDP458775 CTT458761:CTT458775 CJX458761:CJX458775 CAB458761:CAB458775 BQF458761:BQF458775 BGJ458761:BGJ458775 AWN458761:AWN458775 AMR458761:AMR458775 ACV458761:ACV458775 SZ458761:SZ458775 JD458761:JD458775 H458761:H458775 WVP393225:WVP393239 WLT393225:WLT393239 WBX393225:WBX393239 VSB393225:VSB393239 VIF393225:VIF393239 UYJ393225:UYJ393239 UON393225:UON393239 UER393225:UER393239 TUV393225:TUV393239 TKZ393225:TKZ393239 TBD393225:TBD393239 SRH393225:SRH393239 SHL393225:SHL393239 RXP393225:RXP393239 RNT393225:RNT393239 RDX393225:RDX393239 QUB393225:QUB393239 QKF393225:QKF393239 QAJ393225:QAJ393239 PQN393225:PQN393239 PGR393225:PGR393239 OWV393225:OWV393239 OMZ393225:OMZ393239 ODD393225:ODD393239 NTH393225:NTH393239 NJL393225:NJL393239 MZP393225:MZP393239 MPT393225:MPT393239 MFX393225:MFX393239 LWB393225:LWB393239 LMF393225:LMF393239 LCJ393225:LCJ393239 KSN393225:KSN393239 KIR393225:KIR393239 JYV393225:JYV393239 JOZ393225:JOZ393239 JFD393225:JFD393239 IVH393225:IVH393239 ILL393225:ILL393239 IBP393225:IBP393239 HRT393225:HRT393239 HHX393225:HHX393239 GYB393225:GYB393239 GOF393225:GOF393239 GEJ393225:GEJ393239 FUN393225:FUN393239 FKR393225:FKR393239 FAV393225:FAV393239 EQZ393225:EQZ393239 EHD393225:EHD393239 DXH393225:DXH393239 DNL393225:DNL393239 DDP393225:DDP393239 CTT393225:CTT393239 CJX393225:CJX393239 CAB393225:CAB393239 BQF393225:BQF393239 BGJ393225:BGJ393239 AWN393225:AWN393239 AMR393225:AMR393239 ACV393225:ACV393239 SZ393225:SZ393239 JD393225:JD393239 H393225:H393239 WVP327689:WVP327703 WLT327689:WLT327703 WBX327689:WBX327703 VSB327689:VSB327703 VIF327689:VIF327703 UYJ327689:UYJ327703 UON327689:UON327703 UER327689:UER327703 TUV327689:TUV327703 TKZ327689:TKZ327703 TBD327689:TBD327703 SRH327689:SRH327703 SHL327689:SHL327703 RXP327689:RXP327703 RNT327689:RNT327703 RDX327689:RDX327703 QUB327689:QUB327703 QKF327689:QKF327703 QAJ327689:QAJ327703 PQN327689:PQN327703 PGR327689:PGR327703 OWV327689:OWV327703 OMZ327689:OMZ327703 ODD327689:ODD327703 NTH327689:NTH327703 NJL327689:NJL327703 MZP327689:MZP327703 MPT327689:MPT327703 MFX327689:MFX327703 LWB327689:LWB327703 LMF327689:LMF327703 LCJ327689:LCJ327703 KSN327689:KSN327703 KIR327689:KIR327703 JYV327689:JYV327703 JOZ327689:JOZ327703 JFD327689:JFD327703 IVH327689:IVH327703 ILL327689:ILL327703 IBP327689:IBP327703 HRT327689:HRT327703 HHX327689:HHX327703 GYB327689:GYB327703 GOF327689:GOF327703 GEJ327689:GEJ327703 FUN327689:FUN327703 FKR327689:FKR327703 FAV327689:FAV327703 EQZ327689:EQZ327703 EHD327689:EHD327703 DXH327689:DXH327703 DNL327689:DNL327703 DDP327689:DDP327703 CTT327689:CTT327703 CJX327689:CJX327703 CAB327689:CAB327703 BQF327689:BQF327703 BGJ327689:BGJ327703 AWN327689:AWN327703 AMR327689:AMR327703 ACV327689:ACV327703 SZ327689:SZ327703 JD327689:JD327703 H327689:H327703 WVP262153:WVP262167 WLT262153:WLT262167 WBX262153:WBX262167 VSB262153:VSB262167 VIF262153:VIF262167 UYJ262153:UYJ262167 UON262153:UON262167 UER262153:UER262167 TUV262153:TUV262167 TKZ262153:TKZ262167 TBD262153:TBD262167 SRH262153:SRH262167 SHL262153:SHL262167 RXP262153:RXP262167 RNT262153:RNT262167 RDX262153:RDX262167 QUB262153:QUB262167 QKF262153:QKF262167 QAJ262153:QAJ262167 PQN262153:PQN262167 PGR262153:PGR262167 OWV262153:OWV262167 OMZ262153:OMZ262167 ODD262153:ODD262167 NTH262153:NTH262167 NJL262153:NJL262167 MZP262153:MZP262167 MPT262153:MPT262167 MFX262153:MFX262167 LWB262153:LWB262167 LMF262153:LMF262167 LCJ262153:LCJ262167 KSN262153:KSN262167 KIR262153:KIR262167 JYV262153:JYV262167 JOZ262153:JOZ262167 JFD262153:JFD262167 IVH262153:IVH262167 ILL262153:ILL262167 IBP262153:IBP262167 HRT262153:HRT262167 HHX262153:HHX262167 GYB262153:GYB262167 GOF262153:GOF262167 GEJ262153:GEJ262167 FUN262153:FUN262167 FKR262153:FKR262167 FAV262153:FAV262167 EQZ262153:EQZ262167 EHD262153:EHD262167 DXH262153:DXH262167 DNL262153:DNL262167 DDP262153:DDP262167 CTT262153:CTT262167 CJX262153:CJX262167 CAB262153:CAB262167 BQF262153:BQF262167 BGJ262153:BGJ262167 AWN262153:AWN262167 AMR262153:AMR262167 ACV262153:ACV262167 SZ262153:SZ262167 JD262153:JD262167 H262153:H262167 WVP196617:WVP196631 WLT196617:WLT196631 WBX196617:WBX196631 VSB196617:VSB196631 VIF196617:VIF196631 UYJ196617:UYJ196631 UON196617:UON196631 UER196617:UER196631 TUV196617:TUV196631 TKZ196617:TKZ196631 TBD196617:TBD196631 SRH196617:SRH196631 SHL196617:SHL196631 RXP196617:RXP196631 RNT196617:RNT196631 RDX196617:RDX196631 QUB196617:QUB196631 QKF196617:QKF196631 QAJ196617:QAJ196631 PQN196617:PQN196631 PGR196617:PGR196631 OWV196617:OWV196631 OMZ196617:OMZ196631 ODD196617:ODD196631 NTH196617:NTH196631 NJL196617:NJL196631 MZP196617:MZP196631 MPT196617:MPT196631 MFX196617:MFX196631 LWB196617:LWB196631 LMF196617:LMF196631 LCJ196617:LCJ196631 KSN196617:KSN196631 KIR196617:KIR196631 JYV196617:JYV196631 JOZ196617:JOZ196631 JFD196617:JFD196631 IVH196617:IVH196631 ILL196617:ILL196631 IBP196617:IBP196631 HRT196617:HRT196631 HHX196617:HHX196631 GYB196617:GYB196631 GOF196617:GOF196631 GEJ196617:GEJ196631 FUN196617:FUN196631 FKR196617:FKR196631 FAV196617:FAV196631 EQZ196617:EQZ196631 EHD196617:EHD196631 DXH196617:DXH196631 DNL196617:DNL196631 DDP196617:DDP196631 CTT196617:CTT196631 CJX196617:CJX196631 CAB196617:CAB196631 BQF196617:BQF196631 BGJ196617:BGJ196631 AWN196617:AWN196631 AMR196617:AMR196631 ACV196617:ACV196631 SZ196617:SZ196631 JD196617:JD196631 H196617:H196631 WVP131081:WVP131095 WLT131081:WLT131095 WBX131081:WBX131095 VSB131081:VSB131095 VIF131081:VIF131095 UYJ131081:UYJ131095 UON131081:UON131095 UER131081:UER131095 TUV131081:TUV131095 TKZ131081:TKZ131095 TBD131081:TBD131095 SRH131081:SRH131095 SHL131081:SHL131095 RXP131081:RXP131095 RNT131081:RNT131095 RDX131081:RDX131095 QUB131081:QUB131095 QKF131081:QKF131095 QAJ131081:QAJ131095 PQN131081:PQN131095 PGR131081:PGR131095 OWV131081:OWV131095 OMZ131081:OMZ131095 ODD131081:ODD131095 NTH131081:NTH131095 NJL131081:NJL131095 MZP131081:MZP131095 MPT131081:MPT131095 MFX131081:MFX131095 LWB131081:LWB131095 LMF131081:LMF131095 LCJ131081:LCJ131095 KSN131081:KSN131095 KIR131081:KIR131095 JYV131081:JYV131095 JOZ131081:JOZ131095 JFD131081:JFD131095 IVH131081:IVH131095 ILL131081:ILL131095 IBP131081:IBP131095 HRT131081:HRT131095 HHX131081:HHX131095 GYB131081:GYB131095 GOF131081:GOF131095 GEJ131081:GEJ131095 FUN131081:FUN131095 FKR131081:FKR131095 FAV131081:FAV131095 EQZ131081:EQZ131095 EHD131081:EHD131095 DXH131081:DXH131095 DNL131081:DNL131095 DDP131081:DDP131095 CTT131081:CTT131095 CJX131081:CJX131095 CAB131081:CAB131095 BQF131081:BQF131095 BGJ131081:BGJ131095 AWN131081:AWN131095 AMR131081:AMR131095 ACV131081:ACV131095 SZ131081:SZ131095 JD131081:JD131095 H131081:H131095 WVP65545:WVP65559 WLT65545:WLT65559 WBX65545:WBX65559 VSB65545:VSB65559 VIF65545:VIF65559 UYJ65545:UYJ65559 UON65545:UON65559 UER65545:UER65559 TUV65545:TUV65559 TKZ65545:TKZ65559 TBD65545:TBD65559 SRH65545:SRH65559 SHL65545:SHL65559 RXP65545:RXP65559 RNT65545:RNT65559 RDX65545:RDX65559 QUB65545:QUB65559 QKF65545:QKF65559 QAJ65545:QAJ65559 PQN65545:PQN65559 PGR65545:PGR65559 OWV65545:OWV65559 OMZ65545:OMZ65559 ODD65545:ODD65559 NTH65545:NTH65559 NJL65545:NJL65559 MZP65545:MZP65559 MPT65545:MPT65559 MFX65545:MFX65559 LWB65545:LWB65559 LMF65545:LMF65559 LCJ65545:LCJ65559 KSN65545:KSN65559 KIR65545:KIR65559 JYV65545:JYV65559 JOZ65545:JOZ65559 JFD65545:JFD65559 IVH65545:IVH65559 ILL65545:ILL65559 IBP65545:IBP65559 HRT65545:HRT65559 HHX65545:HHX65559 GYB65545:GYB65559 GOF65545:GOF65559 GEJ65545:GEJ65559 FUN65545:FUN65559 FKR65545:FKR65559 FAV65545:FAV65559 EQZ65545:EQZ65559 EHD65545:EHD65559 DXH65545:DXH65559 DNL65545:DNL65559 DDP65545:DDP65559 CTT65545:CTT65559 CJX65545:CJX65559 CAB65545:CAB65559 BQF65545:BQF65559 BGJ65545:BGJ65559 AWN65545:AWN65559 AMR65545:AMR65559 ACV65545:ACV65559 SZ65545:SZ65559 JD65545:JD65559 H65545:H65559">
      <formula1>$U$2:$U$9</formula1>
    </dataValidation>
    <dataValidation type="list" allowBlank="1" showInputMessage="1" showErrorMessage="1" sqref="WVJ983069:WVJ983076 B29:B36 IX29:IX36 ST29:ST36 ACP29:ACP36 AML29:AML36 AWH29:AWH36 BGD29:BGD36 BPZ29:BPZ36 BZV29:BZV36 CJR29:CJR36 CTN29:CTN36 DDJ29:DDJ36 DNF29:DNF36 DXB29:DXB36 EGX29:EGX36 EQT29:EQT36 FAP29:FAP36 FKL29:FKL36 FUH29:FUH36 GED29:GED36 GNZ29:GNZ36 GXV29:GXV36 HHR29:HHR36 HRN29:HRN36 IBJ29:IBJ36 ILF29:ILF36 IVB29:IVB36 JEX29:JEX36 JOT29:JOT36 JYP29:JYP36 KIL29:KIL36 KSH29:KSH36 LCD29:LCD36 LLZ29:LLZ36 LVV29:LVV36 MFR29:MFR36 MPN29:MPN36 MZJ29:MZJ36 NJF29:NJF36 NTB29:NTB36 OCX29:OCX36 OMT29:OMT36 OWP29:OWP36 PGL29:PGL36 PQH29:PQH36 QAD29:QAD36 QJZ29:QJZ36 QTV29:QTV36 RDR29:RDR36 RNN29:RNN36 RXJ29:RXJ36 SHF29:SHF36 SRB29:SRB36 TAX29:TAX36 TKT29:TKT36 TUP29:TUP36 UEL29:UEL36 UOH29:UOH36 UYD29:UYD36 VHZ29:VHZ36 VRV29:VRV36 WBR29:WBR36 WLN29:WLN36 WVJ29:WVJ36 WLN983069:WLN983076 WBR983069:WBR983076 VRV983069:VRV983076 VHZ983069:VHZ983076 UYD983069:UYD983076 UOH983069:UOH983076 UEL983069:UEL983076 TUP983069:TUP983076 TKT983069:TKT983076 TAX983069:TAX983076 SRB983069:SRB983076 SHF983069:SHF983076 RXJ983069:RXJ983076 RNN983069:RNN983076 RDR983069:RDR983076 QTV983069:QTV983076 QJZ983069:QJZ983076 QAD983069:QAD983076 PQH983069:PQH983076 PGL983069:PGL983076 OWP983069:OWP983076 OMT983069:OMT983076 OCX983069:OCX983076 NTB983069:NTB983076 NJF983069:NJF983076 MZJ983069:MZJ983076 MPN983069:MPN983076 MFR983069:MFR983076 LVV983069:LVV983076 LLZ983069:LLZ983076 LCD983069:LCD983076 KSH983069:KSH983076 KIL983069:KIL983076 JYP983069:JYP983076 JOT983069:JOT983076 JEX983069:JEX983076 IVB983069:IVB983076 ILF983069:ILF983076 IBJ983069:IBJ983076 HRN983069:HRN983076 HHR983069:HHR983076 GXV983069:GXV983076 GNZ983069:GNZ983076 GED983069:GED983076 FUH983069:FUH983076 FKL983069:FKL983076 FAP983069:FAP983076 EQT983069:EQT983076 EGX983069:EGX983076 DXB983069:DXB983076 DNF983069:DNF983076 DDJ983069:DDJ983076 CTN983069:CTN983076 CJR983069:CJR983076 BZV983069:BZV983076 BPZ983069:BPZ983076 BGD983069:BGD983076 AWH983069:AWH983076 AML983069:AML983076 ACP983069:ACP983076 ST983069:ST983076 IX983069:IX983076 B983069:B983076 WVJ917533:WVJ917540 WLN917533:WLN917540 WBR917533:WBR917540 VRV917533:VRV917540 VHZ917533:VHZ917540 UYD917533:UYD917540 UOH917533:UOH917540 UEL917533:UEL917540 TUP917533:TUP917540 TKT917533:TKT917540 TAX917533:TAX917540 SRB917533:SRB917540 SHF917533:SHF917540 RXJ917533:RXJ917540 RNN917533:RNN917540 RDR917533:RDR917540 QTV917533:QTV917540 QJZ917533:QJZ917540 QAD917533:QAD917540 PQH917533:PQH917540 PGL917533:PGL917540 OWP917533:OWP917540 OMT917533:OMT917540 OCX917533:OCX917540 NTB917533:NTB917540 NJF917533:NJF917540 MZJ917533:MZJ917540 MPN917533:MPN917540 MFR917533:MFR917540 LVV917533:LVV917540 LLZ917533:LLZ917540 LCD917533:LCD917540 KSH917533:KSH917540 KIL917533:KIL917540 JYP917533:JYP917540 JOT917533:JOT917540 JEX917533:JEX917540 IVB917533:IVB917540 ILF917533:ILF917540 IBJ917533:IBJ917540 HRN917533:HRN917540 HHR917533:HHR917540 GXV917533:GXV917540 GNZ917533:GNZ917540 GED917533:GED917540 FUH917533:FUH917540 FKL917533:FKL917540 FAP917533:FAP917540 EQT917533:EQT917540 EGX917533:EGX917540 DXB917533:DXB917540 DNF917533:DNF917540 DDJ917533:DDJ917540 CTN917533:CTN917540 CJR917533:CJR917540 BZV917533:BZV917540 BPZ917533:BPZ917540 BGD917533:BGD917540 AWH917533:AWH917540 AML917533:AML917540 ACP917533:ACP917540 ST917533:ST917540 IX917533:IX917540 B917533:B917540 WVJ851997:WVJ852004 WLN851997:WLN852004 WBR851997:WBR852004 VRV851997:VRV852004 VHZ851997:VHZ852004 UYD851997:UYD852004 UOH851997:UOH852004 UEL851997:UEL852004 TUP851997:TUP852004 TKT851997:TKT852004 TAX851997:TAX852004 SRB851997:SRB852004 SHF851997:SHF852004 RXJ851997:RXJ852004 RNN851997:RNN852004 RDR851997:RDR852004 QTV851997:QTV852004 QJZ851997:QJZ852004 QAD851997:QAD852004 PQH851997:PQH852004 PGL851997:PGL852004 OWP851997:OWP852004 OMT851997:OMT852004 OCX851997:OCX852004 NTB851997:NTB852004 NJF851997:NJF852004 MZJ851997:MZJ852004 MPN851997:MPN852004 MFR851997:MFR852004 LVV851997:LVV852004 LLZ851997:LLZ852004 LCD851997:LCD852004 KSH851997:KSH852004 KIL851997:KIL852004 JYP851997:JYP852004 JOT851997:JOT852004 JEX851997:JEX852004 IVB851997:IVB852004 ILF851997:ILF852004 IBJ851997:IBJ852004 HRN851997:HRN852004 HHR851997:HHR852004 GXV851997:GXV852004 GNZ851997:GNZ852004 GED851997:GED852004 FUH851997:FUH852004 FKL851997:FKL852004 FAP851997:FAP852004 EQT851997:EQT852004 EGX851997:EGX852004 DXB851997:DXB852004 DNF851997:DNF852004 DDJ851997:DDJ852004 CTN851997:CTN852004 CJR851997:CJR852004 BZV851997:BZV852004 BPZ851997:BPZ852004 BGD851997:BGD852004 AWH851997:AWH852004 AML851997:AML852004 ACP851997:ACP852004 ST851997:ST852004 IX851997:IX852004 B851997:B852004 WVJ786461:WVJ786468 WLN786461:WLN786468 WBR786461:WBR786468 VRV786461:VRV786468 VHZ786461:VHZ786468 UYD786461:UYD786468 UOH786461:UOH786468 UEL786461:UEL786468 TUP786461:TUP786468 TKT786461:TKT786468 TAX786461:TAX786468 SRB786461:SRB786468 SHF786461:SHF786468 RXJ786461:RXJ786468 RNN786461:RNN786468 RDR786461:RDR786468 QTV786461:QTV786468 QJZ786461:QJZ786468 QAD786461:QAD786468 PQH786461:PQH786468 PGL786461:PGL786468 OWP786461:OWP786468 OMT786461:OMT786468 OCX786461:OCX786468 NTB786461:NTB786468 NJF786461:NJF786468 MZJ786461:MZJ786468 MPN786461:MPN786468 MFR786461:MFR786468 LVV786461:LVV786468 LLZ786461:LLZ786468 LCD786461:LCD786468 KSH786461:KSH786468 KIL786461:KIL786468 JYP786461:JYP786468 JOT786461:JOT786468 JEX786461:JEX786468 IVB786461:IVB786468 ILF786461:ILF786468 IBJ786461:IBJ786468 HRN786461:HRN786468 HHR786461:HHR786468 GXV786461:GXV786468 GNZ786461:GNZ786468 GED786461:GED786468 FUH786461:FUH786468 FKL786461:FKL786468 FAP786461:FAP786468 EQT786461:EQT786468 EGX786461:EGX786468 DXB786461:DXB786468 DNF786461:DNF786468 DDJ786461:DDJ786468 CTN786461:CTN786468 CJR786461:CJR786468 BZV786461:BZV786468 BPZ786461:BPZ786468 BGD786461:BGD786468 AWH786461:AWH786468 AML786461:AML786468 ACP786461:ACP786468 ST786461:ST786468 IX786461:IX786468 B786461:B786468 WVJ720925:WVJ720932 WLN720925:WLN720932 WBR720925:WBR720932 VRV720925:VRV720932 VHZ720925:VHZ720932 UYD720925:UYD720932 UOH720925:UOH720932 UEL720925:UEL720932 TUP720925:TUP720932 TKT720925:TKT720932 TAX720925:TAX720932 SRB720925:SRB720932 SHF720925:SHF720932 RXJ720925:RXJ720932 RNN720925:RNN720932 RDR720925:RDR720932 QTV720925:QTV720932 QJZ720925:QJZ720932 QAD720925:QAD720932 PQH720925:PQH720932 PGL720925:PGL720932 OWP720925:OWP720932 OMT720925:OMT720932 OCX720925:OCX720932 NTB720925:NTB720932 NJF720925:NJF720932 MZJ720925:MZJ720932 MPN720925:MPN720932 MFR720925:MFR720932 LVV720925:LVV720932 LLZ720925:LLZ720932 LCD720925:LCD720932 KSH720925:KSH720932 KIL720925:KIL720932 JYP720925:JYP720932 JOT720925:JOT720932 JEX720925:JEX720932 IVB720925:IVB720932 ILF720925:ILF720932 IBJ720925:IBJ720932 HRN720925:HRN720932 HHR720925:HHR720932 GXV720925:GXV720932 GNZ720925:GNZ720932 GED720925:GED720932 FUH720925:FUH720932 FKL720925:FKL720932 FAP720925:FAP720932 EQT720925:EQT720932 EGX720925:EGX720932 DXB720925:DXB720932 DNF720925:DNF720932 DDJ720925:DDJ720932 CTN720925:CTN720932 CJR720925:CJR720932 BZV720925:BZV720932 BPZ720925:BPZ720932 BGD720925:BGD720932 AWH720925:AWH720932 AML720925:AML720932 ACP720925:ACP720932 ST720925:ST720932 IX720925:IX720932 B720925:B720932 WVJ655389:WVJ655396 WLN655389:WLN655396 WBR655389:WBR655396 VRV655389:VRV655396 VHZ655389:VHZ655396 UYD655389:UYD655396 UOH655389:UOH655396 UEL655389:UEL655396 TUP655389:TUP655396 TKT655389:TKT655396 TAX655389:TAX655396 SRB655389:SRB655396 SHF655389:SHF655396 RXJ655389:RXJ655396 RNN655389:RNN655396 RDR655389:RDR655396 QTV655389:QTV655396 QJZ655389:QJZ655396 QAD655389:QAD655396 PQH655389:PQH655396 PGL655389:PGL655396 OWP655389:OWP655396 OMT655389:OMT655396 OCX655389:OCX655396 NTB655389:NTB655396 NJF655389:NJF655396 MZJ655389:MZJ655396 MPN655389:MPN655396 MFR655389:MFR655396 LVV655389:LVV655396 LLZ655389:LLZ655396 LCD655389:LCD655396 KSH655389:KSH655396 KIL655389:KIL655396 JYP655389:JYP655396 JOT655389:JOT655396 JEX655389:JEX655396 IVB655389:IVB655396 ILF655389:ILF655396 IBJ655389:IBJ655396 HRN655389:HRN655396 HHR655389:HHR655396 GXV655389:GXV655396 GNZ655389:GNZ655396 GED655389:GED655396 FUH655389:FUH655396 FKL655389:FKL655396 FAP655389:FAP655396 EQT655389:EQT655396 EGX655389:EGX655396 DXB655389:DXB655396 DNF655389:DNF655396 DDJ655389:DDJ655396 CTN655389:CTN655396 CJR655389:CJR655396 BZV655389:BZV655396 BPZ655389:BPZ655396 BGD655389:BGD655396 AWH655389:AWH655396 AML655389:AML655396 ACP655389:ACP655396 ST655389:ST655396 IX655389:IX655396 B655389:B655396 WVJ589853:WVJ589860 WLN589853:WLN589860 WBR589853:WBR589860 VRV589853:VRV589860 VHZ589853:VHZ589860 UYD589853:UYD589860 UOH589853:UOH589860 UEL589853:UEL589860 TUP589853:TUP589860 TKT589853:TKT589860 TAX589853:TAX589860 SRB589853:SRB589860 SHF589853:SHF589860 RXJ589853:RXJ589860 RNN589853:RNN589860 RDR589853:RDR589860 QTV589853:QTV589860 QJZ589853:QJZ589860 QAD589853:QAD589860 PQH589853:PQH589860 PGL589853:PGL589860 OWP589853:OWP589860 OMT589853:OMT589860 OCX589853:OCX589860 NTB589853:NTB589860 NJF589853:NJF589860 MZJ589853:MZJ589860 MPN589853:MPN589860 MFR589853:MFR589860 LVV589853:LVV589860 LLZ589853:LLZ589860 LCD589853:LCD589860 KSH589853:KSH589860 KIL589853:KIL589860 JYP589853:JYP589860 JOT589853:JOT589860 JEX589853:JEX589860 IVB589853:IVB589860 ILF589853:ILF589860 IBJ589853:IBJ589860 HRN589853:HRN589860 HHR589853:HHR589860 GXV589853:GXV589860 GNZ589853:GNZ589860 GED589853:GED589860 FUH589853:FUH589860 FKL589853:FKL589860 FAP589853:FAP589860 EQT589853:EQT589860 EGX589853:EGX589860 DXB589853:DXB589860 DNF589853:DNF589860 DDJ589853:DDJ589860 CTN589853:CTN589860 CJR589853:CJR589860 BZV589853:BZV589860 BPZ589853:BPZ589860 BGD589853:BGD589860 AWH589853:AWH589860 AML589853:AML589860 ACP589853:ACP589860 ST589853:ST589860 IX589853:IX589860 B589853:B589860 WVJ524317:WVJ524324 WLN524317:WLN524324 WBR524317:WBR524324 VRV524317:VRV524324 VHZ524317:VHZ524324 UYD524317:UYD524324 UOH524317:UOH524324 UEL524317:UEL524324 TUP524317:TUP524324 TKT524317:TKT524324 TAX524317:TAX524324 SRB524317:SRB524324 SHF524317:SHF524324 RXJ524317:RXJ524324 RNN524317:RNN524324 RDR524317:RDR524324 QTV524317:QTV524324 QJZ524317:QJZ524324 QAD524317:QAD524324 PQH524317:PQH524324 PGL524317:PGL524324 OWP524317:OWP524324 OMT524317:OMT524324 OCX524317:OCX524324 NTB524317:NTB524324 NJF524317:NJF524324 MZJ524317:MZJ524324 MPN524317:MPN524324 MFR524317:MFR524324 LVV524317:LVV524324 LLZ524317:LLZ524324 LCD524317:LCD524324 KSH524317:KSH524324 KIL524317:KIL524324 JYP524317:JYP524324 JOT524317:JOT524324 JEX524317:JEX524324 IVB524317:IVB524324 ILF524317:ILF524324 IBJ524317:IBJ524324 HRN524317:HRN524324 HHR524317:HHR524324 GXV524317:GXV524324 GNZ524317:GNZ524324 GED524317:GED524324 FUH524317:FUH524324 FKL524317:FKL524324 FAP524317:FAP524324 EQT524317:EQT524324 EGX524317:EGX524324 DXB524317:DXB524324 DNF524317:DNF524324 DDJ524317:DDJ524324 CTN524317:CTN524324 CJR524317:CJR524324 BZV524317:BZV524324 BPZ524317:BPZ524324 BGD524317:BGD524324 AWH524317:AWH524324 AML524317:AML524324 ACP524317:ACP524324 ST524317:ST524324 IX524317:IX524324 B524317:B524324 WVJ458781:WVJ458788 WLN458781:WLN458788 WBR458781:WBR458788 VRV458781:VRV458788 VHZ458781:VHZ458788 UYD458781:UYD458788 UOH458781:UOH458788 UEL458781:UEL458788 TUP458781:TUP458788 TKT458781:TKT458788 TAX458781:TAX458788 SRB458781:SRB458788 SHF458781:SHF458788 RXJ458781:RXJ458788 RNN458781:RNN458788 RDR458781:RDR458788 QTV458781:QTV458788 QJZ458781:QJZ458788 QAD458781:QAD458788 PQH458781:PQH458788 PGL458781:PGL458788 OWP458781:OWP458788 OMT458781:OMT458788 OCX458781:OCX458788 NTB458781:NTB458788 NJF458781:NJF458788 MZJ458781:MZJ458788 MPN458781:MPN458788 MFR458781:MFR458788 LVV458781:LVV458788 LLZ458781:LLZ458788 LCD458781:LCD458788 KSH458781:KSH458788 KIL458781:KIL458788 JYP458781:JYP458788 JOT458781:JOT458788 JEX458781:JEX458788 IVB458781:IVB458788 ILF458781:ILF458788 IBJ458781:IBJ458788 HRN458781:HRN458788 HHR458781:HHR458788 GXV458781:GXV458788 GNZ458781:GNZ458788 GED458781:GED458788 FUH458781:FUH458788 FKL458781:FKL458788 FAP458781:FAP458788 EQT458781:EQT458788 EGX458781:EGX458788 DXB458781:DXB458788 DNF458781:DNF458788 DDJ458781:DDJ458788 CTN458781:CTN458788 CJR458781:CJR458788 BZV458781:BZV458788 BPZ458781:BPZ458788 BGD458781:BGD458788 AWH458781:AWH458788 AML458781:AML458788 ACP458781:ACP458788 ST458781:ST458788 IX458781:IX458788 B458781:B458788 WVJ393245:WVJ393252 WLN393245:WLN393252 WBR393245:WBR393252 VRV393245:VRV393252 VHZ393245:VHZ393252 UYD393245:UYD393252 UOH393245:UOH393252 UEL393245:UEL393252 TUP393245:TUP393252 TKT393245:TKT393252 TAX393245:TAX393252 SRB393245:SRB393252 SHF393245:SHF393252 RXJ393245:RXJ393252 RNN393245:RNN393252 RDR393245:RDR393252 QTV393245:QTV393252 QJZ393245:QJZ393252 QAD393245:QAD393252 PQH393245:PQH393252 PGL393245:PGL393252 OWP393245:OWP393252 OMT393245:OMT393252 OCX393245:OCX393252 NTB393245:NTB393252 NJF393245:NJF393252 MZJ393245:MZJ393252 MPN393245:MPN393252 MFR393245:MFR393252 LVV393245:LVV393252 LLZ393245:LLZ393252 LCD393245:LCD393252 KSH393245:KSH393252 KIL393245:KIL393252 JYP393245:JYP393252 JOT393245:JOT393252 JEX393245:JEX393252 IVB393245:IVB393252 ILF393245:ILF393252 IBJ393245:IBJ393252 HRN393245:HRN393252 HHR393245:HHR393252 GXV393245:GXV393252 GNZ393245:GNZ393252 GED393245:GED393252 FUH393245:FUH393252 FKL393245:FKL393252 FAP393245:FAP393252 EQT393245:EQT393252 EGX393245:EGX393252 DXB393245:DXB393252 DNF393245:DNF393252 DDJ393245:DDJ393252 CTN393245:CTN393252 CJR393245:CJR393252 BZV393245:BZV393252 BPZ393245:BPZ393252 BGD393245:BGD393252 AWH393245:AWH393252 AML393245:AML393252 ACP393245:ACP393252 ST393245:ST393252 IX393245:IX393252 B393245:B393252 WVJ327709:WVJ327716 WLN327709:WLN327716 WBR327709:WBR327716 VRV327709:VRV327716 VHZ327709:VHZ327716 UYD327709:UYD327716 UOH327709:UOH327716 UEL327709:UEL327716 TUP327709:TUP327716 TKT327709:TKT327716 TAX327709:TAX327716 SRB327709:SRB327716 SHF327709:SHF327716 RXJ327709:RXJ327716 RNN327709:RNN327716 RDR327709:RDR327716 QTV327709:QTV327716 QJZ327709:QJZ327716 QAD327709:QAD327716 PQH327709:PQH327716 PGL327709:PGL327716 OWP327709:OWP327716 OMT327709:OMT327716 OCX327709:OCX327716 NTB327709:NTB327716 NJF327709:NJF327716 MZJ327709:MZJ327716 MPN327709:MPN327716 MFR327709:MFR327716 LVV327709:LVV327716 LLZ327709:LLZ327716 LCD327709:LCD327716 KSH327709:KSH327716 KIL327709:KIL327716 JYP327709:JYP327716 JOT327709:JOT327716 JEX327709:JEX327716 IVB327709:IVB327716 ILF327709:ILF327716 IBJ327709:IBJ327716 HRN327709:HRN327716 HHR327709:HHR327716 GXV327709:GXV327716 GNZ327709:GNZ327716 GED327709:GED327716 FUH327709:FUH327716 FKL327709:FKL327716 FAP327709:FAP327716 EQT327709:EQT327716 EGX327709:EGX327716 DXB327709:DXB327716 DNF327709:DNF327716 DDJ327709:DDJ327716 CTN327709:CTN327716 CJR327709:CJR327716 BZV327709:BZV327716 BPZ327709:BPZ327716 BGD327709:BGD327716 AWH327709:AWH327716 AML327709:AML327716 ACP327709:ACP327716 ST327709:ST327716 IX327709:IX327716 B327709:B327716 WVJ262173:WVJ262180 WLN262173:WLN262180 WBR262173:WBR262180 VRV262173:VRV262180 VHZ262173:VHZ262180 UYD262173:UYD262180 UOH262173:UOH262180 UEL262173:UEL262180 TUP262173:TUP262180 TKT262173:TKT262180 TAX262173:TAX262180 SRB262173:SRB262180 SHF262173:SHF262180 RXJ262173:RXJ262180 RNN262173:RNN262180 RDR262173:RDR262180 QTV262173:QTV262180 QJZ262173:QJZ262180 QAD262173:QAD262180 PQH262173:PQH262180 PGL262173:PGL262180 OWP262173:OWP262180 OMT262173:OMT262180 OCX262173:OCX262180 NTB262173:NTB262180 NJF262173:NJF262180 MZJ262173:MZJ262180 MPN262173:MPN262180 MFR262173:MFR262180 LVV262173:LVV262180 LLZ262173:LLZ262180 LCD262173:LCD262180 KSH262173:KSH262180 KIL262173:KIL262180 JYP262173:JYP262180 JOT262173:JOT262180 JEX262173:JEX262180 IVB262173:IVB262180 ILF262173:ILF262180 IBJ262173:IBJ262180 HRN262173:HRN262180 HHR262173:HHR262180 GXV262173:GXV262180 GNZ262173:GNZ262180 GED262173:GED262180 FUH262173:FUH262180 FKL262173:FKL262180 FAP262173:FAP262180 EQT262173:EQT262180 EGX262173:EGX262180 DXB262173:DXB262180 DNF262173:DNF262180 DDJ262173:DDJ262180 CTN262173:CTN262180 CJR262173:CJR262180 BZV262173:BZV262180 BPZ262173:BPZ262180 BGD262173:BGD262180 AWH262173:AWH262180 AML262173:AML262180 ACP262173:ACP262180 ST262173:ST262180 IX262173:IX262180 B262173:B262180 WVJ196637:WVJ196644 WLN196637:WLN196644 WBR196637:WBR196644 VRV196637:VRV196644 VHZ196637:VHZ196644 UYD196637:UYD196644 UOH196637:UOH196644 UEL196637:UEL196644 TUP196637:TUP196644 TKT196637:TKT196644 TAX196637:TAX196644 SRB196637:SRB196644 SHF196637:SHF196644 RXJ196637:RXJ196644 RNN196637:RNN196644 RDR196637:RDR196644 QTV196637:QTV196644 QJZ196637:QJZ196644 QAD196637:QAD196644 PQH196637:PQH196644 PGL196637:PGL196644 OWP196637:OWP196644 OMT196637:OMT196644 OCX196637:OCX196644 NTB196637:NTB196644 NJF196637:NJF196644 MZJ196637:MZJ196644 MPN196637:MPN196644 MFR196637:MFR196644 LVV196637:LVV196644 LLZ196637:LLZ196644 LCD196637:LCD196644 KSH196637:KSH196644 KIL196637:KIL196644 JYP196637:JYP196644 JOT196637:JOT196644 JEX196637:JEX196644 IVB196637:IVB196644 ILF196637:ILF196644 IBJ196637:IBJ196644 HRN196637:HRN196644 HHR196637:HHR196644 GXV196637:GXV196644 GNZ196637:GNZ196644 GED196637:GED196644 FUH196637:FUH196644 FKL196637:FKL196644 FAP196637:FAP196644 EQT196637:EQT196644 EGX196637:EGX196644 DXB196637:DXB196644 DNF196637:DNF196644 DDJ196637:DDJ196644 CTN196637:CTN196644 CJR196637:CJR196644 BZV196637:BZV196644 BPZ196637:BPZ196644 BGD196637:BGD196644 AWH196637:AWH196644 AML196637:AML196644 ACP196637:ACP196644 ST196637:ST196644 IX196637:IX196644 B196637:B196644 WVJ131101:WVJ131108 WLN131101:WLN131108 WBR131101:WBR131108 VRV131101:VRV131108 VHZ131101:VHZ131108 UYD131101:UYD131108 UOH131101:UOH131108 UEL131101:UEL131108 TUP131101:TUP131108 TKT131101:TKT131108 TAX131101:TAX131108 SRB131101:SRB131108 SHF131101:SHF131108 RXJ131101:RXJ131108 RNN131101:RNN131108 RDR131101:RDR131108 QTV131101:QTV131108 QJZ131101:QJZ131108 QAD131101:QAD131108 PQH131101:PQH131108 PGL131101:PGL131108 OWP131101:OWP131108 OMT131101:OMT131108 OCX131101:OCX131108 NTB131101:NTB131108 NJF131101:NJF131108 MZJ131101:MZJ131108 MPN131101:MPN131108 MFR131101:MFR131108 LVV131101:LVV131108 LLZ131101:LLZ131108 LCD131101:LCD131108 KSH131101:KSH131108 KIL131101:KIL131108 JYP131101:JYP131108 JOT131101:JOT131108 JEX131101:JEX131108 IVB131101:IVB131108 ILF131101:ILF131108 IBJ131101:IBJ131108 HRN131101:HRN131108 HHR131101:HHR131108 GXV131101:GXV131108 GNZ131101:GNZ131108 GED131101:GED131108 FUH131101:FUH131108 FKL131101:FKL131108 FAP131101:FAP131108 EQT131101:EQT131108 EGX131101:EGX131108 DXB131101:DXB131108 DNF131101:DNF131108 DDJ131101:DDJ131108 CTN131101:CTN131108 CJR131101:CJR131108 BZV131101:BZV131108 BPZ131101:BPZ131108 BGD131101:BGD131108 AWH131101:AWH131108 AML131101:AML131108 ACP131101:ACP131108 ST131101:ST131108 IX131101:IX131108 B131101:B131108 WVJ65565:WVJ65572 WLN65565:WLN65572 WBR65565:WBR65572 VRV65565:VRV65572 VHZ65565:VHZ65572 UYD65565:UYD65572 UOH65565:UOH65572 UEL65565:UEL65572 TUP65565:TUP65572 TKT65565:TKT65572 TAX65565:TAX65572 SRB65565:SRB65572 SHF65565:SHF65572 RXJ65565:RXJ65572 RNN65565:RNN65572 RDR65565:RDR65572 QTV65565:QTV65572 QJZ65565:QJZ65572 QAD65565:QAD65572 PQH65565:PQH65572 PGL65565:PGL65572 OWP65565:OWP65572 OMT65565:OMT65572 OCX65565:OCX65572 NTB65565:NTB65572 NJF65565:NJF65572 MZJ65565:MZJ65572 MPN65565:MPN65572 MFR65565:MFR65572 LVV65565:LVV65572 LLZ65565:LLZ65572 LCD65565:LCD65572 KSH65565:KSH65572 KIL65565:KIL65572 JYP65565:JYP65572 JOT65565:JOT65572 JEX65565:JEX65572 IVB65565:IVB65572 ILF65565:ILF65572 IBJ65565:IBJ65572 HRN65565:HRN65572 HHR65565:HHR65572 GXV65565:GXV65572 GNZ65565:GNZ65572 GED65565:GED65572 FUH65565:FUH65572 FKL65565:FKL65572 FAP65565:FAP65572 EQT65565:EQT65572 EGX65565:EGX65572 DXB65565:DXB65572 DNF65565:DNF65572 DDJ65565:DDJ65572 CTN65565:CTN65572 CJR65565:CJR65572 BZV65565:BZV65572 BPZ65565:BPZ65572 BGD65565:BGD65572 AWH65565:AWH65572 AML65565:AML65572 ACP65565:ACP65572 ST65565:ST65572 IX65565:IX65572 B65565:B65572">
      <formula1>$W$2:$W$5</formula1>
    </dataValidation>
    <dataValidation type="list" allowBlank="1" showInputMessage="1" showErrorMessage="1" sqref="I6 WVQ983044 WLU983044 WBY983044 VSC983044 VIG983044 UYK983044 UOO983044 UES983044 TUW983044 TLA983044 TBE983044 SRI983044 SHM983044 RXQ983044 RNU983044 RDY983044 QUC983044 QKG983044 QAK983044 PQO983044 PGS983044 OWW983044 ONA983044 ODE983044 NTI983044 NJM983044 MZQ983044 MPU983044 MFY983044 LWC983044 LMG983044 LCK983044 KSO983044 KIS983044 JYW983044 JPA983044 JFE983044 IVI983044 ILM983044 IBQ983044 HRU983044 HHY983044 GYC983044 GOG983044 GEK983044 FUO983044 FKS983044 FAW983044 ERA983044 EHE983044 DXI983044 DNM983044 DDQ983044 CTU983044 CJY983044 CAC983044 BQG983044 BGK983044 AWO983044 AMS983044 ACW983044 TA983044 JE983044 I983044 WVQ917508 WLU917508 WBY917508 VSC917508 VIG917508 UYK917508 UOO917508 UES917508 TUW917508 TLA917508 TBE917508 SRI917508 SHM917508 RXQ917508 RNU917508 RDY917508 QUC917508 QKG917508 QAK917508 PQO917508 PGS917508 OWW917508 ONA917508 ODE917508 NTI917508 NJM917508 MZQ917508 MPU917508 MFY917508 LWC917508 LMG917508 LCK917508 KSO917508 KIS917508 JYW917508 JPA917508 JFE917508 IVI917508 ILM917508 IBQ917508 HRU917508 HHY917508 GYC917508 GOG917508 GEK917508 FUO917508 FKS917508 FAW917508 ERA917508 EHE917508 DXI917508 DNM917508 DDQ917508 CTU917508 CJY917508 CAC917508 BQG917508 BGK917508 AWO917508 AMS917508 ACW917508 TA917508 JE917508 I917508 WVQ851972 WLU851972 WBY851972 VSC851972 VIG851972 UYK851972 UOO851972 UES851972 TUW851972 TLA851972 TBE851972 SRI851972 SHM851972 RXQ851972 RNU851972 RDY851972 QUC851972 QKG851972 QAK851972 PQO851972 PGS851972 OWW851972 ONA851972 ODE851972 NTI851972 NJM851972 MZQ851972 MPU851972 MFY851972 LWC851972 LMG851972 LCK851972 KSO851972 KIS851972 JYW851972 JPA851972 JFE851972 IVI851972 ILM851972 IBQ851972 HRU851972 HHY851972 GYC851972 GOG851972 GEK851972 FUO851972 FKS851972 FAW851972 ERA851972 EHE851972 DXI851972 DNM851972 DDQ851972 CTU851972 CJY851972 CAC851972 BQG851972 BGK851972 AWO851972 AMS851972 ACW851972 TA851972 JE851972 I851972 WVQ786436 WLU786436 WBY786436 VSC786436 VIG786436 UYK786436 UOO786436 UES786436 TUW786436 TLA786436 TBE786436 SRI786436 SHM786436 RXQ786436 RNU786436 RDY786436 QUC786436 QKG786436 QAK786436 PQO786436 PGS786436 OWW786436 ONA786436 ODE786436 NTI786436 NJM786436 MZQ786436 MPU786436 MFY786436 LWC786436 LMG786436 LCK786436 KSO786436 KIS786436 JYW786436 JPA786436 JFE786436 IVI786436 ILM786436 IBQ786436 HRU786436 HHY786436 GYC786436 GOG786436 GEK786436 FUO786436 FKS786436 FAW786436 ERA786436 EHE786436 DXI786436 DNM786436 DDQ786436 CTU786436 CJY786436 CAC786436 BQG786436 BGK786436 AWO786436 AMS786436 ACW786436 TA786436 JE786436 I786436 WVQ720900 WLU720900 WBY720900 VSC720900 VIG720900 UYK720900 UOO720900 UES720900 TUW720900 TLA720900 TBE720900 SRI720900 SHM720900 RXQ720900 RNU720900 RDY720900 QUC720900 QKG720900 QAK720900 PQO720900 PGS720900 OWW720900 ONA720900 ODE720900 NTI720900 NJM720900 MZQ720900 MPU720900 MFY720900 LWC720900 LMG720900 LCK720900 KSO720900 KIS720900 JYW720900 JPA720900 JFE720900 IVI720900 ILM720900 IBQ720900 HRU720900 HHY720900 GYC720900 GOG720900 GEK720900 FUO720900 FKS720900 FAW720900 ERA720900 EHE720900 DXI720900 DNM720900 DDQ720900 CTU720900 CJY720900 CAC720900 BQG720900 BGK720900 AWO720900 AMS720900 ACW720900 TA720900 JE720900 I720900 WVQ655364 WLU655364 WBY655364 VSC655364 VIG655364 UYK655364 UOO655364 UES655364 TUW655364 TLA655364 TBE655364 SRI655364 SHM655364 RXQ655364 RNU655364 RDY655364 QUC655364 QKG655364 QAK655364 PQO655364 PGS655364 OWW655364 ONA655364 ODE655364 NTI655364 NJM655364 MZQ655364 MPU655364 MFY655364 LWC655364 LMG655364 LCK655364 KSO655364 KIS655364 JYW655364 JPA655364 JFE655364 IVI655364 ILM655364 IBQ655364 HRU655364 HHY655364 GYC655364 GOG655364 GEK655364 FUO655364 FKS655364 FAW655364 ERA655364 EHE655364 DXI655364 DNM655364 DDQ655364 CTU655364 CJY655364 CAC655364 BQG655364 BGK655364 AWO655364 AMS655364 ACW655364 TA655364 JE655364 I655364 WVQ589828 WLU589828 WBY589828 VSC589828 VIG589828 UYK589828 UOO589828 UES589828 TUW589828 TLA589828 TBE589828 SRI589828 SHM589828 RXQ589828 RNU589828 RDY589828 QUC589828 QKG589828 QAK589828 PQO589828 PGS589828 OWW589828 ONA589828 ODE589828 NTI589828 NJM589828 MZQ589828 MPU589828 MFY589828 LWC589828 LMG589828 LCK589828 KSO589828 KIS589828 JYW589828 JPA589828 JFE589828 IVI589828 ILM589828 IBQ589828 HRU589828 HHY589828 GYC589828 GOG589828 GEK589828 FUO589828 FKS589828 FAW589828 ERA589828 EHE589828 DXI589828 DNM589828 DDQ589828 CTU589828 CJY589828 CAC589828 BQG589828 BGK589828 AWO589828 AMS589828 ACW589828 TA589828 JE589828 I589828 WVQ524292 WLU524292 WBY524292 VSC524292 VIG524292 UYK524292 UOO524292 UES524292 TUW524292 TLA524292 TBE524292 SRI524292 SHM524292 RXQ524292 RNU524292 RDY524292 QUC524292 QKG524292 QAK524292 PQO524292 PGS524292 OWW524292 ONA524292 ODE524292 NTI524292 NJM524292 MZQ524292 MPU524292 MFY524292 LWC524292 LMG524292 LCK524292 KSO524292 KIS524292 JYW524292 JPA524292 JFE524292 IVI524292 ILM524292 IBQ524292 HRU524292 HHY524292 GYC524292 GOG524292 GEK524292 FUO524292 FKS524292 FAW524292 ERA524292 EHE524292 DXI524292 DNM524292 DDQ524292 CTU524292 CJY524292 CAC524292 BQG524292 BGK524292 AWO524292 AMS524292 ACW524292 TA524292 JE524292 I524292 WVQ458756 WLU458756 WBY458756 VSC458756 VIG458756 UYK458756 UOO458756 UES458756 TUW458756 TLA458756 TBE458756 SRI458756 SHM458756 RXQ458756 RNU458756 RDY458756 QUC458756 QKG458756 QAK458756 PQO458756 PGS458756 OWW458756 ONA458756 ODE458756 NTI458756 NJM458756 MZQ458756 MPU458756 MFY458756 LWC458756 LMG458756 LCK458756 KSO458756 KIS458756 JYW458756 JPA458756 JFE458756 IVI458756 ILM458756 IBQ458756 HRU458756 HHY458756 GYC458756 GOG458756 GEK458756 FUO458756 FKS458756 FAW458756 ERA458756 EHE458756 DXI458756 DNM458756 DDQ458756 CTU458756 CJY458756 CAC458756 BQG458756 BGK458756 AWO458756 AMS458756 ACW458756 TA458756 JE458756 I458756 WVQ393220 WLU393220 WBY393220 VSC393220 VIG393220 UYK393220 UOO393220 UES393220 TUW393220 TLA393220 TBE393220 SRI393220 SHM393220 RXQ393220 RNU393220 RDY393220 QUC393220 QKG393220 QAK393220 PQO393220 PGS393220 OWW393220 ONA393220 ODE393220 NTI393220 NJM393220 MZQ393220 MPU393220 MFY393220 LWC393220 LMG393220 LCK393220 KSO393220 KIS393220 JYW393220 JPA393220 JFE393220 IVI393220 ILM393220 IBQ393220 HRU393220 HHY393220 GYC393220 GOG393220 GEK393220 FUO393220 FKS393220 FAW393220 ERA393220 EHE393220 DXI393220 DNM393220 DDQ393220 CTU393220 CJY393220 CAC393220 BQG393220 BGK393220 AWO393220 AMS393220 ACW393220 TA393220 JE393220 I393220 WVQ327684 WLU327684 WBY327684 VSC327684 VIG327684 UYK327684 UOO327684 UES327684 TUW327684 TLA327684 TBE327684 SRI327684 SHM327684 RXQ327684 RNU327684 RDY327684 QUC327684 QKG327684 QAK327684 PQO327684 PGS327684 OWW327684 ONA327684 ODE327684 NTI327684 NJM327684 MZQ327684 MPU327684 MFY327684 LWC327684 LMG327684 LCK327684 KSO327684 KIS327684 JYW327684 JPA327684 JFE327684 IVI327684 ILM327684 IBQ327684 HRU327684 HHY327684 GYC327684 GOG327684 GEK327684 FUO327684 FKS327684 FAW327684 ERA327684 EHE327684 DXI327684 DNM327684 DDQ327684 CTU327684 CJY327684 CAC327684 BQG327684 BGK327684 AWO327684 AMS327684 ACW327684 TA327684 JE327684 I327684 WVQ262148 WLU262148 WBY262148 VSC262148 VIG262148 UYK262148 UOO262148 UES262148 TUW262148 TLA262148 TBE262148 SRI262148 SHM262148 RXQ262148 RNU262148 RDY262148 QUC262148 QKG262148 QAK262148 PQO262148 PGS262148 OWW262148 ONA262148 ODE262148 NTI262148 NJM262148 MZQ262148 MPU262148 MFY262148 LWC262148 LMG262148 LCK262148 KSO262148 KIS262148 JYW262148 JPA262148 JFE262148 IVI262148 ILM262148 IBQ262148 HRU262148 HHY262148 GYC262148 GOG262148 GEK262148 FUO262148 FKS262148 FAW262148 ERA262148 EHE262148 DXI262148 DNM262148 DDQ262148 CTU262148 CJY262148 CAC262148 BQG262148 BGK262148 AWO262148 AMS262148 ACW262148 TA262148 JE262148 I262148 WVQ196612 WLU196612 WBY196612 VSC196612 VIG196612 UYK196612 UOO196612 UES196612 TUW196612 TLA196612 TBE196612 SRI196612 SHM196612 RXQ196612 RNU196612 RDY196612 QUC196612 QKG196612 QAK196612 PQO196612 PGS196612 OWW196612 ONA196612 ODE196612 NTI196612 NJM196612 MZQ196612 MPU196612 MFY196612 LWC196612 LMG196612 LCK196612 KSO196612 KIS196612 JYW196612 JPA196612 JFE196612 IVI196612 ILM196612 IBQ196612 HRU196612 HHY196612 GYC196612 GOG196612 GEK196612 FUO196612 FKS196612 FAW196612 ERA196612 EHE196612 DXI196612 DNM196612 DDQ196612 CTU196612 CJY196612 CAC196612 BQG196612 BGK196612 AWO196612 AMS196612 ACW196612 TA196612 JE196612 I196612 WVQ131076 WLU131076 WBY131076 VSC131076 VIG131076 UYK131076 UOO131076 UES131076 TUW131076 TLA131076 TBE131076 SRI131076 SHM131076 RXQ131076 RNU131076 RDY131076 QUC131076 QKG131076 QAK131076 PQO131076 PGS131076 OWW131076 ONA131076 ODE131076 NTI131076 NJM131076 MZQ131076 MPU131076 MFY131076 LWC131076 LMG131076 LCK131076 KSO131076 KIS131076 JYW131076 JPA131076 JFE131076 IVI131076 ILM131076 IBQ131076 HRU131076 HHY131076 GYC131076 GOG131076 GEK131076 FUO131076 FKS131076 FAW131076 ERA131076 EHE131076 DXI131076 DNM131076 DDQ131076 CTU131076 CJY131076 CAC131076 BQG131076 BGK131076 AWO131076 AMS131076 ACW131076 TA131076 JE131076 I131076 WVQ65540 WLU65540 WBY65540 VSC65540 VIG65540 UYK65540 UOO65540 UES65540 TUW65540 TLA65540 TBE65540 SRI65540 SHM65540 RXQ65540 RNU65540 RDY65540 QUC65540 QKG65540 QAK65540 PQO65540 PGS65540 OWW65540 ONA65540 ODE65540 NTI65540 NJM65540 MZQ65540 MPU65540 MFY65540 LWC65540 LMG65540 LCK65540 KSO65540 KIS65540 JYW65540 JPA65540 JFE65540 IVI65540 ILM65540 IBQ65540 HRU65540 HHY65540 GYC65540 GOG65540 GEK65540 FUO65540 FKS65540 FAW65540 ERA65540 EHE65540 DXI65540 DNM65540 DDQ65540 CTU65540 CJY65540 CAC65540 BQG65540 BGK65540 AWO65540 AMS65540 ACW65540 TA65540 JE65540 I65540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2"/>
  <sheetViews>
    <sheetView view="pageBreakPreview" topLeftCell="A26" zoomScaleNormal="100" zoomScaleSheetLayoutView="100" workbookViewId="0">
      <selection activeCell="H29" sqref="H29:K33"/>
    </sheetView>
  </sheetViews>
  <sheetFormatPr baseColWidth="10" defaultRowHeight="12.75"/>
  <cols>
    <col min="1" max="1" width="3.140625" style="403" customWidth="1"/>
    <col min="2" max="2" width="15.85546875" style="417" customWidth="1"/>
    <col min="3" max="3" width="8.28515625" style="403" customWidth="1"/>
    <col min="4" max="4" width="11.28515625" style="403" customWidth="1"/>
    <col min="5" max="5" width="15.7109375" style="403" customWidth="1"/>
    <col min="6" max="6" width="11.42578125" style="403" customWidth="1"/>
    <col min="7" max="7" width="7.85546875" style="404" customWidth="1"/>
    <col min="8" max="8" width="22.140625" style="403" customWidth="1"/>
    <col min="9" max="9" width="20.42578125" style="403" customWidth="1"/>
    <col min="10" max="10" width="8.28515625" style="403" customWidth="1"/>
    <col min="11" max="11" width="10.85546875" style="403" customWidth="1"/>
    <col min="12" max="12" width="10" style="403" customWidth="1"/>
    <col min="13" max="13" width="12.140625" style="403" customWidth="1"/>
    <col min="14" max="14" width="5.42578125" style="403" customWidth="1"/>
    <col min="15" max="15" width="4.42578125" style="403" customWidth="1"/>
    <col min="16" max="16" width="6.85546875" style="403" customWidth="1"/>
    <col min="17" max="17" width="12.85546875" style="403" customWidth="1"/>
    <col min="18" max="18" width="2.42578125" style="403" customWidth="1"/>
    <col min="19" max="19" width="11.42578125" style="403" customWidth="1"/>
    <col min="20" max="21" width="42.42578125" style="403" hidden="1" customWidth="1"/>
    <col min="22" max="22" width="2.85546875" style="403" hidden="1" customWidth="1"/>
    <col min="23" max="24" width="11.42578125" style="403" hidden="1" customWidth="1"/>
    <col min="25" max="256" width="11.42578125" style="403"/>
    <col min="257" max="257" width="3.140625" style="403" customWidth="1"/>
    <col min="258" max="258" width="15.85546875" style="403" customWidth="1"/>
    <col min="259" max="259" width="6.42578125" style="403" customWidth="1"/>
    <col min="260" max="260" width="5.42578125" style="403" customWidth="1"/>
    <col min="261" max="261" width="3.85546875" style="403" customWidth="1"/>
    <col min="262" max="262" width="14.140625" style="403" customWidth="1"/>
    <col min="263" max="263" width="9.42578125" style="403" customWidth="1"/>
    <col min="264" max="264" width="22.140625" style="403" customWidth="1"/>
    <col min="265" max="265" width="20.42578125" style="403" customWidth="1"/>
    <col min="266" max="266" width="8.85546875" style="403" customWidth="1"/>
    <col min="267" max="267" width="8.7109375" style="403" customWidth="1"/>
    <col min="268" max="268" width="10" style="403" customWidth="1"/>
    <col min="269" max="269" width="12.140625" style="403" customWidth="1"/>
    <col min="270" max="270" width="5.42578125" style="403" customWidth="1"/>
    <col min="271" max="271" width="4.42578125" style="403" customWidth="1"/>
    <col min="272" max="272" width="9.42578125" style="403" customWidth="1"/>
    <col min="273" max="273" width="14.140625" style="403" customWidth="1"/>
    <col min="274" max="274" width="2.42578125" style="403" customWidth="1"/>
    <col min="275" max="275" width="11.42578125" style="403" customWidth="1"/>
    <col min="276" max="280" width="0" style="403" hidden="1" customWidth="1"/>
    <col min="281" max="512" width="11.42578125" style="403"/>
    <col min="513" max="513" width="3.140625" style="403" customWidth="1"/>
    <col min="514" max="514" width="15.85546875" style="403" customWidth="1"/>
    <col min="515" max="515" width="6.42578125" style="403" customWidth="1"/>
    <col min="516" max="516" width="5.42578125" style="403" customWidth="1"/>
    <col min="517" max="517" width="3.85546875" style="403" customWidth="1"/>
    <col min="518" max="518" width="14.140625" style="403" customWidth="1"/>
    <col min="519" max="519" width="9.42578125" style="403" customWidth="1"/>
    <col min="520" max="520" width="22.140625" style="403" customWidth="1"/>
    <col min="521" max="521" width="20.42578125" style="403" customWidth="1"/>
    <col min="522" max="522" width="8.85546875" style="403" customWidth="1"/>
    <col min="523" max="523" width="8.7109375" style="403" customWidth="1"/>
    <col min="524" max="524" width="10" style="403" customWidth="1"/>
    <col min="525" max="525" width="12.140625" style="403" customWidth="1"/>
    <col min="526" max="526" width="5.42578125" style="403" customWidth="1"/>
    <col min="527" max="527" width="4.42578125" style="403" customWidth="1"/>
    <col min="528" max="528" width="9.42578125" style="403" customWidth="1"/>
    <col min="529" max="529" width="14.140625" style="403" customWidth="1"/>
    <col min="530" max="530" width="2.42578125" style="403" customWidth="1"/>
    <col min="531" max="531" width="11.42578125" style="403" customWidth="1"/>
    <col min="532" max="536" width="0" style="403" hidden="1" customWidth="1"/>
    <col min="537" max="768" width="11.42578125" style="403"/>
    <col min="769" max="769" width="3.140625" style="403" customWidth="1"/>
    <col min="770" max="770" width="15.85546875" style="403" customWidth="1"/>
    <col min="771" max="771" width="6.42578125" style="403" customWidth="1"/>
    <col min="772" max="772" width="5.42578125" style="403" customWidth="1"/>
    <col min="773" max="773" width="3.85546875" style="403" customWidth="1"/>
    <col min="774" max="774" width="14.140625" style="403" customWidth="1"/>
    <col min="775" max="775" width="9.42578125" style="403" customWidth="1"/>
    <col min="776" max="776" width="22.140625" style="403" customWidth="1"/>
    <col min="777" max="777" width="20.42578125" style="403" customWidth="1"/>
    <col min="778" max="778" width="8.85546875" style="403" customWidth="1"/>
    <col min="779" max="779" width="8.7109375" style="403" customWidth="1"/>
    <col min="780" max="780" width="10" style="403" customWidth="1"/>
    <col min="781" max="781" width="12.140625" style="403" customWidth="1"/>
    <col min="782" max="782" width="5.42578125" style="403" customWidth="1"/>
    <col min="783" max="783" width="4.42578125" style="403" customWidth="1"/>
    <col min="784" max="784" width="9.42578125" style="403" customWidth="1"/>
    <col min="785" max="785" width="14.140625" style="403" customWidth="1"/>
    <col min="786" max="786" width="2.42578125" style="403" customWidth="1"/>
    <col min="787" max="787" width="11.42578125" style="403" customWidth="1"/>
    <col min="788" max="792" width="0" style="403" hidden="1" customWidth="1"/>
    <col min="793" max="1024" width="11.42578125" style="403"/>
    <col min="1025" max="1025" width="3.140625" style="403" customWidth="1"/>
    <col min="1026" max="1026" width="15.85546875" style="403" customWidth="1"/>
    <col min="1027" max="1027" width="6.42578125" style="403" customWidth="1"/>
    <col min="1028" max="1028" width="5.42578125" style="403" customWidth="1"/>
    <col min="1029" max="1029" width="3.85546875" style="403" customWidth="1"/>
    <col min="1030" max="1030" width="14.140625" style="403" customWidth="1"/>
    <col min="1031" max="1031" width="9.42578125" style="403" customWidth="1"/>
    <col min="1032" max="1032" width="22.140625" style="403" customWidth="1"/>
    <col min="1033" max="1033" width="20.42578125" style="403" customWidth="1"/>
    <col min="1034" max="1034" width="8.85546875" style="403" customWidth="1"/>
    <col min="1035" max="1035" width="8.7109375" style="403" customWidth="1"/>
    <col min="1036" max="1036" width="10" style="403" customWidth="1"/>
    <col min="1037" max="1037" width="12.140625" style="403" customWidth="1"/>
    <col min="1038" max="1038" width="5.42578125" style="403" customWidth="1"/>
    <col min="1039" max="1039" width="4.42578125" style="403" customWidth="1"/>
    <col min="1040" max="1040" width="9.42578125" style="403" customWidth="1"/>
    <col min="1041" max="1041" width="14.140625" style="403" customWidth="1"/>
    <col min="1042" max="1042" width="2.42578125" style="403" customWidth="1"/>
    <col min="1043" max="1043" width="11.42578125" style="403" customWidth="1"/>
    <col min="1044" max="1048" width="0" style="403" hidden="1" customWidth="1"/>
    <col min="1049" max="1280" width="11.42578125" style="403"/>
    <col min="1281" max="1281" width="3.140625" style="403" customWidth="1"/>
    <col min="1282" max="1282" width="15.85546875" style="403" customWidth="1"/>
    <col min="1283" max="1283" width="6.42578125" style="403" customWidth="1"/>
    <col min="1284" max="1284" width="5.42578125" style="403" customWidth="1"/>
    <col min="1285" max="1285" width="3.85546875" style="403" customWidth="1"/>
    <col min="1286" max="1286" width="14.140625" style="403" customWidth="1"/>
    <col min="1287" max="1287" width="9.42578125" style="403" customWidth="1"/>
    <col min="1288" max="1288" width="22.140625" style="403" customWidth="1"/>
    <col min="1289" max="1289" width="20.42578125" style="403" customWidth="1"/>
    <col min="1290" max="1290" width="8.85546875" style="403" customWidth="1"/>
    <col min="1291" max="1291" width="8.7109375" style="403" customWidth="1"/>
    <col min="1292" max="1292" width="10" style="403" customWidth="1"/>
    <col min="1293" max="1293" width="12.140625" style="403" customWidth="1"/>
    <col min="1294" max="1294" width="5.42578125" style="403" customWidth="1"/>
    <col min="1295" max="1295" width="4.42578125" style="403" customWidth="1"/>
    <col min="1296" max="1296" width="9.42578125" style="403" customWidth="1"/>
    <col min="1297" max="1297" width="14.140625" style="403" customWidth="1"/>
    <col min="1298" max="1298" width="2.42578125" style="403" customWidth="1"/>
    <col min="1299" max="1299" width="11.42578125" style="403" customWidth="1"/>
    <col min="1300" max="1304" width="0" style="403" hidden="1" customWidth="1"/>
    <col min="1305" max="1536" width="11.42578125" style="403"/>
    <col min="1537" max="1537" width="3.140625" style="403" customWidth="1"/>
    <col min="1538" max="1538" width="15.85546875" style="403" customWidth="1"/>
    <col min="1539" max="1539" width="6.42578125" style="403" customWidth="1"/>
    <col min="1540" max="1540" width="5.42578125" style="403" customWidth="1"/>
    <col min="1541" max="1541" width="3.85546875" style="403" customWidth="1"/>
    <col min="1542" max="1542" width="14.140625" style="403" customWidth="1"/>
    <col min="1543" max="1543" width="9.42578125" style="403" customWidth="1"/>
    <col min="1544" max="1544" width="22.140625" style="403" customWidth="1"/>
    <col min="1545" max="1545" width="20.42578125" style="403" customWidth="1"/>
    <col min="1546" max="1546" width="8.85546875" style="403" customWidth="1"/>
    <col min="1547" max="1547" width="8.7109375" style="403" customWidth="1"/>
    <col min="1548" max="1548" width="10" style="403" customWidth="1"/>
    <col min="1549" max="1549" width="12.140625" style="403" customWidth="1"/>
    <col min="1550" max="1550" width="5.42578125" style="403" customWidth="1"/>
    <col min="1551" max="1551" width="4.42578125" style="403" customWidth="1"/>
    <col min="1552" max="1552" width="9.42578125" style="403" customWidth="1"/>
    <col min="1553" max="1553" width="14.140625" style="403" customWidth="1"/>
    <col min="1554" max="1554" width="2.42578125" style="403" customWidth="1"/>
    <col min="1555" max="1555" width="11.42578125" style="403" customWidth="1"/>
    <col min="1556" max="1560" width="0" style="403" hidden="1" customWidth="1"/>
    <col min="1561" max="1792" width="11.42578125" style="403"/>
    <col min="1793" max="1793" width="3.140625" style="403" customWidth="1"/>
    <col min="1794" max="1794" width="15.85546875" style="403" customWidth="1"/>
    <col min="1795" max="1795" width="6.42578125" style="403" customWidth="1"/>
    <col min="1796" max="1796" width="5.42578125" style="403" customWidth="1"/>
    <col min="1797" max="1797" width="3.85546875" style="403" customWidth="1"/>
    <col min="1798" max="1798" width="14.140625" style="403" customWidth="1"/>
    <col min="1799" max="1799" width="9.42578125" style="403" customWidth="1"/>
    <col min="1800" max="1800" width="22.140625" style="403" customWidth="1"/>
    <col min="1801" max="1801" width="20.42578125" style="403" customWidth="1"/>
    <col min="1802" max="1802" width="8.85546875" style="403" customWidth="1"/>
    <col min="1803" max="1803" width="8.7109375" style="403" customWidth="1"/>
    <col min="1804" max="1804" width="10" style="403" customWidth="1"/>
    <col min="1805" max="1805" width="12.140625" style="403" customWidth="1"/>
    <col min="1806" max="1806" width="5.42578125" style="403" customWidth="1"/>
    <col min="1807" max="1807" width="4.42578125" style="403" customWidth="1"/>
    <col min="1808" max="1808" width="9.42578125" style="403" customWidth="1"/>
    <col min="1809" max="1809" width="14.140625" style="403" customWidth="1"/>
    <col min="1810" max="1810" width="2.42578125" style="403" customWidth="1"/>
    <col min="1811" max="1811" width="11.42578125" style="403" customWidth="1"/>
    <col min="1812" max="1816" width="0" style="403" hidden="1" customWidth="1"/>
    <col min="1817" max="2048" width="11.42578125" style="403"/>
    <col min="2049" max="2049" width="3.140625" style="403" customWidth="1"/>
    <col min="2050" max="2050" width="15.85546875" style="403" customWidth="1"/>
    <col min="2051" max="2051" width="6.42578125" style="403" customWidth="1"/>
    <col min="2052" max="2052" width="5.42578125" style="403" customWidth="1"/>
    <col min="2053" max="2053" width="3.85546875" style="403" customWidth="1"/>
    <col min="2054" max="2054" width="14.140625" style="403" customWidth="1"/>
    <col min="2055" max="2055" width="9.42578125" style="403" customWidth="1"/>
    <col min="2056" max="2056" width="22.140625" style="403" customWidth="1"/>
    <col min="2057" max="2057" width="20.42578125" style="403" customWidth="1"/>
    <col min="2058" max="2058" width="8.85546875" style="403" customWidth="1"/>
    <col min="2059" max="2059" width="8.7109375" style="403" customWidth="1"/>
    <col min="2060" max="2060" width="10" style="403" customWidth="1"/>
    <col min="2061" max="2061" width="12.140625" style="403" customWidth="1"/>
    <col min="2062" max="2062" width="5.42578125" style="403" customWidth="1"/>
    <col min="2063" max="2063" width="4.42578125" style="403" customWidth="1"/>
    <col min="2064" max="2064" width="9.42578125" style="403" customWidth="1"/>
    <col min="2065" max="2065" width="14.140625" style="403" customWidth="1"/>
    <col min="2066" max="2066" width="2.42578125" style="403" customWidth="1"/>
    <col min="2067" max="2067" width="11.42578125" style="403" customWidth="1"/>
    <col min="2068" max="2072" width="0" style="403" hidden="1" customWidth="1"/>
    <col min="2073" max="2304" width="11.42578125" style="403"/>
    <col min="2305" max="2305" width="3.140625" style="403" customWidth="1"/>
    <col min="2306" max="2306" width="15.85546875" style="403" customWidth="1"/>
    <col min="2307" max="2307" width="6.42578125" style="403" customWidth="1"/>
    <col min="2308" max="2308" width="5.42578125" style="403" customWidth="1"/>
    <col min="2309" max="2309" width="3.85546875" style="403" customWidth="1"/>
    <col min="2310" max="2310" width="14.140625" style="403" customWidth="1"/>
    <col min="2311" max="2311" width="9.42578125" style="403" customWidth="1"/>
    <col min="2312" max="2312" width="22.140625" style="403" customWidth="1"/>
    <col min="2313" max="2313" width="20.42578125" style="403" customWidth="1"/>
    <col min="2314" max="2314" width="8.85546875" style="403" customWidth="1"/>
    <col min="2315" max="2315" width="8.7109375" style="403" customWidth="1"/>
    <col min="2316" max="2316" width="10" style="403" customWidth="1"/>
    <col min="2317" max="2317" width="12.140625" style="403" customWidth="1"/>
    <col min="2318" max="2318" width="5.42578125" style="403" customWidth="1"/>
    <col min="2319" max="2319" width="4.42578125" style="403" customWidth="1"/>
    <col min="2320" max="2320" width="9.42578125" style="403" customWidth="1"/>
    <col min="2321" max="2321" width="14.140625" style="403" customWidth="1"/>
    <col min="2322" max="2322" width="2.42578125" style="403" customWidth="1"/>
    <col min="2323" max="2323" width="11.42578125" style="403" customWidth="1"/>
    <col min="2324" max="2328" width="0" style="403" hidden="1" customWidth="1"/>
    <col min="2329" max="2560" width="11.42578125" style="403"/>
    <col min="2561" max="2561" width="3.140625" style="403" customWidth="1"/>
    <col min="2562" max="2562" width="15.85546875" style="403" customWidth="1"/>
    <col min="2563" max="2563" width="6.42578125" style="403" customWidth="1"/>
    <col min="2564" max="2564" width="5.42578125" style="403" customWidth="1"/>
    <col min="2565" max="2565" width="3.85546875" style="403" customWidth="1"/>
    <col min="2566" max="2566" width="14.140625" style="403" customWidth="1"/>
    <col min="2567" max="2567" width="9.42578125" style="403" customWidth="1"/>
    <col min="2568" max="2568" width="22.140625" style="403" customWidth="1"/>
    <col min="2569" max="2569" width="20.42578125" style="403" customWidth="1"/>
    <col min="2570" max="2570" width="8.85546875" style="403" customWidth="1"/>
    <col min="2571" max="2571" width="8.7109375" style="403" customWidth="1"/>
    <col min="2572" max="2572" width="10" style="403" customWidth="1"/>
    <col min="2573" max="2573" width="12.140625" style="403" customWidth="1"/>
    <col min="2574" max="2574" width="5.42578125" style="403" customWidth="1"/>
    <col min="2575" max="2575" width="4.42578125" style="403" customWidth="1"/>
    <col min="2576" max="2576" width="9.42578125" style="403" customWidth="1"/>
    <col min="2577" max="2577" width="14.140625" style="403" customWidth="1"/>
    <col min="2578" max="2578" width="2.42578125" style="403" customWidth="1"/>
    <col min="2579" max="2579" width="11.42578125" style="403" customWidth="1"/>
    <col min="2580" max="2584" width="0" style="403" hidden="1" customWidth="1"/>
    <col min="2585" max="2816" width="11.42578125" style="403"/>
    <col min="2817" max="2817" width="3.140625" style="403" customWidth="1"/>
    <col min="2818" max="2818" width="15.85546875" style="403" customWidth="1"/>
    <col min="2819" max="2819" width="6.42578125" style="403" customWidth="1"/>
    <col min="2820" max="2820" width="5.42578125" style="403" customWidth="1"/>
    <col min="2821" max="2821" width="3.85546875" style="403" customWidth="1"/>
    <col min="2822" max="2822" width="14.140625" style="403" customWidth="1"/>
    <col min="2823" max="2823" width="9.42578125" style="403" customWidth="1"/>
    <col min="2824" max="2824" width="22.140625" style="403" customWidth="1"/>
    <col min="2825" max="2825" width="20.42578125" style="403" customWidth="1"/>
    <col min="2826" max="2826" width="8.85546875" style="403" customWidth="1"/>
    <col min="2827" max="2827" width="8.7109375" style="403" customWidth="1"/>
    <col min="2828" max="2828" width="10" style="403" customWidth="1"/>
    <col min="2829" max="2829" width="12.140625" style="403" customWidth="1"/>
    <col min="2830" max="2830" width="5.42578125" style="403" customWidth="1"/>
    <col min="2831" max="2831" width="4.42578125" style="403" customWidth="1"/>
    <col min="2832" max="2832" width="9.42578125" style="403" customWidth="1"/>
    <col min="2833" max="2833" width="14.140625" style="403" customWidth="1"/>
    <col min="2834" max="2834" width="2.42578125" style="403" customWidth="1"/>
    <col min="2835" max="2835" width="11.42578125" style="403" customWidth="1"/>
    <col min="2836" max="2840" width="0" style="403" hidden="1" customWidth="1"/>
    <col min="2841" max="3072" width="11.42578125" style="403"/>
    <col min="3073" max="3073" width="3.140625" style="403" customWidth="1"/>
    <col min="3074" max="3074" width="15.85546875" style="403" customWidth="1"/>
    <col min="3075" max="3075" width="6.42578125" style="403" customWidth="1"/>
    <col min="3076" max="3076" width="5.42578125" style="403" customWidth="1"/>
    <col min="3077" max="3077" width="3.85546875" style="403" customWidth="1"/>
    <col min="3078" max="3078" width="14.140625" style="403" customWidth="1"/>
    <col min="3079" max="3079" width="9.42578125" style="403" customWidth="1"/>
    <col min="3080" max="3080" width="22.140625" style="403" customWidth="1"/>
    <col min="3081" max="3081" width="20.42578125" style="403" customWidth="1"/>
    <col min="3082" max="3082" width="8.85546875" style="403" customWidth="1"/>
    <col min="3083" max="3083" width="8.7109375" style="403" customWidth="1"/>
    <col min="3084" max="3084" width="10" style="403" customWidth="1"/>
    <col min="3085" max="3085" width="12.140625" style="403" customWidth="1"/>
    <col min="3086" max="3086" width="5.42578125" style="403" customWidth="1"/>
    <col min="3087" max="3087" width="4.42578125" style="403" customWidth="1"/>
    <col min="3088" max="3088" width="9.42578125" style="403" customWidth="1"/>
    <col min="3089" max="3089" width="14.140625" style="403" customWidth="1"/>
    <col min="3090" max="3090" width="2.42578125" style="403" customWidth="1"/>
    <col min="3091" max="3091" width="11.42578125" style="403" customWidth="1"/>
    <col min="3092" max="3096" width="0" style="403" hidden="1" customWidth="1"/>
    <col min="3097" max="3328" width="11.42578125" style="403"/>
    <col min="3329" max="3329" width="3.140625" style="403" customWidth="1"/>
    <col min="3330" max="3330" width="15.85546875" style="403" customWidth="1"/>
    <col min="3331" max="3331" width="6.42578125" style="403" customWidth="1"/>
    <col min="3332" max="3332" width="5.42578125" style="403" customWidth="1"/>
    <col min="3333" max="3333" width="3.85546875" style="403" customWidth="1"/>
    <col min="3334" max="3334" width="14.140625" style="403" customWidth="1"/>
    <col min="3335" max="3335" width="9.42578125" style="403" customWidth="1"/>
    <col min="3336" max="3336" width="22.140625" style="403" customWidth="1"/>
    <col min="3337" max="3337" width="20.42578125" style="403" customWidth="1"/>
    <col min="3338" max="3338" width="8.85546875" style="403" customWidth="1"/>
    <col min="3339" max="3339" width="8.7109375" style="403" customWidth="1"/>
    <col min="3340" max="3340" width="10" style="403" customWidth="1"/>
    <col min="3341" max="3341" width="12.140625" style="403" customWidth="1"/>
    <col min="3342" max="3342" width="5.42578125" style="403" customWidth="1"/>
    <col min="3343" max="3343" width="4.42578125" style="403" customWidth="1"/>
    <col min="3344" max="3344" width="9.42578125" style="403" customWidth="1"/>
    <col min="3345" max="3345" width="14.140625" style="403" customWidth="1"/>
    <col min="3346" max="3346" width="2.42578125" style="403" customWidth="1"/>
    <col min="3347" max="3347" width="11.42578125" style="403" customWidth="1"/>
    <col min="3348" max="3352" width="0" style="403" hidden="1" customWidth="1"/>
    <col min="3353" max="3584" width="11.42578125" style="403"/>
    <col min="3585" max="3585" width="3.140625" style="403" customWidth="1"/>
    <col min="3586" max="3586" width="15.85546875" style="403" customWidth="1"/>
    <col min="3587" max="3587" width="6.42578125" style="403" customWidth="1"/>
    <col min="3588" max="3588" width="5.42578125" style="403" customWidth="1"/>
    <col min="3589" max="3589" width="3.85546875" style="403" customWidth="1"/>
    <col min="3590" max="3590" width="14.140625" style="403" customWidth="1"/>
    <col min="3591" max="3591" width="9.42578125" style="403" customWidth="1"/>
    <col min="3592" max="3592" width="22.140625" style="403" customWidth="1"/>
    <col min="3593" max="3593" width="20.42578125" style="403" customWidth="1"/>
    <col min="3594" max="3594" width="8.85546875" style="403" customWidth="1"/>
    <col min="3595" max="3595" width="8.7109375" style="403" customWidth="1"/>
    <col min="3596" max="3596" width="10" style="403" customWidth="1"/>
    <col min="3597" max="3597" width="12.140625" style="403" customWidth="1"/>
    <col min="3598" max="3598" width="5.42578125" style="403" customWidth="1"/>
    <col min="3599" max="3599" width="4.42578125" style="403" customWidth="1"/>
    <col min="3600" max="3600" width="9.42578125" style="403" customWidth="1"/>
    <col min="3601" max="3601" width="14.140625" style="403" customWidth="1"/>
    <col min="3602" max="3602" width="2.42578125" style="403" customWidth="1"/>
    <col min="3603" max="3603" width="11.42578125" style="403" customWidth="1"/>
    <col min="3604" max="3608" width="0" style="403" hidden="1" customWidth="1"/>
    <col min="3609" max="3840" width="11.42578125" style="403"/>
    <col min="3841" max="3841" width="3.140625" style="403" customWidth="1"/>
    <col min="3842" max="3842" width="15.85546875" style="403" customWidth="1"/>
    <col min="3843" max="3843" width="6.42578125" style="403" customWidth="1"/>
    <col min="3844" max="3844" width="5.42578125" style="403" customWidth="1"/>
    <col min="3845" max="3845" width="3.85546875" style="403" customWidth="1"/>
    <col min="3846" max="3846" width="14.140625" style="403" customWidth="1"/>
    <col min="3847" max="3847" width="9.42578125" style="403" customWidth="1"/>
    <col min="3848" max="3848" width="22.140625" style="403" customWidth="1"/>
    <col min="3849" max="3849" width="20.42578125" style="403" customWidth="1"/>
    <col min="3850" max="3850" width="8.85546875" style="403" customWidth="1"/>
    <col min="3851" max="3851" width="8.7109375" style="403" customWidth="1"/>
    <col min="3852" max="3852" width="10" style="403" customWidth="1"/>
    <col min="3853" max="3853" width="12.140625" style="403" customWidth="1"/>
    <col min="3854" max="3854" width="5.42578125" style="403" customWidth="1"/>
    <col min="3855" max="3855" width="4.42578125" style="403" customWidth="1"/>
    <col min="3856" max="3856" width="9.42578125" style="403" customWidth="1"/>
    <col min="3857" max="3857" width="14.140625" style="403" customWidth="1"/>
    <col min="3858" max="3858" width="2.42578125" style="403" customWidth="1"/>
    <col min="3859" max="3859" width="11.42578125" style="403" customWidth="1"/>
    <col min="3860" max="3864" width="0" style="403" hidden="1" customWidth="1"/>
    <col min="3865" max="4096" width="11.42578125" style="403"/>
    <col min="4097" max="4097" width="3.140625" style="403" customWidth="1"/>
    <col min="4098" max="4098" width="15.85546875" style="403" customWidth="1"/>
    <col min="4099" max="4099" width="6.42578125" style="403" customWidth="1"/>
    <col min="4100" max="4100" width="5.42578125" style="403" customWidth="1"/>
    <col min="4101" max="4101" width="3.85546875" style="403" customWidth="1"/>
    <col min="4102" max="4102" width="14.140625" style="403" customWidth="1"/>
    <col min="4103" max="4103" width="9.42578125" style="403" customWidth="1"/>
    <col min="4104" max="4104" width="22.140625" style="403" customWidth="1"/>
    <col min="4105" max="4105" width="20.42578125" style="403" customWidth="1"/>
    <col min="4106" max="4106" width="8.85546875" style="403" customWidth="1"/>
    <col min="4107" max="4107" width="8.7109375" style="403" customWidth="1"/>
    <col min="4108" max="4108" width="10" style="403" customWidth="1"/>
    <col min="4109" max="4109" width="12.140625" style="403" customWidth="1"/>
    <col min="4110" max="4110" width="5.42578125" style="403" customWidth="1"/>
    <col min="4111" max="4111" width="4.42578125" style="403" customWidth="1"/>
    <col min="4112" max="4112" width="9.42578125" style="403" customWidth="1"/>
    <col min="4113" max="4113" width="14.140625" style="403" customWidth="1"/>
    <col min="4114" max="4114" width="2.42578125" style="403" customWidth="1"/>
    <col min="4115" max="4115" width="11.42578125" style="403" customWidth="1"/>
    <col min="4116" max="4120" width="0" style="403" hidden="1" customWidth="1"/>
    <col min="4121" max="4352" width="11.42578125" style="403"/>
    <col min="4353" max="4353" width="3.140625" style="403" customWidth="1"/>
    <col min="4354" max="4354" width="15.85546875" style="403" customWidth="1"/>
    <col min="4355" max="4355" width="6.42578125" style="403" customWidth="1"/>
    <col min="4356" max="4356" width="5.42578125" style="403" customWidth="1"/>
    <col min="4357" max="4357" width="3.85546875" style="403" customWidth="1"/>
    <col min="4358" max="4358" width="14.140625" style="403" customWidth="1"/>
    <col min="4359" max="4359" width="9.42578125" style="403" customWidth="1"/>
    <col min="4360" max="4360" width="22.140625" style="403" customWidth="1"/>
    <col min="4361" max="4361" width="20.42578125" style="403" customWidth="1"/>
    <col min="4362" max="4362" width="8.85546875" style="403" customWidth="1"/>
    <col min="4363" max="4363" width="8.7109375" style="403" customWidth="1"/>
    <col min="4364" max="4364" width="10" style="403" customWidth="1"/>
    <col min="4365" max="4365" width="12.140625" style="403" customWidth="1"/>
    <col min="4366" max="4366" width="5.42578125" style="403" customWidth="1"/>
    <col min="4367" max="4367" width="4.42578125" style="403" customWidth="1"/>
    <col min="4368" max="4368" width="9.42578125" style="403" customWidth="1"/>
    <col min="4369" max="4369" width="14.140625" style="403" customWidth="1"/>
    <col min="4370" max="4370" width="2.42578125" style="403" customWidth="1"/>
    <col min="4371" max="4371" width="11.42578125" style="403" customWidth="1"/>
    <col min="4372" max="4376" width="0" style="403" hidden="1" customWidth="1"/>
    <col min="4377" max="4608" width="11.42578125" style="403"/>
    <col min="4609" max="4609" width="3.140625" style="403" customWidth="1"/>
    <col min="4610" max="4610" width="15.85546875" style="403" customWidth="1"/>
    <col min="4611" max="4611" width="6.42578125" style="403" customWidth="1"/>
    <col min="4612" max="4612" width="5.42578125" style="403" customWidth="1"/>
    <col min="4613" max="4613" width="3.85546875" style="403" customWidth="1"/>
    <col min="4614" max="4614" width="14.140625" style="403" customWidth="1"/>
    <col min="4615" max="4615" width="9.42578125" style="403" customWidth="1"/>
    <col min="4616" max="4616" width="22.140625" style="403" customWidth="1"/>
    <col min="4617" max="4617" width="20.42578125" style="403" customWidth="1"/>
    <col min="4618" max="4618" width="8.85546875" style="403" customWidth="1"/>
    <col min="4619" max="4619" width="8.7109375" style="403" customWidth="1"/>
    <col min="4620" max="4620" width="10" style="403" customWidth="1"/>
    <col min="4621" max="4621" width="12.140625" style="403" customWidth="1"/>
    <col min="4622" max="4622" width="5.42578125" style="403" customWidth="1"/>
    <col min="4623" max="4623" width="4.42578125" style="403" customWidth="1"/>
    <col min="4624" max="4624" width="9.42578125" style="403" customWidth="1"/>
    <col min="4625" max="4625" width="14.140625" style="403" customWidth="1"/>
    <col min="4626" max="4626" width="2.42578125" style="403" customWidth="1"/>
    <col min="4627" max="4627" width="11.42578125" style="403" customWidth="1"/>
    <col min="4628" max="4632" width="0" style="403" hidden="1" customWidth="1"/>
    <col min="4633" max="4864" width="11.42578125" style="403"/>
    <col min="4865" max="4865" width="3.140625" style="403" customWidth="1"/>
    <col min="4866" max="4866" width="15.85546875" style="403" customWidth="1"/>
    <col min="4867" max="4867" width="6.42578125" style="403" customWidth="1"/>
    <col min="4868" max="4868" width="5.42578125" style="403" customWidth="1"/>
    <col min="4869" max="4869" width="3.85546875" style="403" customWidth="1"/>
    <col min="4870" max="4870" width="14.140625" style="403" customWidth="1"/>
    <col min="4871" max="4871" width="9.42578125" style="403" customWidth="1"/>
    <col min="4872" max="4872" width="22.140625" style="403" customWidth="1"/>
    <col min="4873" max="4873" width="20.42578125" style="403" customWidth="1"/>
    <col min="4874" max="4874" width="8.85546875" style="403" customWidth="1"/>
    <col min="4875" max="4875" width="8.7109375" style="403" customWidth="1"/>
    <col min="4876" max="4876" width="10" style="403" customWidth="1"/>
    <col min="4877" max="4877" width="12.140625" style="403" customWidth="1"/>
    <col min="4878" max="4878" width="5.42578125" style="403" customWidth="1"/>
    <col min="4879" max="4879" width="4.42578125" style="403" customWidth="1"/>
    <col min="4880" max="4880" width="9.42578125" style="403" customWidth="1"/>
    <col min="4881" max="4881" width="14.140625" style="403" customWidth="1"/>
    <col min="4882" max="4882" width="2.42578125" style="403" customWidth="1"/>
    <col min="4883" max="4883" width="11.42578125" style="403" customWidth="1"/>
    <col min="4884" max="4888" width="0" style="403" hidden="1" customWidth="1"/>
    <col min="4889" max="5120" width="11.42578125" style="403"/>
    <col min="5121" max="5121" width="3.140625" style="403" customWidth="1"/>
    <col min="5122" max="5122" width="15.85546875" style="403" customWidth="1"/>
    <col min="5123" max="5123" width="6.42578125" style="403" customWidth="1"/>
    <col min="5124" max="5124" width="5.42578125" style="403" customWidth="1"/>
    <col min="5125" max="5125" width="3.85546875" style="403" customWidth="1"/>
    <col min="5126" max="5126" width="14.140625" style="403" customWidth="1"/>
    <col min="5127" max="5127" width="9.42578125" style="403" customWidth="1"/>
    <col min="5128" max="5128" width="22.140625" style="403" customWidth="1"/>
    <col min="5129" max="5129" width="20.42578125" style="403" customWidth="1"/>
    <col min="5130" max="5130" width="8.85546875" style="403" customWidth="1"/>
    <col min="5131" max="5131" width="8.7109375" style="403" customWidth="1"/>
    <col min="5132" max="5132" width="10" style="403" customWidth="1"/>
    <col min="5133" max="5133" width="12.140625" style="403" customWidth="1"/>
    <col min="5134" max="5134" width="5.42578125" style="403" customWidth="1"/>
    <col min="5135" max="5135" width="4.42578125" style="403" customWidth="1"/>
    <col min="5136" max="5136" width="9.42578125" style="403" customWidth="1"/>
    <col min="5137" max="5137" width="14.140625" style="403" customWidth="1"/>
    <col min="5138" max="5138" width="2.42578125" style="403" customWidth="1"/>
    <col min="5139" max="5139" width="11.42578125" style="403" customWidth="1"/>
    <col min="5140" max="5144" width="0" style="403" hidden="1" customWidth="1"/>
    <col min="5145" max="5376" width="11.42578125" style="403"/>
    <col min="5377" max="5377" width="3.140625" style="403" customWidth="1"/>
    <col min="5378" max="5378" width="15.85546875" style="403" customWidth="1"/>
    <col min="5379" max="5379" width="6.42578125" style="403" customWidth="1"/>
    <col min="5380" max="5380" width="5.42578125" style="403" customWidth="1"/>
    <col min="5381" max="5381" width="3.85546875" style="403" customWidth="1"/>
    <col min="5382" max="5382" width="14.140625" style="403" customWidth="1"/>
    <col min="5383" max="5383" width="9.42578125" style="403" customWidth="1"/>
    <col min="5384" max="5384" width="22.140625" style="403" customWidth="1"/>
    <col min="5385" max="5385" width="20.42578125" style="403" customWidth="1"/>
    <col min="5386" max="5386" width="8.85546875" style="403" customWidth="1"/>
    <col min="5387" max="5387" width="8.7109375" style="403" customWidth="1"/>
    <col min="5388" max="5388" width="10" style="403" customWidth="1"/>
    <col min="5389" max="5389" width="12.140625" style="403" customWidth="1"/>
    <col min="5390" max="5390" width="5.42578125" style="403" customWidth="1"/>
    <col min="5391" max="5391" width="4.42578125" style="403" customWidth="1"/>
    <col min="5392" max="5392" width="9.42578125" style="403" customWidth="1"/>
    <col min="5393" max="5393" width="14.140625" style="403" customWidth="1"/>
    <col min="5394" max="5394" width="2.42578125" style="403" customWidth="1"/>
    <col min="5395" max="5395" width="11.42578125" style="403" customWidth="1"/>
    <col min="5396" max="5400" width="0" style="403" hidden="1" customWidth="1"/>
    <col min="5401" max="5632" width="11.42578125" style="403"/>
    <col min="5633" max="5633" width="3.140625" style="403" customWidth="1"/>
    <col min="5634" max="5634" width="15.85546875" style="403" customWidth="1"/>
    <col min="5635" max="5635" width="6.42578125" style="403" customWidth="1"/>
    <col min="5636" max="5636" width="5.42578125" style="403" customWidth="1"/>
    <col min="5637" max="5637" width="3.85546875" style="403" customWidth="1"/>
    <col min="5638" max="5638" width="14.140625" style="403" customWidth="1"/>
    <col min="5639" max="5639" width="9.42578125" style="403" customWidth="1"/>
    <col min="5640" max="5640" width="22.140625" style="403" customWidth="1"/>
    <col min="5641" max="5641" width="20.42578125" style="403" customWidth="1"/>
    <col min="5642" max="5642" width="8.85546875" style="403" customWidth="1"/>
    <col min="5643" max="5643" width="8.7109375" style="403" customWidth="1"/>
    <col min="5644" max="5644" width="10" style="403" customWidth="1"/>
    <col min="5645" max="5645" width="12.140625" style="403" customWidth="1"/>
    <col min="5646" max="5646" width="5.42578125" style="403" customWidth="1"/>
    <col min="5647" max="5647" width="4.42578125" style="403" customWidth="1"/>
    <col min="5648" max="5648" width="9.42578125" style="403" customWidth="1"/>
    <col min="5649" max="5649" width="14.140625" style="403" customWidth="1"/>
    <col min="5650" max="5650" width="2.42578125" style="403" customWidth="1"/>
    <col min="5651" max="5651" width="11.42578125" style="403" customWidth="1"/>
    <col min="5652" max="5656" width="0" style="403" hidden="1" customWidth="1"/>
    <col min="5657" max="5888" width="11.42578125" style="403"/>
    <col min="5889" max="5889" width="3.140625" style="403" customWidth="1"/>
    <col min="5890" max="5890" width="15.85546875" style="403" customWidth="1"/>
    <col min="5891" max="5891" width="6.42578125" style="403" customWidth="1"/>
    <col min="5892" max="5892" width="5.42578125" style="403" customWidth="1"/>
    <col min="5893" max="5893" width="3.85546875" style="403" customWidth="1"/>
    <col min="5894" max="5894" width="14.140625" style="403" customWidth="1"/>
    <col min="5895" max="5895" width="9.42578125" style="403" customWidth="1"/>
    <col min="5896" max="5896" width="22.140625" style="403" customWidth="1"/>
    <col min="5897" max="5897" width="20.42578125" style="403" customWidth="1"/>
    <col min="5898" max="5898" width="8.85546875" style="403" customWidth="1"/>
    <col min="5899" max="5899" width="8.7109375" style="403" customWidth="1"/>
    <col min="5900" max="5900" width="10" style="403" customWidth="1"/>
    <col min="5901" max="5901" width="12.140625" style="403" customWidth="1"/>
    <col min="5902" max="5902" width="5.42578125" style="403" customWidth="1"/>
    <col min="5903" max="5903" width="4.42578125" style="403" customWidth="1"/>
    <col min="5904" max="5904" width="9.42578125" style="403" customWidth="1"/>
    <col min="5905" max="5905" width="14.140625" style="403" customWidth="1"/>
    <col min="5906" max="5906" width="2.42578125" style="403" customWidth="1"/>
    <col min="5907" max="5907" width="11.42578125" style="403" customWidth="1"/>
    <col min="5908" max="5912" width="0" style="403" hidden="1" customWidth="1"/>
    <col min="5913" max="6144" width="11.42578125" style="403"/>
    <col min="6145" max="6145" width="3.140625" style="403" customWidth="1"/>
    <col min="6146" max="6146" width="15.85546875" style="403" customWidth="1"/>
    <col min="6147" max="6147" width="6.42578125" style="403" customWidth="1"/>
    <col min="6148" max="6148" width="5.42578125" style="403" customWidth="1"/>
    <col min="6149" max="6149" width="3.85546875" style="403" customWidth="1"/>
    <col min="6150" max="6150" width="14.140625" style="403" customWidth="1"/>
    <col min="6151" max="6151" width="9.42578125" style="403" customWidth="1"/>
    <col min="6152" max="6152" width="22.140625" style="403" customWidth="1"/>
    <col min="6153" max="6153" width="20.42578125" style="403" customWidth="1"/>
    <col min="6154" max="6154" width="8.85546875" style="403" customWidth="1"/>
    <col min="6155" max="6155" width="8.7109375" style="403" customWidth="1"/>
    <col min="6156" max="6156" width="10" style="403" customWidth="1"/>
    <col min="6157" max="6157" width="12.140625" style="403" customWidth="1"/>
    <col min="6158" max="6158" width="5.42578125" style="403" customWidth="1"/>
    <col min="6159" max="6159" width="4.42578125" style="403" customWidth="1"/>
    <col min="6160" max="6160" width="9.42578125" style="403" customWidth="1"/>
    <col min="6161" max="6161" width="14.140625" style="403" customWidth="1"/>
    <col min="6162" max="6162" width="2.42578125" style="403" customWidth="1"/>
    <col min="6163" max="6163" width="11.42578125" style="403" customWidth="1"/>
    <col min="6164" max="6168" width="0" style="403" hidden="1" customWidth="1"/>
    <col min="6169" max="6400" width="11.42578125" style="403"/>
    <col min="6401" max="6401" width="3.140625" style="403" customWidth="1"/>
    <col min="6402" max="6402" width="15.85546875" style="403" customWidth="1"/>
    <col min="6403" max="6403" width="6.42578125" style="403" customWidth="1"/>
    <col min="6404" max="6404" width="5.42578125" style="403" customWidth="1"/>
    <col min="6405" max="6405" width="3.85546875" style="403" customWidth="1"/>
    <col min="6406" max="6406" width="14.140625" style="403" customWidth="1"/>
    <col min="6407" max="6407" width="9.42578125" style="403" customWidth="1"/>
    <col min="6408" max="6408" width="22.140625" style="403" customWidth="1"/>
    <col min="6409" max="6409" width="20.42578125" style="403" customWidth="1"/>
    <col min="6410" max="6410" width="8.85546875" style="403" customWidth="1"/>
    <col min="6411" max="6411" width="8.7109375" style="403" customWidth="1"/>
    <col min="6412" max="6412" width="10" style="403" customWidth="1"/>
    <col min="6413" max="6413" width="12.140625" style="403" customWidth="1"/>
    <col min="6414" max="6414" width="5.42578125" style="403" customWidth="1"/>
    <col min="6415" max="6415" width="4.42578125" style="403" customWidth="1"/>
    <col min="6416" max="6416" width="9.42578125" style="403" customWidth="1"/>
    <col min="6417" max="6417" width="14.140625" style="403" customWidth="1"/>
    <col min="6418" max="6418" width="2.42578125" style="403" customWidth="1"/>
    <col min="6419" max="6419" width="11.42578125" style="403" customWidth="1"/>
    <col min="6420" max="6424" width="0" style="403" hidden="1" customWidth="1"/>
    <col min="6425" max="6656" width="11.42578125" style="403"/>
    <col min="6657" max="6657" width="3.140625" style="403" customWidth="1"/>
    <col min="6658" max="6658" width="15.85546875" style="403" customWidth="1"/>
    <col min="6659" max="6659" width="6.42578125" style="403" customWidth="1"/>
    <col min="6660" max="6660" width="5.42578125" style="403" customWidth="1"/>
    <col min="6661" max="6661" width="3.85546875" style="403" customWidth="1"/>
    <col min="6662" max="6662" width="14.140625" style="403" customWidth="1"/>
    <col min="6663" max="6663" width="9.42578125" style="403" customWidth="1"/>
    <col min="6664" max="6664" width="22.140625" style="403" customWidth="1"/>
    <col min="6665" max="6665" width="20.42578125" style="403" customWidth="1"/>
    <col min="6666" max="6666" width="8.85546875" style="403" customWidth="1"/>
    <col min="6667" max="6667" width="8.7109375" style="403" customWidth="1"/>
    <col min="6668" max="6668" width="10" style="403" customWidth="1"/>
    <col min="6669" max="6669" width="12.140625" style="403" customWidth="1"/>
    <col min="6670" max="6670" width="5.42578125" style="403" customWidth="1"/>
    <col min="6671" max="6671" width="4.42578125" style="403" customWidth="1"/>
    <col min="6672" max="6672" width="9.42578125" style="403" customWidth="1"/>
    <col min="6673" max="6673" width="14.140625" style="403" customWidth="1"/>
    <col min="6674" max="6674" width="2.42578125" style="403" customWidth="1"/>
    <col min="6675" max="6675" width="11.42578125" style="403" customWidth="1"/>
    <col min="6676" max="6680" width="0" style="403" hidden="1" customWidth="1"/>
    <col min="6681" max="6912" width="11.42578125" style="403"/>
    <col min="6913" max="6913" width="3.140625" style="403" customWidth="1"/>
    <col min="6914" max="6914" width="15.85546875" style="403" customWidth="1"/>
    <col min="6915" max="6915" width="6.42578125" style="403" customWidth="1"/>
    <col min="6916" max="6916" width="5.42578125" style="403" customWidth="1"/>
    <col min="6917" max="6917" width="3.85546875" style="403" customWidth="1"/>
    <col min="6918" max="6918" width="14.140625" style="403" customWidth="1"/>
    <col min="6919" max="6919" width="9.42578125" style="403" customWidth="1"/>
    <col min="6920" max="6920" width="22.140625" style="403" customWidth="1"/>
    <col min="6921" max="6921" width="20.42578125" style="403" customWidth="1"/>
    <col min="6922" max="6922" width="8.85546875" style="403" customWidth="1"/>
    <col min="6923" max="6923" width="8.7109375" style="403" customWidth="1"/>
    <col min="6924" max="6924" width="10" style="403" customWidth="1"/>
    <col min="6925" max="6925" width="12.140625" style="403" customWidth="1"/>
    <col min="6926" max="6926" width="5.42578125" style="403" customWidth="1"/>
    <col min="6927" max="6927" width="4.42578125" style="403" customWidth="1"/>
    <col min="6928" max="6928" width="9.42578125" style="403" customWidth="1"/>
    <col min="6929" max="6929" width="14.140625" style="403" customWidth="1"/>
    <col min="6930" max="6930" width="2.42578125" style="403" customWidth="1"/>
    <col min="6931" max="6931" width="11.42578125" style="403" customWidth="1"/>
    <col min="6932" max="6936" width="0" style="403" hidden="1" customWidth="1"/>
    <col min="6937" max="7168" width="11.42578125" style="403"/>
    <col min="7169" max="7169" width="3.140625" style="403" customWidth="1"/>
    <col min="7170" max="7170" width="15.85546875" style="403" customWidth="1"/>
    <col min="7171" max="7171" width="6.42578125" style="403" customWidth="1"/>
    <col min="7172" max="7172" width="5.42578125" style="403" customWidth="1"/>
    <col min="7173" max="7173" width="3.85546875" style="403" customWidth="1"/>
    <col min="7174" max="7174" width="14.140625" style="403" customWidth="1"/>
    <col min="7175" max="7175" width="9.42578125" style="403" customWidth="1"/>
    <col min="7176" max="7176" width="22.140625" style="403" customWidth="1"/>
    <col min="7177" max="7177" width="20.42578125" style="403" customWidth="1"/>
    <col min="7178" max="7178" width="8.85546875" style="403" customWidth="1"/>
    <col min="7179" max="7179" width="8.7109375" style="403" customWidth="1"/>
    <col min="7180" max="7180" width="10" style="403" customWidth="1"/>
    <col min="7181" max="7181" width="12.140625" style="403" customWidth="1"/>
    <col min="7182" max="7182" width="5.42578125" style="403" customWidth="1"/>
    <col min="7183" max="7183" width="4.42578125" style="403" customWidth="1"/>
    <col min="7184" max="7184" width="9.42578125" style="403" customWidth="1"/>
    <col min="7185" max="7185" width="14.140625" style="403" customWidth="1"/>
    <col min="7186" max="7186" width="2.42578125" style="403" customWidth="1"/>
    <col min="7187" max="7187" width="11.42578125" style="403" customWidth="1"/>
    <col min="7188" max="7192" width="0" style="403" hidden="1" customWidth="1"/>
    <col min="7193" max="7424" width="11.42578125" style="403"/>
    <col min="7425" max="7425" width="3.140625" style="403" customWidth="1"/>
    <col min="7426" max="7426" width="15.85546875" style="403" customWidth="1"/>
    <col min="7427" max="7427" width="6.42578125" style="403" customWidth="1"/>
    <col min="7428" max="7428" width="5.42578125" style="403" customWidth="1"/>
    <col min="7429" max="7429" width="3.85546875" style="403" customWidth="1"/>
    <col min="7430" max="7430" width="14.140625" style="403" customWidth="1"/>
    <col min="7431" max="7431" width="9.42578125" style="403" customWidth="1"/>
    <col min="7432" max="7432" width="22.140625" style="403" customWidth="1"/>
    <col min="7433" max="7433" width="20.42578125" style="403" customWidth="1"/>
    <col min="7434" max="7434" width="8.85546875" style="403" customWidth="1"/>
    <col min="7435" max="7435" width="8.7109375" style="403" customWidth="1"/>
    <col min="7436" max="7436" width="10" style="403" customWidth="1"/>
    <col min="7437" max="7437" width="12.140625" style="403" customWidth="1"/>
    <col min="7438" max="7438" width="5.42578125" style="403" customWidth="1"/>
    <col min="7439" max="7439" width="4.42578125" style="403" customWidth="1"/>
    <col min="7440" max="7440" width="9.42578125" style="403" customWidth="1"/>
    <col min="7441" max="7441" width="14.140625" style="403" customWidth="1"/>
    <col min="7442" max="7442" width="2.42578125" style="403" customWidth="1"/>
    <col min="7443" max="7443" width="11.42578125" style="403" customWidth="1"/>
    <col min="7444" max="7448" width="0" style="403" hidden="1" customWidth="1"/>
    <col min="7449" max="7680" width="11.42578125" style="403"/>
    <col min="7681" max="7681" width="3.140625" style="403" customWidth="1"/>
    <col min="7682" max="7682" width="15.85546875" style="403" customWidth="1"/>
    <col min="7683" max="7683" width="6.42578125" style="403" customWidth="1"/>
    <col min="7684" max="7684" width="5.42578125" style="403" customWidth="1"/>
    <col min="7685" max="7685" width="3.85546875" style="403" customWidth="1"/>
    <col min="7686" max="7686" width="14.140625" style="403" customWidth="1"/>
    <col min="7687" max="7687" width="9.42578125" style="403" customWidth="1"/>
    <col min="7688" max="7688" width="22.140625" style="403" customWidth="1"/>
    <col min="7689" max="7689" width="20.42578125" style="403" customWidth="1"/>
    <col min="7690" max="7690" width="8.85546875" style="403" customWidth="1"/>
    <col min="7691" max="7691" width="8.7109375" style="403" customWidth="1"/>
    <col min="7692" max="7692" width="10" style="403" customWidth="1"/>
    <col min="7693" max="7693" width="12.140625" style="403" customWidth="1"/>
    <col min="7694" max="7694" width="5.42578125" style="403" customWidth="1"/>
    <col min="7695" max="7695" width="4.42578125" style="403" customWidth="1"/>
    <col min="7696" max="7696" width="9.42578125" style="403" customWidth="1"/>
    <col min="7697" max="7697" width="14.140625" style="403" customWidth="1"/>
    <col min="7698" max="7698" width="2.42578125" style="403" customWidth="1"/>
    <col min="7699" max="7699" width="11.42578125" style="403" customWidth="1"/>
    <col min="7700" max="7704" width="0" style="403" hidden="1" customWidth="1"/>
    <col min="7705" max="7936" width="11.42578125" style="403"/>
    <col min="7937" max="7937" width="3.140625" style="403" customWidth="1"/>
    <col min="7938" max="7938" width="15.85546875" style="403" customWidth="1"/>
    <col min="7939" max="7939" width="6.42578125" style="403" customWidth="1"/>
    <col min="7940" max="7940" width="5.42578125" style="403" customWidth="1"/>
    <col min="7941" max="7941" width="3.85546875" style="403" customWidth="1"/>
    <col min="7942" max="7942" width="14.140625" style="403" customWidth="1"/>
    <col min="7943" max="7943" width="9.42578125" style="403" customWidth="1"/>
    <col min="7944" max="7944" width="22.140625" style="403" customWidth="1"/>
    <col min="7945" max="7945" width="20.42578125" style="403" customWidth="1"/>
    <col min="7946" max="7946" width="8.85546875" style="403" customWidth="1"/>
    <col min="7947" max="7947" width="8.7109375" style="403" customWidth="1"/>
    <col min="7948" max="7948" width="10" style="403" customWidth="1"/>
    <col min="7949" max="7949" width="12.140625" style="403" customWidth="1"/>
    <col min="7950" max="7950" width="5.42578125" style="403" customWidth="1"/>
    <col min="7951" max="7951" width="4.42578125" style="403" customWidth="1"/>
    <col min="7952" max="7952" width="9.42578125" style="403" customWidth="1"/>
    <col min="7953" max="7953" width="14.140625" style="403" customWidth="1"/>
    <col min="7954" max="7954" width="2.42578125" style="403" customWidth="1"/>
    <col min="7955" max="7955" width="11.42578125" style="403" customWidth="1"/>
    <col min="7956" max="7960" width="0" style="403" hidden="1" customWidth="1"/>
    <col min="7961" max="8192" width="11.42578125" style="403"/>
    <col min="8193" max="8193" width="3.140625" style="403" customWidth="1"/>
    <col min="8194" max="8194" width="15.85546875" style="403" customWidth="1"/>
    <col min="8195" max="8195" width="6.42578125" style="403" customWidth="1"/>
    <col min="8196" max="8196" width="5.42578125" style="403" customWidth="1"/>
    <col min="8197" max="8197" width="3.85546875" style="403" customWidth="1"/>
    <col min="8198" max="8198" width="14.140625" style="403" customWidth="1"/>
    <col min="8199" max="8199" width="9.42578125" style="403" customWidth="1"/>
    <col min="8200" max="8200" width="22.140625" style="403" customWidth="1"/>
    <col min="8201" max="8201" width="20.42578125" style="403" customWidth="1"/>
    <col min="8202" max="8202" width="8.85546875" style="403" customWidth="1"/>
    <col min="8203" max="8203" width="8.7109375" style="403" customWidth="1"/>
    <col min="8204" max="8204" width="10" style="403" customWidth="1"/>
    <col min="8205" max="8205" width="12.140625" style="403" customWidth="1"/>
    <col min="8206" max="8206" width="5.42578125" style="403" customWidth="1"/>
    <col min="8207" max="8207" width="4.42578125" style="403" customWidth="1"/>
    <col min="8208" max="8208" width="9.42578125" style="403" customWidth="1"/>
    <col min="8209" max="8209" width="14.140625" style="403" customWidth="1"/>
    <col min="8210" max="8210" width="2.42578125" style="403" customWidth="1"/>
    <col min="8211" max="8211" width="11.42578125" style="403" customWidth="1"/>
    <col min="8212" max="8216" width="0" style="403" hidden="1" customWidth="1"/>
    <col min="8217" max="8448" width="11.42578125" style="403"/>
    <col min="8449" max="8449" width="3.140625" style="403" customWidth="1"/>
    <col min="8450" max="8450" width="15.85546875" style="403" customWidth="1"/>
    <col min="8451" max="8451" width="6.42578125" style="403" customWidth="1"/>
    <col min="8452" max="8452" width="5.42578125" style="403" customWidth="1"/>
    <col min="8453" max="8453" width="3.85546875" style="403" customWidth="1"/>
    <col min="8454" max="8454" width="14.140625" style="403" customWidth="1"/>
    <col min="8455" max="8455" width="9.42578125" style="403" customWidth="1"/>
    <col min="8456" max="8456" width="22.140625" style="403" customWidth="1"/>
    <col min="8457" max="8457" width="20.42578125" style="403" customWidth="1"/>
    <col min="8458" max="8458" width="8.85546875" style="403" customWidth="1"/>
    <col min="8459" max="8459" width="8.7109375" style="403" customWidth="1"/>
    <col min="8460" max="8460" width="10" style="403" customWidth="1"/>
    <col min="8461" max="8461" width="12.140625" style="403" customWidth="1"/>
    <col min="8462" max="8462" width="5.42578125" style="403" customWidth="1"/>
    <col min="8463" max="8463" width="4.42578125" style="403" customWidth="1"/>
    <col min="8464" max="8464" width="9.42578125" style="403" customWidth="1"/>
    <col min="8465" max="8465" width="14.140625" style="403" customWidth="1"/>
    <col min="8466" max="8466" width="2.42578125" style="403" customWidth="1"/>
    <col min="8467" max="8467" width="11.42578125" style="403" customWidth="1"/>
    <col min="8468" max="8472" width="0" style="403" hidden="1" customWidth="1"/>
    <col min="8473" max="8704" width="11.42578125" style="403"/>
    <col min="8705" max="8705" width="3.140625" style="403" customWidth="1"/>
    <col min="8706" max="8706" width="15.85546875" style="403" customWidth="1"/>
    <col min="8707" max="8707" width="6.42578125" style="403" customWidth="1"/>
    <col min="8708" max="8708" width="5.42578125" style="403" customWidth="1"/>
    <col min="8709" max="8709" width="3.85546875" style="403" customWidth="1"/>
    <col min="8710" max="8710" width="14.140625" style="403" customWidth="1"/>
    <col min="8711" max="8711" width="9.42578125" style="403" customWidth="1"/>
    <col min="8712" max="8712" width="22.140625" style="403" customWidth="1"/>
    <col min="8713" max="8713" width="20.42578125" style="403" customWidth="1"/>
    <col min="8714" max="8714" width="8.85546875" style="403" customWidth="1"/>
    <col min="8715" max="8715" width="8.7109375" style="403" customWidth="1"/>
    <col min="8716" max="8716" width="10" style="403" customWidth="1"/>
    <col min="8717" max="8717" width="12.140625" style="403" customWidth="1"/>
    <col min="8718" max="8718" width="5.42578125" style="403" customWidth="1"/>
    <col min="8719" max="8719" width="4.42578125" style="403" customWidth="1"/>
    <col min="8720" max="8720" width="9.42578125" style="403" customWidth="1"/>
    <col min="8721" max="8721" width="14.140625" style="403" customWidth="1"/>
    <col min="8722" max="8722" width="2.42578125" style="403" customWidth="1"/>
    <col min="8723" max="8723" width="11.42578125" style="403" customWidth="1"/>
    <col min="8724" max="8728" width="0" style="403" hidden="1" customWidth="1"/>
    <col min="8729" max="8960" width="11.42578125" style="403"/>
    <col min="8961" max="8961" width="3.140625" style="403" customWidth="1"/>
    <col min="8962" max="8962" width="15.85546875" style="403" customWidth="1"/>
    <col min="8963" max="8963" width="6.42578125" style="403" customWidth="1"/>
    <col min="8964" max="8964" width="5.42578125" style="403" customWidth="1"/>
    <col min="8965" max="8965" width="3.85546875" style="403" customWidth="1"/>
    <col min="8966" max="8966" width="14.140625" style="403" customWidth="1"/>
    <col min="8967" max="8967" width="9.42578125" style="403" customWidth="1"/>
    <col min="8968" max="8968" width="22.140625" style="403" customWidth="1"/>
    <col min="8969" max="8969" width="20.42578125" style="403" customWidth="1"/>
    <col min="8970" max="8970" width="8.85546875" style="403" customWidth="1"/>
    <col min="8971" max="8971" width="8.7109375" style="403" customWidth="1"/>
    <col min="8972" max="8972" width="10" style="403" customWidth="1"/>
    <col min="8973" max="8973" width="12.140625" style="403" customWidth="1"/>
    <col min="8974" max="8974" width="5.42578125" style="403" customWidth="1"/>
    <col min="8975" max="8975" width="4.42578125" style="403" customWidth="1"/>
    <col min="8976" max="8976" width="9.42578125" style="403" customWidth="1"/>
    <col min="8977" max="8977" width="14.140625" style="403" customWidth="1"/>
    <col min="8978" max="8978" width="2.42578125" style="403" customWidth="1"/>
    <col min="8979" max="8979" width="11.42578125" style="403" customWidth="1"/>
    <col min="8980" max="8984" width="0" style="403" hidden="1" customWidth="1"/>
    <col min="8985" max="9216" width="11.42578125" style="403"/>
    <col min="9217" max="9217" width="3.140625" style="403" customWidth="1"/>
    <col min="9218" max="9218" width="15.85546875" style="403" customWidth="1"/>
    <col min="9219" max="9219" width="6.42578125" style="403" customWidth="1"/>
    <col min="9220" max="9220" width="5.42578125" style="403" customWidth="1"/>
    <col min="9221" max="9221" width="3.85546875" style="403" customWidth="1"/>
    <col min="9222" max="9222" width="14.140625" style="403" customWidth="1"/>
    <col min="9223" max="9223" width="9.42578125" style="403" customWidth="1"/>
    <col min="9224" max="9224" width="22.140625" style="403" customWidth="1"/>
    <col min="9225" max="9225" width="20.42578125" style="403" customWidth="1"/>
    <col min="9226" max="9226" width="8.85546875" style="403" customWidth="1"/>
    <col min="9227" max="9227" width="8.7109375" style="403" customWidth="1"/>
    <col min="9228" max="9228" width="10" style="403" customWidth="1"/>
    <col min="9229" max="9229" width="12.140625" style="403" customWidth="1"/>
    <col min="9230" max="9230" width="5.42578125" style="403" customWidth="1"/>
    <col min="9231" max="9231" width="4.42578125" style="403" customWidth="1"/>
    <col min="9232" max="9232" width="9.42578125" style="403" customWidth="1"/>
    <col min="9233" max="9233" width="14.140625" style="403" customWidth="1"/>
    <col min="9234" max="9234" width="2.42578125" style="403" customWidth="1"/>
    <col min="9235" max="9235" width="11.42578125" style="403" customWidth="1"/>
    <col min="9236" max="9240" width="0" style="403" hidden="1" customWidth="1"/>
    <col min="9241" max="9472" width="11.42578125" style="403"/>
    <col min="9473" max="9473" width="3.140625" style="403" customWidth="1"/>
    <col min="9474" max="9474" width="15.85546875" style="403" customWidth="1"/>
    <col min="9475" max="9475" width="6.42578125" style="403" customWidth="1"/>
    <col min="9476" max="9476" width="5.42578125" style="403" customWidth="1"/>
    <col min="9477" max="9477" width="3.85546875" style="403" customWidth="1"/>
    <col min="9478" max="9478" width="14.140625" style="403" customWidth="1"/>
    <col min="9479" max="9479" width="9.42578125" style="403" customWidth="1"/>
    <col min="9480" max="9480" width="22.140625" style="403" customWidth="1"/>
    <col min="9481" max="9481" width="20.42578125" style="403" customWidth="1"/>
    <col min="9482" max="9482" width="8.85546875" style="403" customWidth="1"/>
    <col min="9483" max="9483" width="8.7109375" style="403" customWidth="1"/>
    <col min="9484" max="9484" width="10" style="403" customWidth="1"/>
    <col min="9485" max="9485" width="12.140625" style="403" customWidth="1"/>
    <col min="9486" max="9486" width="5.42578125" style="403" customWidth="1"/>
    <col min="9487" max="9487" width="4.42578125" style="403" customWidth="1"/>
    <col min="9488" max="9488" width="9.42578125" style="403" customWidth="1"/>
    <col min="9489" max="9489" width="14.140625" style="403" customWidth="1"/>
    <col min="9490" max="9490" width="2.42578125" style="403" customWidth="1"/>
    <col min="9491" max="9491" width="11.42578125" style="403" customWidth="1"/>
    <col min="9492" max="9496" width="0" style="403" hidden="1" customWidth="1"/>
    <col min="9497" max="9728" width="11.42578125" style="403"/>
    <col min="9729" max="9729" width="3.140625" style="403" customWidth="1"/>
    <col min="9730" max="9730" width="15.85546875" style="403" customWidth="1"/>
    <col min="9731" max="9731" width="6.42578125" style="403" customWidth="1"/>
    <col min="9732" max="9732" width="5.42578125" style="403" customWidth="1"/>
    <col min="9733" max="9733" width="3.85546875" style="403" customWidth="1"/>
    <col min="9734" max="9734" width="14.140625" style="403" customWidth="1"/>
    <col min="9735" max="9735" width="9.42578125" style="403" customWidth="1"/>
    <col min="9736" max="9736" width="22.140625" style="403" customWidth="1"/>
    <col min="9737" max="9737" width="20.42578125" style="403" customWidth="1"/>
    <col min="9738" max="9738" width="8.85546875" style="403" customWidth="1"/>
    <col min="9739" max="9739" width="8.7109375" style="403" customWidth="1"/>
    <col min="9740" max="9740" width="10" style="403" customWidth="1"/>
    <col min="9741" max="9741" width="12.140625" style="403" customWidth="1"/>
    <col min="9742" max="9742" width="5.42578125" style="403" customWidth="1"/>
    <col min="9743" max="9743" width="4.42578125" style="403" customWidth="1"/>
    <col min="9744" max="9744" width="9.42578125" style="403" customWidth="1"/>
    <col min="9745" max="9745" width="14.140625" style="403" customWidth="1"/>
    <col min="9746" max="9746" width="2.42578125" style="403" customWidth="1"/>
    <col min="9747" max="9747" width="11.42578125" style="403" customWidth="1"/>
    <col min="9748" max="9752" width="0" style="403" hidden="1" customWidth="1"/>
    <col min="9753" max="9984" width="11.42578125" style="403"/>
    <col min="9985" max="9985" width="3.140625" style="403" customWidth="1"/>
    <col min="9986" max="9986" width="15.85546875" style="403" customWidth="1"/>
    <col min="9987" max="9987" width="6.42578125" style="403" customWidth="1"/>
    <col min="9988" max="9988" width="5.42578125" style="403" customWidth="1"/>
    <col min="9989" max="9989" width="3.85546875" style="403" customWidth="1"/>
    <col min="9990" max="9990" width="14.140625" style="403" customWidth="1"/>
    <col min="9991" max="9991" width="9.42578125" style="403" customWidth="1"/>
    <col min="9992" max="9992" width="22.140625" style="403" customWidth="1"/>
    <col min="9993" max="9993" width="20.42578125" style="403" customWidth="1"/>
    <col min="9994" max="9994" width="8.85546875" style="403" customWidth="1"/>
    <col min="9995" max="9995" width="8.7109375" style="403" customWidth="1"/>
    <col min="9996" max="9996" width="10" style="403" customWidth="1"/>
    <col min="9997" max="9997" width="12.140625" style="403" customWidth="1"/>
    <col min="9998" max="9998" width="5.42578125" style="403" customWidth="1"/>
    <col min="9999" max="9999" width="4.42578125" style="403" customWidth="1"/>
    <col min="10000" max="10000" width="9.42578125" style="403" customWidth="1"/>
    <col min="10001" max="10001" width="14.140625" style="403" customWidth="1"/>
    <col min="10002" max="10002" width="2.42578125" style="403" customWidth="1"/>
    <col min="10003" max="10003" width="11.42578125" style="403" customWidth="1"/>
    <col min="10004" max="10008" width="0" style="403" hidden="1" customWidth="1"/>
    <col min="10009" max="10240" width="11.42578125" style="403"/>
    <col min="10241" max="10241" width="3.140625" style="403" customWidth="1"/>
    <col min="10242" max="10242" width="15.85546875" style="403" customWidth="1"/>
    <col min="10243" max="10243" width="6.42578125" style="403" customWidth="1"/>
    <col min="10244" max="10244" width="5.42578125" style="403" customWidth="1"/>
    <col min="10245" max="10245" width="3.85546875" style="403" customWidth="1"/>
    <col min="10246" max="10246" width="14.140625" style="403" customWidth="1"/>
    <col min="10247" max="10247" width="9.42578125" style="403" customWidth="1"/>
    <col min="10248" max="10248" width="22.140625" style="403" customWidth="1"/>
    <col min="10249" max="10249" width="20.42578125" style="403" customWidth="1"/>
    <col min="10250" max="10250" width="8.85546875" style="403" customWidth="1"/>
    <col min="10251" max="10251" width="8.7109375" style="403" customWidth="1"/>
    <col min="10252" max="10252" width="10" style="403" customWidth="1"/>
    <col min="10253" max="10253" width="12.140625" style="403" customWidth="1"/>
    <col min="10254" max="10254" width="5.42578125" style="403" customWidth="1"/>
    <col min="10255" max="10255" width="4.42578125" style="403" customWidth="1"/>
    <col min="10256" max="10256" width="9.42578125" style="403" customWidth="1"/>
    <col min="10257" max="10257" width="14.140625" style="403" customWidth="1"/>
    <col min="10258" max="10258" width="2.42578125" style="403" customWidth="1"/>
    <col min="10259" max="10259" width="11.42578125" style="403" customWidth="1"/>
    <col min="10260" max="10264" width="0" style="403" hidden="1" customWidth="1"/>
    <col min="10265" max="10496" width="11.42578125" style="403"/>
    <col min="10497" max="10497" width="3.140625" style="403" customWidth="1"/>
    <col min="10498" max="10498" width="15.85546875" style="403" customWidth="1"/>
    <col min="10499" max="10499" width="6.42578125" style="403" customWidth="1"/>
    <col min="10500" max="10500" width="5.42578125" style="403" customWidth="1"/>
    <col min="10501" max="10501" width="3.85546875" style="403" customWidth="1"/>
    <col min="10502" max="10502" width="14.140625" style="403" customWidth="1"/>
    <col min="10503" max="10503" width="9.42578125" style="403" customWidth="1"/>
    <col min="10504" max="10504" width="22.140625" style="403" customWidth="1"/>
    <col min="10505" max="10505" width="20.42578125" style="403" customWidth="1"/>
    <col min="10506" max="10506" width="8.85546875" style="403" customWidth="1"/>
    <col min="10507" max="10507" width="8.7109375" style="403" customWidth="1"/>
    <col min="10508" max="10508" width="10" style="403" customWidth="1"/>
    <col min="10509" max="10509" width="12.140625" style="403" customWidth="1"/>
    <col min="10510" max="10510" width="5.42578125" style="403" customWidth="1"/>
    <col min="10511" max="10511" width="4.42578125" style="403" customWidth="1"/>
    <col min="10512" max="10512" width="9.42578125" style="403" customWidth="1"/>
    <col min="10513" max="10513" width="14.140625" style="403" customWidth="1"/>
    <col min="10514" max="10514" width="2.42578125" style="403" customWidth="1"/>
    <col min="10515" max="10515" width="11.42578125" style="403" customWidth="1"/>
    <col min="10516" max="10520" width="0" style="403" hidden="1" customWidth="1"/>
    <col min="10521" max="10752" width="11.42578125" style="403"/>
    <col min="10753" max="10753" width="3.140625" style="403" customWidth="1"/>
    <col min="10754" max="10754" width="15.85546875" style="403" customWidth="1"/>
    <col min="10755" max="10755" width="6.42578125" style="403" customWidth="1"/>
    <col min="10756" max="10756" width="5.42578125" style="403" customWidth="1"/>
    <col min="10757" max="10757" width="3.85546875" style="403" customWidth="1"/>
    <col min="10758" max="10758" width="14.140625" style="403" customWidth="1"/>
    <col min="10759" max="10759" width="9.42578125" style="403" customWidth="1"/>
    <col min="10760" max="10760" width="22.140625" style="403" customWidth="1"/>
    <col min="10761" max="10761" width="20.42578125" style="403" customWidth="1"/>
    <col min="10762" max="10762" width="8.85546875" style="403" customWidth="1"/>
    <col min="10763" max="10763" width="8.7109375" style="403" customWidth="1"/>
    <col min="10764" max="10764" width="10" style="403" customWidth="1"/>
    <col min="10765" max="10765" width="12.140625" style="403" customWidth="1"/>
    <col min="10766" max="10766" width="5.42578125" style="403" customWidth="1"/>
    <col min="10767" max="10767" width="4.42578125" style="403" customWidth="1"/>
    <col min="10768" max="10768" width="9.42578125" style="403" customWidth="1"/>
    <col min="10769" max="10769" width="14.140625" style="403" customWidth="1"/>
    <col min="10770" max="10770" width="2.42578125" style="403" customWidth="1"/>
    <col min="10771" max="10771" width="11.42578125" style="403" customWidth="1"/>
    <col min="10772" max="10776" width="0" style="403" hidden="1" customWidth="1"/>
    <col min="10777" max="11008" width="11.42578125" style="403"/>
    <col min="11009" max="11009" width="3.140625" style="403" customWidth="1"/>
    <col min="11010" max="11010" width="15.85546875" style="403" customWidth="1"/>
    <col min="11011" max="11011" width="6.42578125" style="403" customWidth="1"/>
    <col min="11012" max="11012" width="5.42578125" style="403" customWidth="1"/>
    <col min="11013" max="11013" width="3.85546875" style="403" customWidth="1"/>
    <col min="11014" max="11014" width="14.140625" style="403" customWidth="1"/>
    <col min="11015" max="11015" width="9.42578125" style="403" customWidth="1"/>
    <col min="11016" max="11016" width="22.140625" style="403" customWidth="1"/>
    <col min="11017" max="11017" width="20.42578125" style="403" customWidth="1"/>
    <col min="11018" max="11018" width="8.85546875" style="403" customWidth="1"/>
    <col min="11019" max="11019" width="8.7109375" style="403" customWidth="1"/>
    <col min="11020" max="11020" width="10" style="403" customWidth="1"/>
    <col min="11021" max="11021" width="12.140625" style="403" customWidth="1"/>
    <col min="11022" max="11022" width="5.42578125" style="403" customWidth="1"/>
    <col min="11023" max="11023" width="4.42578125" style="403" customWidth="1"/>
    <col min="11024" max="11024" width="9.42578125" style="403" customWidth="1"/>
    <col min="11025" max="11025" width="14.140625" style="403" customWidth="1"/>
    <col min="11026" max="11026" width="2.42578125" style="403" customWidth="1"/>
    <col min="11027" max="11027" width="11.42578125" style="403" customWidth="1"/>
    <col min="11028" max="11032" width="0" style="403" hidden="1" customWidth="1"/>
    <col min="11033" max="11264" width="11.42578125" style="403"/>
    <col min="11265" max="11265" width="3.140625" style="403" customWidth="1"/>
    <col min="11266" max="11266" width="15.85546875" style="403" customWidth="1"/>
    <col min="11267" max="11267" width="6.42578125" style="403" customWidth="1"/>
    <col min="11268" max="11268" width="5.42578125" style="403" customWidth="1"/>
    <col min="11269" max="11269" width="3.85546875" style="403" customWidth="1"/>
    <col min="11270" max="11270" width="14.140625" style="403" customWidth="1"/>
    <col min="11271" max="11271" width="9.42578125" style="403" customWidth="1"/>
    <col min="11272" max="11272" width="22.140625" style="403" customWidth="1"/>
    <col min="11273" max="11273" width="20.42578125" style="403" customWidth="1"/>
    <col min="11274" max="11274" width="8.85546875" style="403" customWidth="1"/>
    <col min="11275" max="11275" width="8.7109375" style="403" customWidth="1"/>
    <col min="11276" max="11276" width="10" style="403" customWidth="1"/>
    <col min="11277" max="11277" width="12.140625" style="403" customWidth="1"/>
    <col min="11278" max="11278" width="5.42578125" style="403" customWidth="1"/>
    <col min="11279" max="11279" width="4.42578125" style="403" customWidth="1"/>
    <col min="11280" max="11280" width="9.42578125" style="403" customWidth="1"/>
    <col min="11281" max="11281" width="14.140625" style="403" customWidth="1"/>
    <col min="11282" max="11282" width="2.42578125" style="403" customWidth="1"/>
    <col min="11283" max="11283" width="11.42578125" style="403" customWidth="1"/>
    <col min="11284" max="11288" width="0" style="403" hidden="1" customWidth="1"/>
    <col min="11289" max="11520" width="11.42578125" style="403"/>
    <col min="11521" max="11521" width="3.140625" style="403" customWidth="1"/>
    <col min="11522" max="11522" width="15.85546875" style="403" customWidth="1"/>
    <col min="11523" max="11523" width="6.42578125" style="403" customWidth="1"/>
    <col min="11524" max="11524" width="5.42578125" style="403" customWidth="1"/>
    <col min="11525" max="11525" width="3.85546875" style="403" customWidth="1"/>
    <col min="11526" max="11526" width="14.140625" style="403" customWidth="1"/>
    <col min="11527" max="11527" width="9.42578125" style="403" customWidth="1"/>
    <col min="11528" max="11528" width="22.140625" style="403" customWidth="1"/>
    <col min="11529" max="11529" width="20.42578125" style="403" customWidth="1"/>
    <col min="11530" max="11530" width="8.85546875" style="403" customWidth="1"/>
    <col min="11531" max="11531" width="8.7109375" style="403" customWidth="1"/>
    <col min="11532" max="11532" width="10" style="403" customWidth="1"/>
    <col min="11533" max="11533" width="12.140625" style="403" customWidth="1"/>
    <col min="11534" max="11534" width="5.42578125" style="403" customWidth="1"/>
    <col min="11535" max="11535" width="4.42578125" style="403" customWidth="1"/>
    <col min="11536" max="11536" width="9.42578125" style="403" customWidth="1"/>
    <col min="11537" max="11537" width="14.140625" style="403" customWidth="1"/>
    <col min="11538" max="11538" width="2.42578125" style="403" customWidth="1"/>
    <col min="11539" max="11539" width="11.42578125" style="403" customWidth="1"/>
    <col min="11540" max="11544" width="0" style="403" hidden="1" customWidth="1"/>
    <col min="11545" max="11776" width="11.42578125" style="403"/>
    <col min="11777" max="11777" width="3.140625" style="403" customWidth="1"/>
    <col min="11778" max="11778" width="15.85546875" style="403" customWidth="1"/>
    <col min="11779" max="11779" width="6.42578125" style="403" customWidth="1"/>
    <col min="11780" max="11780" width="5.42578125" style="403" customWidth="1"/>
    <col min="11781" max="11781" width="3.85546875" style="403" customWidth="1"/>
    <col min="11782" max="11782" width="14.140625" style="403" customWidth="1"/>
    <col min="11783" max="11783" width="9.42578125" style="403" customWidth="1"/>
    <col min="11784" max="11784" width="22.140625" style="403" customWidth="1"/>
    <col min="11785" max="11785" width="20.42578125" style="403" customWidth="1"/>
    <col min="11786" max="11786" width="8.85546875" style="403" customWidth="1"/>
    <col min="11787" max="11787" width="8.7109375" style="403" customWidth="1"/>
    <col min="11788" max="11788" width="10" style="403" customWidth="1"/>
    <col min="11789" max="11789" width="12.140625" style="403" customWidth="1"/>
    <col min="11790" max="11790" width="5.42578125" style="403" customWidth="1"/>
    <col min="11791" max="11791" width="4.42578125" style="403" customWidth="1"/>
    <col min="11792" max="11792" width="9.42578125" style="403" customWidth="1"/>
    <col min="11793" max="11793" width="14.140625" style="403" customWidth="1"/>
    <col min="11794" max="11794" width="2.42578125" style="403" customWidth="1"/>
    <col min="11795" max="11795" width="11.42578125" style="403" customWidth="1"/>
    <col min="11796" max="11800" width="0" style="403" hidden="1" customWidth="1"/>
    <col min="11801" max="12032" width="11.42578125" style="403"/>
    <col min="12033" max="12033" width="3.140625" style="403" customWidth="1"/>
    <col min="12034" max="12034" width="15.85546875" style="403" customWidth="1"/>
    <col min="12035" max="12035" width="6.42578125" style="403" customWidth="1"/>
    <col min="12036" max="12036" width="5.42578125" style="403" customWidth="1"/>
    <col min="12037" max="12037" width="3.85546875" style="403" customWidth="1"/>
    <col min="12038" max="12038" width="14.140625" style="403" customWidth="1"/>
    <col min="12039" max="12039" width="9.42578125" style="403" customWidth="1"/>
    <col min="12040" max="12040" width="22.140625" style="403" customWidth="1"/>
    <col min="12041" max="12041" width="20.42578125" style="403" customWidth="1"/>
    <col min="12042" max="12042" width="8.85546875" style="403" customWidth="1"/>
    <col min="12043" max="12043" width="8.7109375" style="403" customWidth="1"/>
    <col min="12044" max="12044" width="10" style="403" customWidth="1"/>
    <col min="12045" max="12045" width="12.140625" style="403" customWidth="1"/>
    <col min="12046" max="12046" width="5.42578125" style="403" customWidth="1"/>
    <col min="12047" max="12047" width="4.42578125" style="403" customWidth="1"/>
    <col min="12048" max="12048" width="9.42578125" style="403" customWidth="1"/>
    <col min="12049" max="12049" width="14.140625" style="403" customWidth="1"/>
    <col min="12050" max="12050" width="2.42578125" style="403" customWidth="1"/>
    <col min="12051" max="12051" width="11.42578125" style="403" customWidth="1"/>
    <col min="12052" max="12056" width="0" style="403" hidden="1" customWidth="1"/>
    <col min="12057" max="12288" width="11.42578125" style="403"/>
    <col min="12289" max="12289" width="3.140625" style="403" customWidth="1"/>
    <col min="12290" max="12290" width="15.85546875" style="403" customWidth="1"/>
    <col min="12291" max="12291" width="6.42578125" style="403" customWidth="1"/>
    <col min="12292" max="12292" width="5.42578125" style="403" customWidth="1"/>
    <col min="12293" max="12293" width="3.85546875" style="403" customWidth="1"/>
    <col min="12294" max="12294" width="14.140625" style="403" customWidth="1"/>
    <col min="12295" max="12295" width="9.42578125" style="403" customWidth="1"/>
    <col min="12296" max="12296" width="22.140625" style="403" customWidth="1"/>
    <col min="12297" max="12297" width="20.42578125" style="403" customWidth="1"/>
    <col min="12298" max="12298" width="8.85546875" style="403" customWidth="1"/>
    <col min="12299" max="12299" width="8.7109375" style="403" customWidth="1"/>
    <col min="12300" max="12300" width="10" style="403" customWidth="1"/>
    <col min="12301" max="12301" width="12.140625" style="403" customWidth="1"/>
    <col min="12302" max="12302" width="5.42578125" style="403" customWidth="1"/>
    <col min="12303" max="12303" width="4.42578125" style="403" customWidth="1"/>
    <col min="12304" max="12304" width="9.42578125" style="403" customWidth="1"/>
    <col min="12305" max="12305" width="14.140625" style="403" customWidth="1"/>
    <col min="12306" max="12306" width="2.42578125" style="403" customWidth="1"/>
    <col min="12307" max="12307" width="11.42578125" style="403" customWidth="1"/>
    <col min="12308" max="12312" width="0" style="403" hidden="1" customWidth="1"/>
    <col min="12313" max="12544" width="11.42578125" style="403"/>
    <col min="12545" max="12545" width="3.140625" style="403" customWidth="1"/>
    <col min="12546" max="12546" width="15.85546875" style="403" customWidth="1"/>
    <col min="12547" max="12547" width="6.42578125" style="403" customWidth="1"/>
    <col min="12548" max="12548" width="5.42578125" style="403" customWidth="1"/>
    <col min="12549" max="12549" width="3.85546875" style="403" customWidth="1"/>
    <col min="12550" max="12550" width="14.140625" style="403" customWidth="1"/>
    <col min="12551" max="12551" width="9.42578125" style="403" customWidth="1"/>
    <col min="12552" max="12552" width="22.140625" style="403" customWidth="1"/>
    <col min="12553" max="12553" width="20.42578125" style="403" customWidth="1"/>
    <col min="12554" max="12554" width="8.85546875" style="403" customWidth="1"/>
    <col min="12555" max="12555" width="8.7109375" style="403" customWidth="1"/>
    <col min="12556" max="12556" width="10" style="403" customWidth="1"/>
    <col min="12557" max="12557" width="12.140625" style="403" customWidth="1"/>
    <col min="12558" max="12558" width="5.42578125" style="403" customWidth="1"/>
    <col min="12559" max="12559" width="4.42578125" style="403" customWidth="1"/>
    <col min="12560" max="12560" width="9.42578125" style="403" customWidth="1"/>
    <col min="12561" max="12561" width="14.140625" style="403" customWidth="1"/>
    <col min="12562" max="12562" width="2.42578125" style="403" customWidth="1"/>
    <col min="12563" max="12563" width="11.42578125" style="403" customWidth="1"/>
    <col min="12564" max="12568" width="0" style="403" hidden="1" customWidth="1"/>
    <col min="12569" max="12800" width="11.42578125" style="403"/>
    <col min="12801" max="12801" width="3.140625" style="403" customWidth="1"/>
    <col min="12802" max="12802" width="15.85546875" style="403" customWidth="1"/>
    <col min="12803" max="12803" width="6.42578125" style="403" customWidth="1"/>
    <col min="12804" max="12804" width="5.42578125" style="403" customWidth="1"/>
    <col min="12805" max="12805" width="3.85546875" style="403" customWidth="1"/>
    <col min="12806" max="12806" width="14.140625" style="403" customWidth="1"/>
    <col min="12807" max="12807" width="9.42578125" style="403" customWidth="1"/>
    <col min="12808" max="12808" width="22.140625" style="403" customWidth="1"/>
    <col min="12809" max="12809" width="20.42578125" style="403" customWidth="1"/>
    <col min="12810" max="12810" width="8.85546875" style="403" customWidth="1"/>
    <col min="12811" max="12811" width="8.7109375" style="403" customWidth="1"/>
    <col min="12812" max="12812" width="10" style="403" customWidth="1"/>
    <col min="12813" max="12813" width="12.140625" style="403" customWidth="1"/>
    <col min="12814" max="12814" width="5.42578125" style="403" customWidth="1"/>
    <col min="12815" max="12815" width="4.42578125" style="403" customWidth="1"/>
    <col min="12816" max="12816" width="9.42578125" style="403" customWidth="1"/>
    <col min="12817" max="12817" width="14.140625" style="403" customWidth="1"/>
    <col min="12818" max="12818" width="2.42578125" style="403" customWidth="1"/>
    <col min="12819" max="12819" width="11.42578125" style="403" customWidth="1"/>
    <col min="12820" max="12824" width="0" style="403" hidden="1" customWidth="1"/>
    <col min="12825" max="13056" width="11.42578125" style="403"/>
    <col min="13057" max="13057" width="3.140625" style="403" customWidth="1"/>
    <col min="13058" max="13058" width="15.85546875" style="403" customWidth="1"/>
    <col min="13059" max="13059" width="6.42578125" style="403" customWidth="1"/>
    <col min="13060" max="13060" width="5.42578125" style="403" customWidth="1"/>
    <col min="13061" max="13061" width="3.85546875" style="403" customWidth="1"/>
    <col min="13062" max="13062" width="14.140625" style="403" customWidth="1"/>
    <col min="13063" max="13063" width="9.42578125" style="403" customWidth="1"/>
    <col min="13064" max="13064" width="22.140625" style="403" customWidth="1"/>
    <col min="13065" max="13065" width="20.42578125" style="403" customWidth="1"/>
    <col min="13066" max="13066" width="8.85546875" style="403" customWidth="1"/>
    <col min="13067" max="13067" width="8.7109375" style="403" customWidth="1"/>
    <col min="13068" max="13068" width="10" style="403" customWidth="1"/>
    <col min="13069" max="13069" width="12.140625" style="403" customWidth="1"/>
    <col min="13070" max="13070" width="5.42578125" style="403" customWidth="1"/>
    <col min="13071" max="13071" width="4.42578125" style="403" customWidth="1"/>
    <col min="13072" max="13072" width="9.42578125" style="403" customWidth="1"/>
    <col min="13073" max="13073" width="14.140625" style="403" customWidth="1"/>
    <col min="13074" max="13074" width="2.42578125" style="403" customWidth="1"/>
    <col min="13075" max="13075" width="11.42578125" style="403" customWidth="1"/>
    <col min="13076" max="13080" width="0" style="403" hidden="1" customWidth="1"/>
    <col min="13081" max="13312" width="11.42578125" style="403"/>
    <col min="13313" max="13313" width="3.140625" style="403" customWidth="1"/>
    <col min="13314" max="13314" width="15.85546875" style="403" customWidth="1"/>
    <col min="13315" max="13315" width="6.42578125" style="403" customWidth="1"/>
    <col min="13316" max="13316" width="5.42578125" style="403" customWidth="1"/>
    <col min="13317" max="13317" width="3.85546875" style="403" customWidth="1"/>
    <col min="13318" max="13318" width="14.140625" style="403" customWidth="1"/>
    <col min="13319" max="13319" width="9.42578125" style="403" customWidth="1"/>
    <col min="13320" max="13320" width="22.140625" style="403" customWidth="1"/>
    <col min="13321" max="13321" width="20.42578125" style="403" customWidth="1"/>
    <col min="13322" max="13322" width="8.85546875" style="403" customWidth="1"/>
    <col min="13323" max="13323" width="8.7109375" style="403" customWidth="1"/>
    <col min="13324" max="13324" width="10" style="403" customWidth="1"/>
    <col min="13325" max="13325" width="12.140625" style="403" customWidth="1"/>
    <col min="13326" max="13326" width="5.42578125" style="403" customWidth="1"/>
    <col min="13327" max="13327" width="4.42578125" style="403" customWidth="1"/>
    <col min="13328" max="13328" width="9.42578125" style="403" customWidth="1"/>
    <col min="13329" max="13329" width="14.140625" style="403" customWidth="1"/>
    <col min="13330" max="13330" width="2.42578125" style="403" customWidth="1"/>
    <col min="13331" max="13331" width="11.42578125" style="403" customWidth="1"/>
    <col min="13332" max="13336" width="0" style="403" hidden="1" customWidth="1"/>
    <col min="13337" max="13568" width="11.42578125" style="403"/>
    <col min="13569" max="13569" width="3.140625" style="403" customWidth="1"/>
    <col min="13570" max="13570" width="15.85546875" style="403" customWidth="1"/>
    <col min="13571" max="13571" width="6.42578125" style="403" customWidth="1"/>
    <col min="13572" max="13572" width="5.42578125" style="403" customWidth="1"/>
    <col min="13573" max="13573" width="3.85546875" style="403" customWidth="1"/>
    <col min="13574" max="13574" width="14.140625" style="403" customWidth="1"/>
    <col min="13575" max="13575" width="9.42578125" style="403" customWidth="1"/>
    <col min="13576" max="13576" width="22.140625" style="403" customWidth="1"/>
    <col min="13577" max="13577" width="20.42578125" style="403" customWidth="1"/>
    <col min="13578" max="13578" width="8.85546875" style="403" customWidth="1"/>
    <col min="13579" max="13579" width="8.7109375" style="403" customWidth="1"/>
    <col min="13580" max="13580" width="10" style="403" customWidth="1"/>
    <col min="13581" max="13581" width="12.140625" style="403" customWidth="1"/>
    <col min="13582" max="13582" width="5.42578125" style="403" customWidth="1"/>
    <col min="13583" max="13583" width="4.42578125" style="403" customWidth="1"/>
    <col min="13584" max="13584" width="9.42578125" style="403" customWidth="1"/>
    <col min="13585" max="13585" width="14.140625" style="403" customWidth="1"/>
    <col min="13586" max="13586" width="2.42578125" style="403" customWidth="1"/>
    <col min="13587" max="13587" width="11.42578125" style="403" customWidth="1"/>
    <col min="13588" max="13592" width="0" style="403" hidden="1" customWidth="1"/>
    <col min="13593" max="13824" width="11.42578125" style="403"/>
    <col min="13825" max="13825" width="3.140625" style="403" customWidth="1"/>
    <col min="13826" max="13826" width="15.85546875" style="403" customWidth="1"/>
    <col min="13827" max="13827" width="6.42578125" style="403" customWidth="1"/>
    <col min="13828" max="13828" width="5.42578125" style="403" customWidth="1"/>
    <col min="13829" max="13829" width="3.85546875" style="403" customWidth="1"/>
    <col min="13830" max="13830" width="14.140625" style="403" customWidth="1"/>
    <col min="13831" max="13831" width="9.42578125" style="403" customWidth="1"/>
    <col min="13832" max="13832" width="22.140625" style="403" customWidth="1"/>
    <col min="13833" max="13833" width="20.42578125" style="403" customWidth="1"/>
    <col min="13834" max="13834" width="8.85546875" style="403" customWidth="1"/>
    <col min="13835" max="13835" width="8.7109375" style="403" customWidth="1"/>
    <col min="13836" max="13836" width="10" style="403" customWidth="1"/>
    <col min="13837" max="13837" width="12.140625" style="403" customWidth="1"/>
    <col min="13838" max="13838" width="5.42578125" style="403" customWidth="1"/>
    <col min="13839" max="13839" width="4.42578125" style="403" customWidth="1"/>
    <col min="13840" max="13840" width="9.42578125" style="403" customWidth="1"/>
    <col min="13841" max="13841" width="14.140625" style="403" customWidth="1"/>
    <col min="13842" max="13842" width="2.42578125" style="403" customWidth="1"/>
    <col min="13843" max="13843" width="11.42578125" style="403" customWidth="1"/>
    <col min="13844" max="13848" width="0" style="403" hidden="1" customWidth="1"/>
    <col min="13849" max="14080" width="11.42578125" style="403"/>
    <col min="14081" max="14081" width="3.140625" style="403" customWidth="1"/>
    <col min="14082" max="14082" width="15.85546875" style="403" customWidth="1"/>
    <col min="14083" max="14083" width="6.42578125" style="403" customWidth="1"/>
    <col min="14084" max="14084" width="5.42578125" style="403" customWidth="1"/>
    <col min="14085" max="14085" width="3.85546875" style="403" customWidth="1"/>
    <col min="14086" max="14086" width="14.140625" style="403" customWidth="1"/>
    <col min="14087" max="14087" width="9.42578125" style="403" customWidth="1"/>
    <col min="14088" max="14088" width="22.140625" style="403" customWidth="1"/>
    <col min="14089" max="14089" width="20.42578125" style="403" customWidth="1"/>
    <col min="14090" max="14090" width="8.85546875" style="403" customWidth="1"/>
    <col min="14091" max="14091" width="8.7109375" style="403" customWidth="1"/>
    <col min="14092" max="14092" width="10" style="403" customWidth="1"/>
    <col min="14093" max="14093" width="12.140625" style="403" customWidth="1"/>
    <col min="14094" max="14094" width="5.42578125" style="403" customWidth="1"/>
    <col min="14095" max="14095" width="4.42578125" style="403" customWidth="1"/>
    <col min="14096" max="14096" width="9.42578125" style="403" customWidth="1"/>
    <col min="14097" max="14097" width="14.140625" style="403" customWidth="1"/>
    <col min="14098" max="14098" width="2.42578125" style="403" customWidth="1"/>
    <col min="14099" max="14099" width="11.42578125" style="403" customWidth="1"/>
    <col min="14100" max="14104" width="0" style="403" hidden="1" customWidth="1"/>
    <col min="14105" max="14336" width="11.42578125" style="403"/>
    <col min="14337" max="14337" width="3.140625" style="403" customWidth="1"/>
    <col min="14338" max="14338" width="15.85546875" style="403" customWidth="1"/>
    <col min="14339" max="14339" width="6.42578125" style="403" customWidth="1"/>
    <col min="14340" max="14340" width="5.42578125" style="403" customWidth="1"/>
    <col min="14341" max="14341" width="3.85546875" style="403" customWidth="1"/>
    <col min="14342" max="14342" width="14.140625" style="403" customWidth="1"/>
    <col min="14343" max="14343" width="9.42578125" style="403" customWidth="1"/>
    <col min="14344" max="14344" width="22.140625" style="403" customWidth="1"/>
    <col min="14345" max="14345" width="20.42578125" style="403" customWidth="1"/>
    <col min="14346" max="14346" width="8.85546875" style="403" customWidth="1"/>
    <col min="14347" max="14347" width="8.7109375" style="403" customWidth="1"/>
    <col min="14348" max="14348" width="10" style="403" customWidth="1"/>
    <col min="14349" max="14349" width="12.140625" style="403" customWidth="1"/>
    <col min="14350" max="14350" width="5.42578125" style="403" customWidth="1"/>
    <col min="14351" max="14351" width="4.42578125" style="403" customWidth="1"/>
    <col min="14352" max="14352" width="9.42578125" style="403" customWidth="1"/>
    <col min="14353" max="14353" width="14.140625" style="403" customWidth="1"/>
    <col min="14354" max="14354" width="2.42578125" style="403" customWidth="1"/>
    <col min="14355" max="14355" width="11.42578125" style="403" customWidth="1"/>
    <col min="14356" max="14360" width="0" style="403" hidden="1" customWidth="1"/>
    <col min="14361" max="14592" width="11.42578125" style="403"/>
    <col min="14593" max="14593" width="3.140625" style="403" customWidth="1"/>
    <col min="14594" max="14594" width="15.85546875" style="403" customWidth="1"/>
    <col min="14595" max="14595" width="6.42578125" style="403" customWidth="1"/>
    <col min="14596" max="14596" width="5.42578125" style="403" customWidth="1"/>
    <col min="14597" max="14597" width="3.85546875" style="403" customWidth="1"/>
    <col min="14598" max="14598" width="14.140625" style="403" customWidth="1"/>
    <col min="14599" max="14599" width="9.42578125" style="403" customWidth="1"/>
    <col min="14600" max="14600" width="22.140625" style="403" customWidth="1"/>
    <col min="14601" max="14601" width="20.42578125" style="403" customWidth="1"/>
    <col min="14602" max="14602" width="8.85546875" style="403" customWidth="1"/>
    <col min="14603" max="14603" width="8.7109375" style="403" customWidth="1"/>
    <col min="14604" max="14604" width="10" style="403" customWidth="1"/>
    <col min="14605" max="14605" width="12.140625" style="403" customWidth="1"/>
    <col min="14606" max="14606" width="5.42578125" style="403" customWidth="1"/>
    <col min="14607" max="14607" width="4.42578125" style="403" customWidth="1"/>
    <col min="14608" max="14608" width="9.42578125" style="403" customWidth="1"/>
    <col min="14609" max="14609" width="14.140625" style="403" customWidth="1"/>
    <col min="14610" max="14610" width="2.42578125" style="403" customWidth="1"/>
    <col min="14611" max="14611" width="11.42578125" style="403" customWidth="1"/>
    <col min="14612" max="14616" width="0" style="403" hidden="1" customWidth="1"/>
    <col min="14617" max="14848" width="11.42578125" style="403"/>
    <col min="14849" max="14849" width="3.140625" style="403" customWidth="1"/>
    <col min="14850" max="14850" width="15.85546875" style="403" customWidth="1"/>
    <col min="14851" max="14851" width="6.42578125" style="403" customWidth="1"/>
    <col min="14852" max="14852" width="5.42578125" style="403" customWidth="1"/>
    <col min="14853" max="14853" width="3.85546875" style="403" customWidth="1"/>
    <col min="14854" max="14854" width="14.140625" style="403" customWidth="1"/>
    <col min="14855" max="14855" width="9.42578125" style="403" customWidth="1"/>
    <col min="14856" max="14856" width="22.140625" style="403" customWidth="1"/>
    <col min="14857" max="14857" width="20.42578125" style="403" customWidth="1"/>
    <col min="14858" max="14858" width="8.85546875" style="403" customWidth="1"/>
    <col min="14859" max="14859" width="8.7109375" style="403" customWidth="1"/>
    <col min="14860" max="14860" width="10" style="403" customWidth="1"/>
    <col min="14861" max="14861" width="12.140625" style="403" customWidth="1"/>
    <col min="14862" max="14862" width="5.42578125" style="403" customWidth="1"/>
    <col min="14863" max="14863" width="4.42578125" style="403" customWidth="1"/>
    <col min="14864" max="14864" width="9.42578125" style="403" customWidth="1"/>
    <col min="14865" max="14865" width="14.140625" style="403" customWidth="1"/>
    <col min="14866" max="14866" width="2.42578125" style="403" customWidth="1"/>
    <col min="14867" max="14867" width="11.42578125" style="403" customWidth="1"/>
    <col min="14868" max="14872" width="0" style="403" hidden="1" customWidth="1"/>
    <col min="14873" max="15104" width="11.42578125" style="403"/>
    <col min="15105" max="15105" width="3.140625" style="403" customWidth="1"/>
    <col min="15106" max="15106" width="15.85546875" style="403" customWidth="1"/>
    <col min="15107" max="15107" width="6.42578125" style="403" customWidth="1"/>
    <col min="15108" max="15108" width="5.42578125" style="403" customWidth="1"/>
    <col min="15109" max="15109" width="3.85546875" style="403" customWidth="1"/>
    <col min="15110" max="15110" width="14.140625" style="403" customWidth="1"/>
    <col min="15111" max="15111" width="9.42578125" style="403" customWidth="1"/>
    <col min="15112" max="15112" width="22.140625" style="403" customWidth="1"/>
    <col min="15113" max="15113" width="20.42578125" style="403" customWidth="1"/>
    <col min="15114" max="15114" width="8.85546875" style="403" customWidth="1"/>
    <col min="15115" max="15115" width="8.7109375" style="403" customWidth="1"/>
    <col min="15116" max="15116" width="10" style="403" customWidth="1"/>
    <col min="15117" max="15117" width="12.140625" style="403" customWidth="1"/>
    <col min="15118" max="15118" width="5.42578125" style="403" customWidth="1"/>
    <col min="15119" max="15119" width="4.42578125" style="403" customWidth="1"/>
    <col min="15120" max="15120" width="9.42578125" style="403" customWidth="1"/>
    <col min="15121" max="15121" width="14.140625" style="403" customWidth="1"/>
    <col min="15122" max="15122" width="2.42578125" style="403" customWidth="1"/>
    <col min="15123" max="15123" width="11.42578125" style="403" customWidth="1"/>
    <col min="15124" max="15128" width="0" style="403" hidden="1" customWidth="1"/>
    <col min="15129" max="15360" width="11.42578125" style="403"/>
    <col min="15361" max="15361" width="3.140625" style="403" customWidth="1"/>
    <col min="15362" max="15362" width="15.85546875" style="403" customWidth="1"/>
    <col min="15363" max="15363" width="6.42578125" style="403" customWidth="1"/>
    <col min="15364" max="15364" width="5.42578125" style="403" customWidth="1"/>
    <col min="15365" max="15365" width="3.85546875" style="403" customWidth="1"/>
    <col min="15366" max="15366" width="14.140625" style="403" customWidth="1"/>
    <col min="15367" max="15367" width="9.42578125" style="403" customWidth="1"/>
    <col min="15368" max="15368" width="22.140625" style="403" customWidth="1"/>
    <col min="15369" max="15369" width="20.42578125" style="403" customWidth="1"/>
    <col min="15370" max="15370" width="8.85546875" style="403" customWidth="1"/>
    <col min="15371" max="15371" width="8.7109375" style="403" customWidth="1"/>
    <col min="15372" max="15372" width="10" style="403" customWidth="1"/>
    <col min="15373" max="15373" width="12.140625" style="403" customWidth="1"/>
    <col min="15374" max="15374" width="5.42578125" style="403" customWidth="1"/>
    <col min="15375" max="15375" width="4.42578125" style="403" customWidth="1"/>
    <col min="15376" max="15376" width="9.42578125" style="403" customWidth="1"/>
    <col min="15377" max="15377" width="14.140625" style="403" customWidth="1"/>
    <col min="15378" max="15378" width="2.42578125" style="403" customWidth="1"/>
    <col min="15379" max="15379" width="11.42578125" style="403" customWidth="1"/>
    <col min="15380" max="15384" width="0" style="403" hidden="1" customWidth="1"/>
    <col min="15385" max="15616" width="11.42578125" style="403"/>
    <col min="15617" max="15617" width="3.140625" style="403" customWidth="1"/>
    <col min="15618" max="15618" width="15.85546875" style="403" customWidth="1"/>
    <col min="15619" max="15619" width="6.42578125" style="403" customWidth="1"/>
    <col min="15620" max="15620" width="5.42578125" style="403" customWidth="1"/>
    <col min="15621" max="15621" width="3.85546875" style="403" customWidth="1"/>
    <col min="15622" max="15622" width="14.140625" style="403" customWidth="1"/>
    <col min="15623" max="15623" width="9.42578125" style="403" customWidth="1"/>
    <col min="15624" max="15624" width="22.140625" style="403" customWidth="1"/>
    <col min="15625" max="15625" width="20.42578125" style="403" customWidth="1"/>
    <col min="15626" max="15626" width="8.85546875" style="403" customWidth="1"/>
    <col min="15627" max="15627" width="8.7109375" style="403" customWidth="1"/>
    <col min="15628" max="15628" width="10" style="403" customWidth="1"/>
    <col min="15629" max="15629" width="12.140625" style="403" customWidth="1"/>
    <col min="15630" max="15630" width="5.42578125" style="403" customWidth="1"/>
    <col min="15631" max="15631" width="4.42578125" style="403" customWidth="1"/>
    <col min="15632" max="15632" width="9.42578125" style="403" customWidth="1"/>
    <col min="15633" max="15633" width="14.140625" style="403" customWidth="1"/>
    <col min="15634" max="15634" width="2.42578125" style="403" customWidth="1"/>
    <col min="15635" max="15635" width="11.42578125" style="403" customWidth="1"/>
    <col min="15636" max="15640" width="0" style="403" hidden="1" customWidth="1"/>
    <col min="15641" max="15872" width="11.42578125" style="403"/>
    <col min="15873" max="15873" width="3.140625" style="403" customWidth="1"/>
    <col min="15874" max="15874" width="15.85546875" style="403" customWidth="1"/>
    <col min="15875" max="15875" width="6.42578125" style="403" customWidth="1"/>
    <col min="15876" max="15876" width="5.42578125" style="403" customWidth="1"/>
    <col min="15877" max="15877" width="3.85546875" style="403" customWidth="1"/>
    <col min="15878" max="15878" width="14.140625" style="403" customWidth="1"/>
    <col min="15879" max="15879" width="9.42578125" style="403" customWidth="1"/>
    <col min="15880" max="15880" width="22.140625" style="403" customWidth="1"/>
    <col min="15881" max="15881" width="20.42578125" style="403" customWidth="1"/>
    <col min="15882" max="15882" width="8.85546875" style="403" customWidth="1"/>
    <col min="15883" max="15883" width="8.7109375" style="403" customWidth="1"/>
    <col min="15884" max="15884" width="10" style="403" customWidth="1"/>
    <col min="15885" max="15885" width="12.140625" style="403" customWidth="1"/>
    <col min="15886" max="15886" width="5.42578125" style="403" customWidth="1"/>
    <col min="15887" max="15887" width="4.42578125" style="403" customWidth="1"/>
    <col min="15888" max="15888" width="9.42578125" style="403" customWidth="1"/>
    <col min="15889" max="15889" width="14.140625" style="403" customWidth="1"/>
    <col min="15890" max="15890" width="2.42578125" style="403" customWidth="1"/>
    <col min="15891" max="15891" width="11.42578125" style="403" customWidth="1"/>
    <col min="15892" max="15896" width="0" style="403" hidden="1" customWidth="1"/>
    <col min="15897" max="16128" width="11.42578125" style="403"/>
    <col min="16129" max="16129" width="3.140625" style="403" customWidth="1"/>
    <col min="16130" max="16130" width="15.85546875" style="403" customWidth="1"/>
    <col min="16131" max="16131" width="6.42578125" style="403" customWidth="1"/>
    <col min="16132" max="16132" width="5.42578125" style="403" customWidth="1"/>
    <col min="16133" max="16133" width="3.85546875" style="403" customWidth="1"/>
    <col min="16134" max="16134" width="14.140625" style="403" customWidth="1"/>
    <col min="16135" max="16135" width="9.42578125" style="403" customWidth="1"/>
    <col min="16136" max="16136" width="22.140625" style="403" customWidth="1"/>
    <col min="16137" max="16137" width="20.42578125" style="403" customWidth="1"/>
    <col min="16138" max="16138" width="8.85546875" style="403" customWidth="1"/>
    <col min="16139" max="16139" width="8.7109375" style="403" customWidth="1"/>
    <col min="16140" max="16140" width="10" style="403" customWidth="1"/>
    <col min="16141" max="16141" width="12.140625" style="403" customWidth="1"/>
    <col min="16142" max="16142" width="5.42578125" style="403" customWidth="1"/>
    <col min="16143" max="16143" width="4.42578125" style="403" customWidth="1"/>
    <col min="16144" max="16144" width="9.42578125" style="403" customWidth="1"/>
    <col min="16145" max="16145" width="14.140625" style="403" customWidth="1"/>
    <col min="16146" max="16146" width="2.42578125" style="403" customWidth="1"/>
    <col min="16147" max="16147" width="11.42578125" style="403" customWidth="1"/>
    <col min="16148" max="16152" width="0" style="403" hidden="1" customWidth="1"/>
    <col min="16153" max="16384" width="11.42578125" style="403"/>
  </cols>
  <sheetData>
    <row r="1" spans="1:25" ht="319.5" customHeight="1" thickBot="1">
      <c r="B1" s="403"/>
    </row>
    <row r="2" spans="1:25" s="405" customFormat="1" ht="60.75" customHeight="1" thickBot="1">
      <c r="A2" s="403"/>
      <c r="B2" s="778"/>
      <c r="C2" s="779"/>
      <c r="D2" s="780"/>
      <c r="E2" s="781" t="s">
        <v>11</v>
      </c>
      <c r="F2" s="781"/>
      <c r="G2" s="781"/>
      <c r="H2" s="781"/>
      <c r="I2" s="781"/>
      <c r="J2" s="781"/>
      <c r="K2" s="781"/>
      <c r="L2" s="781"/>
      <c r="M2" s="781"/>
      <c r="N2" s="781"/>
      <c r="O2" s="781"/>
      <c r="P2" s="781"/>
      <c r="Q2" s="782"/>
      <c r="T2" s="406" t="s">
        <v>12</v>
      </c>
      <c r="U2" s="407" t="s">
        <v>13</v>
      </c>
      <c r="V2" s="408" t="s">
        <v>14</v>
      </c>
      <c r="W2" s="408" t="s">
        <v>15</v>
      </c>
      <c r="X2" s="408"/>
      <c r="Y2" s="408"/>
    </row>
    <row r="3" spans="1:25" ht="12.75" customHeight="1" thickBot="1">
      <c r="B3" s="403"/>
      <c r="T3" s="406" t="s">
        <v>16</v>
      </c>
      <c r="U3" s="407" t="s">
        <v>17</v>
      </c>
      <c r="V3" s="408" t="s">
        <v>18</v>
      </c>
      <c r="W3" s="408" t="s">
        <v>19</v>
      </c>
      <c r="X3" s="408"/>
      <c r="Y3" s="408"/>
    </row>
    <row r="4" spans="1:25" ht="19.5" customHeight="1" thickBot="1">
      <c r="B4" s="755" t="s">
        <v>20</v>
      </c>
      <c r="C4" s="755"/>
      <c r="D4" s="755"/>
      <c r="E4" s="409"/>
      <c r="F4" s="410"/>
      <c r="G4" s="755" t="s">
        <v>21</v>
      </c>
      <c r="H4" s="755"/>
      <c r="I4" s="783" t="s">
        <v>23</v>
      </c>
      <c r="J4" s="784"/>
      <c r="K4" s="784"/>
      <c r="L4" s="785"/>
      <c r="M4" s="786" t="s">
        <v>22</v>
      </c>
      <c r="N4" s="786"/>
      <c r="O4" s="787">
        <v>43970</v>
      </c>
      <c r="P4" s="788"/>
      <c r="Q4" s="789"/>
      <c r="T4" s="406" t="s">
        <v>23</v>
      </c>
      <c r="U4" s="407" t="s">
        <v>24</v>
      </c>
      <c r="V4" s="408"/>
      <c r="W4" s="408" t="s">
        <v>25</v>
      </c>
      <c r="X4" s="408"/>
      <c r="Y4" s="408"/>
    </row>
    <row r="5" spans="1:25" ht="19.5" customHeight="1" thickBot="1">
      <c r="B5" s="755" t="s">
        <v>26</v>
      </c>
      <c r="C5" s="755"/>
      <c r="D5" s="755"/>
      <c r="E5" s="409"/>
      <c r="F5" s="410"/>
      <c r="G5" s="411"/>
      <c r="M5" s="412"/>
      <c r="N5" s="412"/>
      <c r="O5" s="404"/>
      <c r="P5" s="404"/>
      <c r="Q5" s="404"/>
      <c r="T5" s="406" t="s">
        <v>27</v>
      </c>
      <c r="U5" s="407" t="s">
        <v>28</v>
      </c>
      <c r="V5" s="408"/>
      <c r="W5" s="408" t="s">
        <v>29</v>
      </c>
      <c r="X5" s="408"/>
      <c r="Y5" s="408"/>
    </row>
    <row r="6" spans="1:25" ht="19.5" customHeight="1" thickBot="1">
      <c r="B6" s="755" t="s">
        <v>30</v>
      </c>
      <c r="C6" s="755"/>
      <c r="D6" s="755"/>
      <c r="E6" s="409"/>
      <c r="F6" s="413"/>
      <c r="G6" s="755" t="s">
        <v>32</v>
      </c>
      <c r="H6" s="755"/>
      <c r="I6" s="414" t="s">
        <v>18</v>
      </c>
      <c r="T6" s="406" t="s">
        <v>33</v>
      </c>
      <c r="U6" s="407" t="s">
        <v>34</v>
      </c>
      <c r="V6" s="408"/>
      <c r="W6" s="408"/>
      <c r="X6" s="408"/>
      <c r="Y6" s="408"/>
    </row>
    <row r="7" spans="1:25" ht="19.5" customHeight="1">
      <c r="B7" s="755" t="s">
        <v>35</v>
      </c>
      <c r="C7" s="755"/>
      <c r="D7" s="755"/>
      <c r="E7" s="415" t="s">
        <v>31</v>
      </c>
      <c r="F7" s="413"/>
      <c r="G7" s="416"/>
      <c r="H7" s="410"/>
      <c r="I7" s="413"/>
      <c r="J7" s="413"/>
      <c r="K7" s="413"/>
      <c r="L7" s="413"/>
      <c r="T7" s="406" t="s">
        <v>36</v>
      </c>
      <c r="U7" s="407" t="s">
        <v>37</v>
      </c>
      <c r="V7" s="408"/>
      <c r="W7" s="408"/>
      <c r="X7" s="408"/>
      <c r="Y7" s="408"/>
    </row>
    <row r="8" spans="1:25" ht="9" hidden="1" customHeight="1">
      <c r="F8" s="413"/>
      <c r="G8" s="416"/>
      <c r="H8" s="410"/>
      <c r="I8" s="413"/>
      <c r="J8" s="413"/>
      <c r="K8" s="413"/>
      <c r="L8" s="413"/>
      <c r="T8" s="406" t="s">
        <v>38</v>
      </c>
      <c r="U8" s="407" t="s">
        <v>39</v>
      </c>
      <c r="V8" s="408"/>
      <c r="W8" s="408"/>
      <c r="X8" s="408"/>
      <c r="Y8" s="408"/>
    </row>
    <row r="9" spans="1:25" ht="10.5" customHeight="1" thickBot="1">
      <c r="B9" s="418"/>
      <c r="C9" s="418"/>
      <c r="D9" s="418"/>
      <c r="E9" s="410"/>
      <c r="F9" s="413"/>
      <c r="G9" s="416"/>
      <c r="H9" s="410"/>
      <c r="I9" s="413"/>
      <c r="J9" s="413"/>
      <c r="K9" s="413"/>
      <c r="L9" s="413"/>
      <c r="T9" s="406" t="s">
        <v>40</v>
      </c>
      <c r="U9" s="407" t="s">
        <v>29</v>
      </c>
      <c r="V9" s="408"/>
      <c r="W9" s="408"/>
      <c r="X9" s="408"/>
      <c r="Y9" s="408"/>
    </row>
    <row r="10" spans="1:25" ht="30.75" customHeight="1">
      <c r="B10" s="773" t="s">
        <v>41</v>
      </c>
      <c r="C10" s="774"/>
      <c r="D10" s="774"/>
      <c r="E10" s="774"/>
      <c r="F10" s="774"/>
      <c r="G10" s="775"/>
      <c r="H10" s="419" t="s">
        <v>42</v>
      </c>
      <c r="I10" s="776" t="s">
        <v>43</v>
      </c>
      <c r="J10" s="777"/>
      <c r="K10" s="777"/>
      <c r="L10" s="777"/>
      <c r="M10" s="777"/>
      <c r="N10" s="777"/>
      <c r="O10" s="777"/>
      <c r="P10" s="419" t="s">
        <v>44</v>
      </c>
      <c r="Q10" s="421" t="s">
        <v>45</v>
      </c>
      <c r="R10" s="422"/>
      <c r="T10" s="406" t="s">
        <v>46</v>
      </c>
    </row>
    <row r="11" spans="1:25" ht="16.5" customHeight="1" thickBot="1">
      <c r="B11" s="756" t="s">
        <v>85</v>
      </c>
      <c r="C11" s="756"/>
      <c r="D11" s="756"/>
      <c r="E11" s="756"/>
      <c r="F11" s="757" t="s">
        <v>83</v>
      </c>
      <c r="G11" s="757"/>
      <c r="H11" s="423"/>
      <c r="I11" s="753"/>
      <c r="J11" s="753"/>
      <c r="K11" s="753"/>
      <c r="L11" s="753"/>
      <c r="M11" s="753"/>
      <c r="N11" s="753"/>
      <c r="O11" s="753"/>
      <c r="P11" s="424"/>
      <c r="Q11" s="424"/>
      <c r="T11" s="406" t="s">
        <v>47</v>
      </c>
    </row>
    <row r="12" spans="1:25" ht="48.75" customHeight="1">
      <c r="B12" s="758" t="s">
        <v>88</v>
      </c>
      <c r="C12" s="759"/>
      <c r="D12" s="759"/>
      <c r="E12" s="760"/>
      <c r="F12" s="425">
        <v>3.84</v>
      </c>
      <c r="G12" s="426">
        <v>0.76800000000000002</v>
      </c>
      <c r="H12" s="423" t="s">
        <v>13</v>
      </c>
      <c r="I12" s="761" t="s">
        <v>93</v>
      </c>
      <c r="J12" s="762"/>
      <c r="K12" s="762"/>
      <c r="L12" s="762"/>
      <c r="M12" s="762"/>
      <c r="N12" s="762"/>
      <c r="O12" s="763"/>
      <c r="P12" s="424"/>
      <c r="Q12" s="424"/>
      <c r="T12" s="406" t="s">
        <v>47</v>
      </c>
    </row>
    <row r="13" spans="1:25" ht="34.5" customHeight="1">
      <c r="B13" s="758" t="s">
        <v>89</v>
      </c>
      <c r="C13" s="759"/>
      <c r="D13" s="759"/>
      <c r="E13" s="760"/>
      <c r="F13" s="427">
        <v>3.99</v>
      </c>
      <c r="G13" s="428">
        <v>0.79800000000000004</v>
      </c>
      <c r="H13" s="423" t="s">
        <v>13</v>
      </c>
      <c r="I13" s="764"/>
      <c r="J13" s="765"/>
      <c r="K13" s="765"/>
      <c r="L13" s="765"/>
      <c r="M13" s="765"/>
      <c r="N13" s="765"/>
      <c r="O13" s="766"/>
      <c r="P13" s="424"/>
      <c r="Q13" s="424"/>
      <c r="T13" s="406" t="s">
        <v>47</v>
      </c>
    </row>
    <row r="14" spans="1:25" ht="209.25" customHeight="1">
      <c r="B14" s="770" t="s">
        <v>92</v>
      </c>
      <c r="C14" s="771"/>
      <c r="D14" s="771"/>
      <c r="E14" s="772"/>
      <c r="F14" s="427">
        <v>3.97</v>
      </c>
      <c r="G14" s="428">
        <v>0.79400000000000004</v>
      </c>
      <c r="H14" s="423" t="s">
        <v>13</v>
      </c>
      <c r="I14" s="764"/>
      <c r="J14" s="765"/>
      <c r="K14" s="765"/>
      <c r="L14" s="765"/>
      <c r="M14" s="765"/>
      <c r="N14" s="765"/>
      <c r="O14" s="766"/>
      <c r="P14" s="424"/>
      <c r="Q14" s="424"/>
      <c r="T14" s="406" t="s">
        <v>47</v>
      </c>
    </row>
    <row r="15" spans="1:25" ht="39" customHeight="1">
      <c r="B15" s="758" t="s">
        <v>90</v>
      </c>
      <c r="C15" s="759"/>
      <c r="D15" s="759"/>
      <c r="E15" s="760"/>
      <c r="F15" s="427">
        <v>3.94</v>
      </c>
      <c r="G15" s="428">
        <v>0.78800000000000003</v>
      </c>
      <c r="H15" s="423" t="s">
        <v>13</v>
      </c>
      <c r="I15" s="764"/>
      <c r="J15" s="765"/>
      <c r="K15" s="765"/>
      <c r="L15" s="765"/>
      <c r="M15" s="765"/>
      <c r="N15" s="765"/>
      <c r="O15" s="766"/>
      <c r="P15" s="424"/>
      <c r="Q15" s="424"/>
      <c r="T15" s="406"/>
    </row>
    <row r="16" spans="1:25" ht="45.75" customHeight="1" thickBot="1">
      <c r="B16" s="758" t="s">
        <v>91</v>
      </c>
      <c r="C16" s="759"/>
      <c r="D16" s="759"/>
      <c r="E16" s="760"/>
      <c r="F16" s="429">
        <v>3.75</v>
      </c>
      <c r="G16" s="430">
        <v>0.75</v>
      </c>
      <c r="H16" s="423" t="s">
        <v>13</v>
      </c>
      <c r="I16" s="764"/>
      <c r="J16" s="765"/>
      <c r="K16" s="765"/>
      <c r="L16" s="765"/>
      <c r="M16" s="765"/>
      <c r="N16" s="765"/>
      <c r="O16" s="766"/>
      <c r="P16" s="424"/>
      <c r="Q16" s="424"/>
      <c r="T16" s="406"/>
    </row>
    <row r="17" spans="2:20" ht="41.25" hidden="1" customHeight="1">
      <c r="B17" s="758"/>
      <c r="C17" s="759"/>
      <c r="D17" s="759"/>
      <c r="E17" s="760"/>
      <c r="F17" s="431"/>
      <c r="G17" s="432"/>
      <c r="H17" s="423"/>
      <c r="I17" s="767"/>
      <c r="J17" s="768"/>
      <c r="K17" s="768"/>
      <c r="L17" s="768"/>
      <c r="M17" s="768"/>
      <c r="N17" s="768"/>
      <c r="O17" s="769"/>
      <c r="P17" s="424"/>
      <c r="Q17" s="424"/>
      <c r="T17" s="406"/>
    </row>
    <row r="18" spans="2:20" ht="29.25" hidden="1" customHeight="1">
      <c r="B18" s="751"/>
      <c r="C18" s="752"/>
      <c r="D18" s="752"/>
      <c r="E18" s="752"/>
      <c r="F18" s="752"/>
      <c r="G18" s="752"/>
      <c r="H18" s="433"/>
      <c r="I18" s="753"/>
      <c r="J18" s="753"/>
      <c r="K18" s="753"/>
      <c r="L18" s="753"/>
      <c r="M18" s="753"/>
      <c r="N18" s="753"/>
      <c r="O18" s="753"/>
      <c r="P18" s="424"/>
      <c r="Q18" s="424"/>
      <c r="T18" s="406"/>
    </row>
    <row r="19" spans="2:20" ht="29.25" hidden="1" customHeight="1">
      <c r="B19" s="751"/>
      <c r="C19" s="752"/>
      <c r="D19" s="752"/>
      <c r="E19" s="752"/>
      <c r="F19" s="752"/>
      <c r="G19" s="752"/>
      <c r="H19" s="433"/>
      <c r="I19" s="753"/>
      <c r="J19" s="753"/>
      <c r="K19" s="753"/>
      <c r="L19" s="753"/>
      <c r="M19" s="753"/>
      <c r="N19" s="753"/>
      <c r="O19" s="753"/>
      <c r="P19" s="424"/>
      <c r="Q19" s="424"/>
      <c r="T19" s="406"/>
    </row>
    <row r="20" spans="2:20" ht="29.25" hidden="1" customHeight="1">
      <c r="B20" s="751"/>
      <c r="C20" s="752"/>
      <c r="D20" s="752"/>
      <c r="E20" s="752"/>
      <c r="F20" s="752"/>
      <c r="G20" s="752"/>
      <c r="H20" s="433"/>
      <c r="I20" s="753"/>
      <c r="J20" s="753"/>
      <c r="K20" s="753"/>
      <c r="L20" s="753"/>
      <c r="M20" s="753"/>
      <c r="N20" s="753"/>
      <c r="O20" s="753"/>
      <c r="P20" s="424"/>
      <c r="Q20" s="424"/>
      <c r="T20" s="406"/>
    </row>
    <row r="21" spans="2:20" ht="29.25" hidden="1" customHeight="1">
      <c r="B21" s="751"/>
      <c r="C21" s="752"/>
      <c r="D21" s="752"/>
      <c r="E21" s="752"/>
      <c r="F21" s="752"/>
      <c r="G21" s="752"/>
      <c r="H21" s="433"/>
      <c r="I21" s="753"/>
      <c r="J21" s="753"/>
      <c r="K21" s="753"/>
      <c r="L21" s="753"/>
      <c r="M21" s="753"/>
      <c r="N21" s="753"/>
      <c r="O21" s="753"/>
      <c r="P21" s="424"/>
      <c r="Q21" s="424"/>
      <c r="T21" s="406"/>
    </row>
    <row r="22" spans="2:20" ht="29.25" hidden="1" customHeight="1">
      <c r="B22" s="751"/>
      <c r="C22" s="752"/>
      <c r="D22" s="752"/>
      <c r="E22" s="752"/>
      <c r="F22" s="752"/>
      <c r="G22" s="752"/>
      <c r="H22" s="433"/>
      <c r="I22" s="753"/>
      <c r="J22" s="753"/>
      <c r="K22" s="753"/>
      <c r="L22" s="753"/>
      <c r="M22" s="753"/>
      <c r="N22" s="753"/>
      <c r="O22" s="753"/>
      <c r="P22" s="424"/>
      <c r="Q22" s="424"/>
      <c r="T22" s="406"/>
    </row>
    <row r="23" spans="2:20" ht="2.25" customHeight="1" thickBot="1">
      <c r="B23" s="434"/>
      <c r="C23" s="435"/>
      <c r="D23" s="435"/>
      <c r="E23" s="435"/>
      <c r="F23" s="435"/>
      <c r="G23" s="436"/>
      <c r="H23" s="437"/>
      <c r="I23" s="754"/>
      <c r="J23" s="754"/>
      <c r="K23" s="754"/>
      <c r="L23" s="754"/>
      <c r="M23" s="754"/>
      <c r="N23" s="754"/>
      <c r="O23" s="754"/>
      <c r="P23" s="438"/>
      <c r="Q23" s="439"/>
      <c r="T23" s="406" t="s">
        <v>48</v>
      </c>
    </row>
    <row r="24" spans="2:20" ht="8.25" customHeight="1" thickBot="1">
      <c r="B24" s="403"/>
      <c r="T24" s="440" t="s">
        <v>49</v>
      </c>
    </row>
    <row r="25" spans="2:20" ht="21" customHeight="1" thickBot="1">
      <c r="B25" s="755" t="s">
        <v>50</v>
      </c>
      <c r="C25" s="755"/>
      <c r="D25" s="755"/>
      <c r="E25" s="755"/>
      <c r="F25" s="755"/>
      <c r="G25" s="755"/>
      <c r="H25" s="755"/>
      <c r="I25" s="441" t="s">
        <v>51</v>
      </c>
      <c r="T25" s="406" t="s">
        <v>52</v>
      </c>
    </row>
    <row r="26" spans="2:20" ht="11.25" customHeight="1" thickBot="1">
      <c r="B26" s="403"/>
      <c r="T26" s="406" t="s">
        <v>53</v>
      </c>
    </row>
    <row r="27" spans="2:20" ht="21.75" customHeight="1">
      <c r="B27" s="742" t="s">
        <v>54</v>
      </c>
      <c r="C27" s="743"/>
      <c r="D27" s="743"/>
      <c r="E27" s="743"/>
      <c r="F27" s="743"/>
      <c r="G27" s="743"/>
      <c r="H27" s="743"/>
      <c r="I27" s="743"/>
      <c r="J27" s="743"/>
      <c r="K27" s="743"/>
      <c r="L27" s="743"/>
      <c r="M27" s="743"/>
      <c r="N27" s="743"/>
      <c r="O27" s="743"/>
      <c r="P27" s="743"/>
      <c r="Q27" s="744"/>
      <c r="T27" s="406" t="s">
        <v>55</v>
      </c>
    </row>
    <row r="28" spans="2:20" ht="30" customHeight="1">
      <c r="B28" s="442" t="s">
        <v>56</v>
      </c>
      <c r="C28" s="745" t="s">
        <v>57</v>
      </c>
      <c r="D28" s="745"/>
      <c r="E28" s="745"/>
      <c r="F28" s="745"/>
      <c r="G28" s="443" t="s">
        <v>58</v>
      </c>
      <c r="H28" s="746" t="s">
        <v>59</v>
      </c>
      <c r="I28" s="747"/>
      <c r="J28" s="747"/>
      <c r="K28" s="748"/>
      <c r="L28" s="746" t="s">
        <v>60</v>
      </c>
      <c r="M28" s="749"/>
      <c r="N28" s="750" t="s">
        <v>61</v>
      </c>
      <c r="O28" s="750"/>
      <c r="P28" s="750"/>
      <c r="Q28" s="444" t="s">
        <v>62</v>
      </c>
      <c r="T28" s="445" t="s">
        <v>63</v>
      </c>
    </row>
    <row r="29" spans="2:20" ht="170.25" customHeight="1">
      <c r="B29" s="446" t="s">
        <v>15</v>
      </c>
      <c r="C29" s="723" t="s">
        <v>98</v>
      </c>
      <c r="D29" s="724"/>
      <c r="E29" s="724"/>
      <c r="F29" s="725"/>
      <c r="G29" s="447">
        <v>1</v>
      </c>
      <c r="H29" s="738" t="s">
        <v>510</v>
      </c>
      <c r="I29" s="739"/>
      <c r="J29" s="739"/>
      <c r="K29" s="740"/>
      <c r="L29" s="729" t="s">
        <v>503</v>
      </c>
      <c r="M29" s="730"/>
      <c r="N29" s="731" t="s">
        <v>449</v>
      </c>
      <c r="O29" s="732"/>
      <c r="P29" s="733"/>
      <c r="Q29" s="448" t="s">
        <v>445</v>
      </c>
    </row>
    <row r="30" spans="2:20" ht="137.25" customHeight="1">
      <c r="B30" s="446" t="s">
        <v>15</v>
      </c>
      <c r="C30" s="734" t="s">
        <v>94</v>
      </c>
      <c r="D30" s="734"/>
      <c r="E30" s="734"/>
      <c r="F30" s="734"/>
      <c r="G30" s="447">
        <v>2</v>
      </c>
      <c r="H30" s="738" t="s">
        <v>504</v>
      </c>
      <c r="I30" s="739"/>
      <c r="J30" s="739"/>
      <c r="K30" s="740"/>
      <c r="L30" s="729" t="s">
        <v>503</v>
      </c>
      <c r="M30" s="730"/>
      <c r="N30" s="731" t="s">
        <v>65</v>
      </c>
      <c r="O30" s="732"/>
      <c r="P30" s="733"/>
      <c r="Q30" s="448" t="s">
        <v>445</v>
      </c>
    </row>
    <row r="31" spans="2:20" ht="228" customHeight="1">
      <c r="B31" s="446" t="s">
        <v>15</v>
      </c>
      <c r="C31" s="741" t="s">
        <v>95</v>
      </c>
      <c r="D31" s="741"/>
      <c r="E31" s="741"/>
      <c r="F31" s="741"/>
      <c r="G31" s="447">
        <v>3</v>
      </c>
      <c r="H31" s="738" t="s">
        <v>505</v>
      </c>
      <c r="I31" s="739"/>
      <c r="J31" s="739"/>
      <c r="K31" s="740"/>
      <c r="L31" s="729" t="s">
        <v>503</v>
      </c>
      <c r="M31" s="730"/>
      <c r="N31" s="731" t="s">
        <v>65</v>
      </c>
      <c r="O31" s="732"/>
      <c r="P31" s="733"/>
      <c r="Q31" s="448" t="s">
        <v>445</v>
      </c>
    </row>
    <row r="32" spans="2:20" ht="114.75" customHeight="1">
      <c r="B32" s="449" t="s">
        <v>15</v>
      </c>
      <c r="C32" s="723" t="s">
        <v>96</v>
      </c>
      <c r="D32" s="724"/>
      <c r="E32" s="724"/>
      <c r="F32" s="725"/>
      <c r="G32" s="450">
        <v>4</v>
      </c>
      <c r="H32" s="726" t="s">
        <v>506</v>
      </c>
      <c r="I32" s="727"/>
      <c r="J32" s="727"/>
      <c r="K32" s="728"/>
      <c r="L32" s="729" t="s">
        <v>503</v>
      </c>
      <c r="M32" s="730"/>
      <c r="N32" s="731" t="s">
        <v>65</v>
      </c>
      <c r="O32" s="732"/>
      <c r="P32" s="733"/>
      <c r="Q32" s="448" t="s">
        <v>445</v>
      </c>
    </row>
    <row r="33" spans="2:17" ht="155.25" customHeight="1">
      <c r="B33" s="446" t="s">
        <v>15</v>
      </c>
      <c r="C33" s="734" t="s">
        <v>97</v>
      </c>
      <c r="D33" s="734"/>
      <c r="E33" s="734"/>
      <c r="F33" s="734"/>
      <c r="G33" s="447">
        <v>5</v>
      </c>
      <c r="H33" s="735" t="s">
        <v>507</v>
      </c>
      <c r="I33" s="736"/>
      <c r="J33" s="736"/>
      <c r="K33" s="737"/>
      <c r="L33" s="729" t="s">
        <v>508</v>
      </c>
      <c r="M33" s="730"/>
      <c r="N33" s="731" t="s">
        <v>65</v>
      </c>
      <c r="O33" s="732"/>
      <c r="P33" s="733"/>
      <c r="Q33" s="448" t="s">
        <v>445</v>
      </c>
    </row>
    <row r="34" spans="2:17" ht="14.25" hidden="1" customHeight="1">
      <c r="B34" s="446"/>
      <c r="C34" s="716"/>
      <c r="D34" s="716"/>
      <c r="E34" s="716"/>
      <c r="F34" s="716"/>
      <c r="G34" s="451"/>
      <c r="H34" s="717"/>
      <c r="I34" s="717"/>
      <c r="J34" s="717"/>
      <c r="K34" s="717"/>
      <c r="L34" s="718"/>
      <c r="M34" s="718"/>
      <c r="N34" s="719"/>
      <c r="O34" s="719"/>
      <c r="P34" s="719"/>
      <c r="Q34" s="448"/>
    </row>
    <row r="35" spans="2:17" ht="14.25" hidden="1" customHeight="1">
      <c r="B35" s="446"/>
      <c r="C35" s="716"/>
      <c r="D35" s="716"/>
      <c r="E35" s="716"/>
      <c r="F35" s="716"/>
      <c r="G35" s="451"/>
      <c r="H35" s="717"/>
      <c r="I35" s="717"/>
      <c r="J35" s="717"/>
      <c r="K35" s="717"/>
      <c r="L35" s="718"/>
      <c r="M35" s="718"/>
      <c r="N35" s="719"/>
      <c r="O35" s="719"/>
      <c r="P35" s="719"/>
      <c r="Q35" s="448"/>
    </row>
    <row r="36" spans="2:17" ht="14.25" hidden="1" customHeight="1">
      <c r="B36" s="446"/>
      <c r="C36" s="716"/>
      <c r="D36" s="716"/>
      <c r="E36" s="716"/>
      <c r="F36" s="716"/>
      <c r="G36" s="451"/>
      <c r="H36" s="717"/>
      <c r="I36" s="717"/>
      <c r="J36" s="717"/>
      <c r="K36" s="717"/>
      <c r="L36" s="718"/>
      <c r="M36" s="718"/>
      <c r="N36" s="719"/>
      <c r="O36" s="719"/>
      <c r="P36" s="719"/>
      <c r="Q36" s="448"/>
    </row>
    <row r="37" spans="2:17" ht="8.25" customHeight="1">
      <c r="B37" s="413"/>
      <c r="C37" s="410"/>
    </row>
    <row r="38" spans="2:17" ht="11.25" customHeight="1">
      <c r="B38" s="720" t="s">
        <v>66</v>
      </c>
      <c r="C38" s="720"/>
      <c r="D38" s="720"/>
      <c r="E38" s="721" t="s">
        <v>509</v>
      </c>
      <c r="F38" s="722"/>
      <c r="G38" s="722"/>
      <c r="H38" s="722"/>
      <c r="I38" s="722"/>
    </row>
    <row r="39" spans="2:17" s="453" customFormat="1" ht="6" customHeight="1">
      <c r="B39" s="720"/>
      <c r="C39" s="720"/>
      <c r="D39" s="720"/>
      <c r="E39" s="722"/>
      <c r="F39" s="722"/>
      <c r="G39" s="722"/>
      <c r="H39" s="722"/>
      <c r="I39" s="722"/>
      <c r="J39" s="452"/>
      <c r="K39" s="452"/>
      <c r="L39" s="452"/>
      <c r="M39" s="452"/>
      <c r="N39" s="452"/>
      <c r="O39" s="452"/>
      <c r="P39" s="452"/>
      <c r="Q39" s="452"/>
    </row>
    <row r="40" spans="2:17" s="453" customFormat="1" ht="11.25" customHeight="1">
      <c r="B40" s="720"/>
      <c r="C40" s="720"/>
      <c r="D40" s="720"/>
      <c r="E40" s="722"/>
      <c r="F40" s="722"/>
      <c r="G40" s="722"/>
      <c r="H40" s="722"/>
      <c r="I40" s="722"/>
      <c r="J40" s="403"/>
      <c r="K40" s="403"/>
      <c r="L40" s="403"/>
      <c r="M40" s="403"/>
      <c r="N40" s="403"/>
      <c r="O40" s="403"/>
      <c r="P40" s="403"/>
      <c r="Q40" s="403"/>
    </row>
    <row r="41" spans="2:17" s="453" customFormat="1" ht="9.75" customHeight="1">
      <c r="B41" s="454"/>
      <c r="C41" s="454"/>
      <c r="D41" s="454"/>
      <c r="E41" s="455"/>
      <c r="F41" s="455"/>
      <c r="G41" s="455"/>
      <c r="H41" s="455"/>
      <c r="I41" s="455"/>
      <c r="J41" s="403"/>
      <c r="K41" s="403"/>
      <c r="L41" s="403"/>
      <c r="M41" s="403"/>
      <c r="N41" s="403"/>
      <c r="O41" s="403"/>
      <c r="P41" s="403"/>
      <c r="Q41" s="403"/>
    </row>
    <row r="42" spans="2:17" s="453" customFormat="1" ht="9.75" customHeight="1">
      <c r="B42" s="454"/>
      <c r="C42" s="454"/>
      <c r="D42" s="454"/>
      <c r="E42" s="455"/>
      <c r="F42" s="455"/>
      <c r="G42" s="455"/>
      <c r="H42" s="455"/>
      <c r="I42" s="455"/>
      <c r="J42" s="403"/>
      <c r="K42" s="403"/>
      <c r="L42" s="403"/>
      <c r="M42" s="403"/>
      <c r="N42" s="403"/>
      <c r="O42" s="403"/>
      <c r="P42" s="403"/>
      <c r="Q42" s="403"/>
    </row>
    <row r="43" spans="2:17" s="453" customFormat="1" ht="8.25" customHeight="1" thickBot="1">
      <c r="B43" s="454"/>
      <c r="C43" s="454"/>
      <c r="D43" s="454"/>
      <c r="E43" s="403"/>
      <c r="F43" s="403"/>
      <c r="G43" s="404"/>
      <c r="H43" s="404"/>
      <c r="I43" s="404"/>
      <c r="J43" s="403"/>
      <c r="K43" s="403"/>
      <c r="L43" s="403"/>
      <c r="M43" s="403"/>
      <c r="N43" s="403"/>
      <c r="O43" s="403"/>
      <c r="P43" s="403"/>
      <c r="Q43" s="403"/>
    </row>
    <row r="44" spans="2:17" s="453" customFormat="1" ht="9.75" hidden="1" customHeight="1" thickBot="1">
      <c r="B44" s="454"/>
      <c r="C44" s="454"/>
      <c r="D44" s="454"/>
      <c r="E44" s="403"/>
      <c r="F44" s="403"/>
      <c r="G44" s="404"/>
      <c r="H44" s="404"/>
      <c r="I44" s="404"/>
      <c r="J44" s="403"/>
      <c r="K44" s="403"/>
      <c r="L44" s="403"/>
      <c r="M44" s="403"/>
      <c r="N44" s="403"/>
      <c r="O44" s="403"/>
      <c r="P44" s="403"/>
      <c r="Q44" s="403"/>
    </row>
    <row r="45" spans="2:17" s="453" customFormat="1" ht="21" hidden="1" customHeight="1" thickBot="1">
      <c r="B45" s="694"/>
      <c r="C45" s="694"/>
      <c r="D45" s="694"/>
      <c r="E45" s="403"/>
      <c r="F45" s="403"/>
      <c r="G45" s="404"/>
      <c r="H45" s="403"/>
      <c r="I45" s="403"/>
      <c r="J45" s="403"/>
      <c r="K45" s="403"/>
      <c r="L45" s="403"/>
      <c r="M45" s="403"/>
      <c r="N45" s="403"/>
      <c r="O45" s="403"/>
      <c r="P45" s="403"/>
      <c r="Q45" s="403"/>
    </row>
    <row r="46" spans="2:17" ht="17.25" customHeight="1" thickBot="1">
      <c r="B46" s="695" t="s">
        <v>67</v>
      </c>
      <c r="C46" s="696"/>
      <c r="D46" s="696"/>
      <c r="E46" s="696"/>
      <c r="F46" s="696"/>
      <c r="G46" s="696"/>
      <c r="H46" s="696"/>
      <c r="I46" s="696"/>
      <c r="J46" s="696"/>
      <c r="K46" s="696"/>
      <c r="L46" s="696"/>
      <c r="M46" s="696"/>
      <c r="N46" s="696"/>
      <c r="O46" s="696"/>
      <c r="P46" s="696"/>
      <c r="Q46" s="697"/>
    </row>
    <row r="47" spans="2:17" ht="25.5" customHeight="1">
      <c r="B47" s="698" t="s">
        <v>68</v>
      </c>
      <c r="C47" s="700" t="s">
        <v>58</v>
      </c>
      <c r="D47" s="702" t="s">
        <v>69</v>
      </c>
      <c r="E47" s="703"/>
      <c r="F47" s="703"/>
      <c r="G47" s="703"/>
      <c r="H47" s="703"/>
      <c r="I47" s="703"/>
      <c r="J47" s="704"/>
      <c r="K47" s="708" t="s">
        <v>70</v>
      </c>
      <c r="L47" s="709"/>
      <c r="M47" s="709"/>
      <c r="N47" s="709"/>
      <c r="O47" s="710"/>
      <c r="P47" s="708" t="s">
        <v>71</v>
      </c>
      <c r="Q47" s="711"/>
    </row>
    <row r="48" spans="2:17" ht="15" customHeight="1">
      <c r="B48" s="699"/>
      <c r="C48" s="701"/>
      <c r="D48" s="705"/>
      <c r="E48" s="706"/>
      <c r="F48" s="706"/>
      <c r="G48" s="706"/>
      <c r="H48" s="706"/>
      <c r="I48" s="706"/>
      <c r="J48" s="707"/>
      <c r="K48" s="456" t="s">
        <v>72</v>
      </c>
      <c r="L48" s="456" t="s">
        <v>73</v>
      </c>
      <c r="M48" s="457" t="s">
        <v>74</v>
      </c>
      <c r="N48" s="714" t="s">
        <v>75</v>
      </c>
      <c r="O48" s="715"/>
      <c r="P48" s="712"/>
      <c r="Q48" s="713"/>
    </row>
    <row r="49" spans="2:17" ht="18" customHeight="1">
      <c r="B49" s="458"/>
      <c r="C49" s="459"/>
      <c r="D49" s="690"/>
      <c r="E49" s="690"/>
      <c r="F49" s="690"/>
      <c r="G49" s="690"/>
      <c r="H49" s="690"/>
      <c r="I49" s="690"/>
      <c r="J49" s="690"/>
      <c r="K49" s="460"/>
      <c r="L49" s="461"/>
      <c r="M49" s="462"/>
      <c r="N49" s="691"/>
      <c r="O49" s="691"/>
      <c r="P49" s="692"/>
      <c r="Q49" s="693"/>
    </row>
    <row r="50" spans="2:17" ht="18" hidden="1" customHeight="1">
      <c r="B50" s="464"/>
      <c r="C50" s="459"/>
      <c r="D50" s="690"/>
      <c r="E50" s="690"/>
      <c r="F50" s="690"/>
      <c r="G50" s="690"/>
      <c r="H50" s="690"/>
      <c r="I50" s="690"/>
      <c r="J50" s="690"/>
      <c r="K50" s="460"/>
      <c r="L50" s="464"/>
      <c r="M50" s="462"/>
      <c r="N50" s="691"/>
      <c r="O50" s="691"/>
      <c r="P50" s="692"/>
      <c r="Q50" s="693"/>
    </row>
    <row r="51" spans="2:17" ht="18" hidden="1" customHeight="1">
      <c r="B51" s="464"/>
      <c r="C51" s="459"/>
      <c r="D51" s="690"/>
      <c r="E51" s="690"/>
      <c r="F51" s="690"/>
      <c r="G51" s="690"/>
      <c r="H51" s="690"/>
      <c r="I51" s="690"/>
      <c r="J51" s="690"/>
      <c r="K51" s="460"/>
      <c r="L51" s="464"/>
      <c r="M51" s="462"/>
      <c r="N51" s="691"/>
      <c r="O51" s="691"/>
      <c r="P51" s="692"/>
      <c r="Q51" s="693"/>
    </row>
    <row r="52" spans="2:17" ht="18" hidden="1" customHeight="1">
      <c r="B52" s="458"/>
      <c r="C52" s="459"/>
      <c r="D52" s="690"/>
      <c r="E52" s="690"/>
      <c r="F52" s="690"/>
      <c r="G52" s="690"/>
      <c r="H52" s="690"/>
      <c r="I52" s="690"/>
      <c r="J52" s="690"/>
      <c r="K52" s="460"/>
      <c r="L52" s="461"/>
      <c r="M52" s="462"/>
      <c r="N52" s="691"/>
      <c r="O52" s="691"/>
      <c r="P52" s="692"/>
      <c r="Q52" s="693"/>
    </row>
    <row r="53" spans="2:17" ht="18" hidden="1" customHeight="1">
      <c r="B53" s="458"/>
      <c r="C53" s="459"/>
      <c r="D53" s="690"/>
      <c r="E53" s="690"/>
      <c r="F53" s="690"/>
      <c r="G53" s="690"/>
      <c r="H53" s="690"/>
      <c r="I53" s="690"/>
      <c r="J53" s="690"/>
      <c r="K53" s="460"/>
      <c r="L53" s="461"/>
      <c r="M53" s="462"/>
      <c r="N53" s="691"/>
      <c r="O53" s="691"/>
      <c r="P53" s="692"/>
      <c r="Q53" s="693"/>
    </row>
    <row r="54" spans="2:17" ht="18" hidden="1" customHeight="1">
      <c r="B54" s="458"/>
      <c r="C54" s="459"/>
      <c r="D54" s="690"/>
      <c r="E54" s="690"/>
      <c r="F54" s="690"/>
      <c r="G54" s="690"/>
      <c r="H54" s="690"/>
      <c r="I54" s="690"/>
      <c r="J54" s="690"/>
      <c r="K54" s="460"/>
      <c r="L54" s="461"/>
      <c r="M54" s="462"/>
      <c r="N54" s="691"/>
      <c r="O54" s="691"/>
      <c r="P54" s="692"/>
      <c r="Q54" s="693"/>
    </row>
    <row r="55" spans="2:17" ht="14.25" customHeight="1" thickBot="1">
      <c r="B55" s="678" t="s">
        <v>76</v>
      </c>
      <c r="C55" s="679"/>
      <c r="D55" s="679"/>
      <c r="E55" s="679"/>
      <c r="F55" s="679"/>
      <c r="G55" s="679"/>
      <c r="H55" s="679"/>
      <c r="I55" s="679"/>
      <c r="J55" s="679"/>
      <c r="K55" s="679"/>
      <c r="L55" s="679"/>
      <c r="M55" s="679"/>
      <c r="N55" s="679"/>
      <c r="O55" s="679"/>
      <c r="P55" s="679"/>
      <c r="Q55" s="680"/>
    </row>
    <row r="56" spans="2:17" ht="12.75" hidden="1" customHeight="1">
      <c r="B56" s="681"/>
      <c r="C56" s="682"/>
      <c r="D56" s="682"/>
      <c r="E56" s="682"/>
      <c r="F56" s="682"/>
      <c r="G56" s="682"/>
      <c r="H56" s="682"/>
      <c r="I56" s="682"/>
      <c r="J56" s="682"/>
      <c r="K56" s="682"/>
      <c r="L56" s="682"/>
      <c r="M56" s="682"/>
      <c r="N56" s="682"/>
      <c r="O56" s="682"/>
      <c r="P56" s="682"/>
      <c r="Q56" s="683"/>
    </row>
    <row r="57" spans="2:17" ht="7.5" hidden="1" customHeight="1">
      <c r="B57" s="684"/>
      <c r="C57" s="685"/>
      <c r="D57" s="685"/>
      <c r="E57" s="685"/>
      <c r="F57" s="685"/>
      <c r="G57" s="685"/>
      <c r="H57" s="685"/>
      <c r="I57" s="685"/>
      <c r="J57" s="685"/>
      <c r="K57" s="685"/>
      <c r="L57" s="685"/>
      <c r="M57" s="685"/>
      <c r="N57" s="685"/>
      <c r="O57" s="685"/>
      <c r="P57" s="685"/>
      <c r="Q57" s="686"/>
    </row>
    <row r="58" spans="2:17" ht="49.5" hidden="1" customHeight="1" thickBot="1">
      <c r="B58" s="687"/>
      <c r="C58" s="688"/>
      <c r="D58" s="688"/>
      <c r="E58" s="688"/>
      <c r="F58" s="688"/>
      <c r="G58" s="688"/>
      <c r="H58" s="688"/>
      <c r="I58" s="688"/>
      <c r="J58" s="688"/>
      <c r="K58" s="688"/>
      <c r="L58" s="688"/>
      <c r="M58" s="688"/>
      <c r="N58" s="688"/>
      <c r="O58" s="688"/>
      <c r="P58" s="688"/>
      <c r="Q58" s="689"/>
    </row>
    <row r="59" spans="2:17" hidden="1">
      <c r="B59" s="403"/>
    </row>
    <row r="60" spans="2:17" ht="15.75" hidden="1" customHeight="1">
      <c r="B60" s="403"/>
    </row>
    <row r="61" spans="2:17" ht="12.75" hidden="1" customHeight="1">
      <c r="B61" s="403"/>
    </row>
    <row r="62" spans="2:17" ht="25.5" hidden="1" customHeight="1">
      <c r="B62" s="403"/>
    </row>
    <row r="63" spans="2:17" ht="30.75" customHeight="1">
      <c r="B63" s="403"/>
    </row>
    <row r="64" spans="2:17" ht="25.5" customHeight="1">
      <c r="B64" s="403"/>
    </row>
    <row r="65" spans="2:2" ht="25.5" customHeight="1">
      <c r="B65" s="403"/>
    </row>
    <row r="66" spans="2:2" ht="25.5" customHeight="1">
      <c r="B66" s="403"/>
    </row>
    <row r="67" spans="2:2" ht="25.5" customHeight="1">
      <c r="B67" s="403"/>
    </row>
    <row r="68" spans="2:2" ht="25.5" customHeight="1">
      <c r="B68" s="403"/>
    </row>
    <row r="69" spans="2:2">
      <c r="B69" s="403"/>
    </row>
    <row r="70" spans="2:2">
      <c r="B70" s="403"/>
    </row>
    <row r="71" spans="2:2">
      <c r="B71" s="403"/>
    </row>
    <row r="72" spans="2:2">
      <c r="B72" s="403"/>
    </row>
  </sheetData>
  <mergeCells count="102">
    <mergeCell ref="B5:D5"/>
    <mergeCell ref="B6:D6"/>
    <mergeCell ref="G6:H6"/>
    <mergeCell ref="B7:D7"/>
    <mergeCell ref="B10:G10"/>
    <mergeCell ref="I10:O10"/>
    <mergeCell ref="B2:D2"/>
    <mergeCell ref="E2:Q2"/>
    <mergeCell ref="B4:D4"/>
    <mergeCell ref="G4:H4"/>
    <mergeCell ref="I4:L4"/>
    <mergeCell ref="M4:N4"/>
    <mergeCell ref="O4:Q4"/>
    <mergeCell ref="B11:E11"/>
    <mergeCell ref="F11:G11"/>
    <mergeCell ref="I11:O11"/>
    <mergeCell ref="B12:E12"/>
    <mergeCell ref="I12:O17"/>
    <mergeCell ref="B13:E13"/>
    <mergeCell ref="B14:E14"/>
    <mergeCell ref="B15:E15"/>
    <mergeCell ref="B16:E16"/>
    <mergeCell ref="B17:E17"/>
    <mergeCell ref="B21:G21"/>
    <mergeCell ref="I21:O21"/>
    <mergeCell ref="B22:G22"/>
    <mergeCell ref="I22:O22"/>
    <mergeCell ref="I23:O23"/>
    <mergeCell ref="B25:H25"/>
    <mergeCell ref="B18:G18"/>
    <mergeCell ref="I18:O18"/>
    <mergeCell ref="B19:G19"/>
    <mergeCell ref="I19:O19"/>
    <mergeCell ref="B20:G20"/>
    <mergeCell ref="I20:O20"/>
    <mergeCell ref="B27:Q27"/>
    <mergeCell ref="C28:F28"/>
    <mergeCell ref="H28:K28"/>
    <mergeCell ref="L28:M28"/>
    <mergeCell ref="N28:P28"/>
    <mergeCell ref="C29:F29"/>
    <mergeCell ref="H29:K29"/>
    <mergeCell ref="L29:M29"/>
    <mergeCell ref="N29:P29"/>
    <mergeCell ref="C32:F32"/>
    <mergeCell ref="H32:K32"/>
    <mergeCell ref="L32:M32"/>
    <mergeCell ref="N32:P32"/>
    <mergeCell ref="C33:F33"/>
    <mergeCell ref="H33:K33"/>
    <mergeCell ref="L33:M33"/>
    <mergeCell ref="N33:P33"/>
    <mergeCell ref="C30:F30"/>
    <mergeCell ref="H30:K30"/>
    <mergeCell ref="L30:M30"/>
    <mergeCell ref="N30:P30"/>
    <mergeCell ref="C31:F31"/>
    <mergeCell ref="H31:K31"/>
    <mergeCell ref="L31:M31"/>
    <mergeCell ref="N31:P31"/>
    <mergeCell ref="C36:F36"/>
    <mergeCell ref="H36:K36"/>
    <mergeCell ref="L36:M36"/>
    <mergeCell ref="N36:P36"/>
    <mergeCell ref="B38:D40"/>
    <mergeCell ref="E38:I40"/>
    <mergeCell ref="C34:F34"/>
    <mergeCell ref="H34:K34"/>
    <mergeCell ref="L34:M34"/>
    <mergeCell ref="N34:P34"/>
    <mergeCell ref="C35:F35"/>
    <mergeCell ref="H35:K35"/>
    <mergeCell ref="L35:M35"/>
    <mergeCell ref="N35:P35"/>
    <mergeCell ref="D49:J49"/>
    <mergeCell ref="N49:O49"/>
    <mergeCell ref="P49:Q49"/>
    <mergeCell ref="D50:J50"/>
    <mergeCell ref="N50:O50"/>
    <mergeCell ref="P50:Q50"/>
    <mergeCell ref="B45:D45"/>
    <mergeCell ref="B46:Q46"/>
    <mergeCell ref="B47:B48"/>
    <mergeCell ref="C47:C48"/>
    <mergeCell ref="D47:J48"/>
    <mergeCell ref="K47:O47"/>
    <mergeCell ref="P47:Q48"/>
    <mergeCell ref="N48:O48"/>
    <mergeCell ref="B55:Q55"/>
    <mergeCell ref="B56:Q58"/>
    <mergeCell ref="D53:J53"/>
    <mergeCell ref="N53:O53"/>
    <mergeCell ref="P53:Q53"/>
    <mergeCell ref="D54:J54"/>
    <mergeCell ref="N54:O54"/>
    <mergeCell ref="P54:Q54"/>
    <mergeCell ref="D51:J51"/>
    <mergeCell ref="N51:O51"/>
    <mergeCell ref="P51:Q51"/>
    <mergeCell ref="D52:J52"/>
    <mergeCell ref="N52:O52"/>
    <mergeCell ref="P52:Q52"/>
  </mergeCells>
  <dataValidations count="4">
    <dataValidation type="list" allowBlank="1" showInputMessage="1" showErrorMessage="1" sqref="I6 WVQ983044 WLU983044 WBY983044 VSC983044 VIG983044 UYK983044 UOO983044 UES983044 TUW983044 TLA983044 TBE983044 SRI983044 SHM983044 RXQ983044 RNU983044 RDY983044 QUC983044 QKG983044 QAK983044 PQO983044 PGS983044 OWW983044 ONA983044 ODE983044 NTI983044 NJM983044 MZQ983044 MPU983044 MFY983044 LWC983044 LMG983044 LCK983044 KSO983044 KIS983044 JYW983044 JPA983044 JFE983044 IVI983044 ILM983044 IBQ983044 HRU983044 HHY983044 GYC983044 GOG983044 GEK983044 FUO983044 FKS983044 FAW983044 ERA983044 EHE983044 DXI983044 DNM983044 DDQ983044 CTU983044 CJY983044 CAC983044 BQG983044 BGK983044 AWO983044 AMS983044 ACW983044 TA983044 JE983044 I983044 WVQ917508 WLU917508 WBY917508 VSC917508 VIG917508 UYK917508 UOO917508 UES917508 TUW917508 TLA917508 TBE917508 SRI917508 SHM917508 RXQ917508 RNU917508 RDY917508 QUC917508 QKG917508 QAK917508 PQO917508 PGS917508 OWW917508 ONA917508 ODE917508 NTI917508 NJM917508 MZQ917508 MPU917508 MFY917508 LWC917508 LMG917508 LCK917508 KSO917508 KIS917508 JYW917508 JPA917508 JFE917508 IVI917508 ILM917508 IBQ917508 HRU917508 HHY917508 GYC917508 GOG917508 GEK917508 FUO917508 FKS917508 FAW917508 ERA917508 EHE917508 DXI917508 DNM917508 DDQ917508 CTU917508 CJY917508 CAC917508 BQG917508 BGK917508 AWO917508 AMS917508 ACW917508 TA917508 JE917508 I917508 WVQ851972 WLU851972 WBY851972 VSC851972 VIG851972 UYK851972 UOO851972 UES851972 TUW851972 TLA851972 TBE851972 SRI851972 SHM851972 RXQ851972 RNU851972 RDY851972 QUC851972 QKG851972 QAK851972 PQO851972 PGS851972 OWW851972 ONA851972 ODE851972 NTI851972 NJM851972 MZQ851972 MPU851972 MFY851972 LWC851972 LMG851972 LCK851972 KSO851972 KIS851972 JYW851972 JPA851972 JFE851972 IVI851972 ILM851972 IBQ851972 HRU851972 HHY851972 GYC851972 GOG851972 GEK851972 FUO851972 FKS851972 FAW851972 ERA851972 EHE851972 DXI851972 DNM851972 DDQ851972 CTU851972 CJY851972 CAC851972 BQG851972 BGK851972 AWO851972 AMS851972 ACW851972 TA851972 JE851972 I851972 WVQ786436 WLU786436 WBY786436 VSC786436 VIG786436 UYK786436 UOO786436 UES786436 TUW786436 TLA786436 TBE786436 SRI786436 SHM786436 RXQ786436 RNU786436 RDY786436 QUC786436 QKG786436 QAK786436 PQO786436 PGS786436 OWW786436 ONA786436 ODE786436 NTI786436 NJM786436 MZQ786436 MPU786436 MFY786436 LWC786436 LMG786436 LCK786436 KSO786436 KIS786436 JYW786436 JPA786436 JFE786436 IVI786436 ILM786436 IBQ786436 HRU786436 HHY786436 GYC786436 GOG786436 GEK786436 FUO786436 FKS786436 FAW786436 ERA786436 EHE786436 DXI786436 DNM786436 DDQ786436 CTU786436 CJY786436 CAC786436 BQG786436 BGK786436 AWO786436 AMS786436 ACW786436 TA786436 JE786436 I786436 WVQ720900 WLU720900 WBY720900 VSC720900 VIG720900 UYK720900 UOO720900 UES720900 TUW720900 TLA720900 TBE720900 SRI720900 SHM720900 RXQ720900 RNU720900 RDY720900 QUC720900 QKG720900 QAK720900 PQO720900 PGS720900 OWW720900 ONA720900 ODE720900 NTI720900 NJM720900 MZQ720900 MPU720900 MFY720900 LWC720900 LMG720900 LCK720900 KSO720900 KIS720900 JYW720900 JPA720900 JFE720900 IVI720900 ILM720900 IBQ720900 HRU720900 HHY720900 GYC720900 GOG720900 GEK720900 FUO720900 FKS720900 FAW720900 ERA720900 EHE720900 DXI720900 DNM720900 DDQ720900 CTU720900 CJY720900 CAC720900 BQG720900 BGK720900 AWO720900 AMS720900 ACW720900 TA720900 JE720900 I720900 WVQ655364 WLU655364 WBY655364 VSC655364 VIG655364 UYK655364 UOO655364 UES655364 TUW655364 TLA655364 TBE655364 SRI655364 SHM655364 RXQ655364 RNU655364 RDY655364 QUC655364 QKG655364 QAK655364 PQO655364 PGS655364 OWW655364 ONA655364 ODE655364 NTI655364 NJM655364 MZQ655364 MPU655364 MFY655364 LWC655364 LMG655364 LCK655364 KSO655364 KIS655364 JYW655364 JPA655364 JFE655364 IVI655364 ILM655364 IBQ655364 HRU655364 HHY655364 GYC655364 GOG655364 GEK655364 FUO655364 FKS655364 FAW655364 ERA655364 EHE655364 DXI655364 DNM655364 DDQ655364 CTU655364 CJY655364 CAC655364 BQG655364 BGK655364 AWO655364 AMS655364 ACW655364 TA655364 JE655364 I655364 WVQ589828 WLU589828 WBY589828 VSC589828 VIG589828 UYK589828 UOO589828 UES589828 TUW589828 TLA589828 TBE589828 SRI589828 SHM589828 RXQ589828 RNU589828 RDY589828 QUC589828 QKG589828 QAK589828 PQO589828 PGS589828 OWW589828 ONA589828 ODE589828 NTI589828 NJM589828 MZQ589828 MPU589828 MFY589828 LWC589828 LMG589828 LCK589828 KSO589828 KIS589828 JYW589828 JPA589828 JFE589828 IVI589828 ILM589828 IBQ589828 HRU589828 HHY589828 GYC589828 GOG589828 GEK589828 FUO589828 FKS589828 FAW589828 ERA589828 EHE589828 DXI589828 DNM589828 DDQ589828 CTU589828 CJY589828 CAC589828 BQG589828 BGK589828 AWO589828 AMS589828 ACW589828 TA589828 JE589828 I589828 WVQ524292 WLU524292 WBY524292 VSC524292 VIG524292 UYK524292 UOO524292 UES524292 TUW524292 TLA524292 TBE524292 SRI524292 SHM524292 RXQ524292 RNU524292 RDY524292 QUC524292 QKG524292 QAK524292 PQO524292 PGS524292 OWW524292 ONA524292 ODE524292 NTI524292 NJM524292 MZQ524292 MPU524292 MFY524292 LWC524292 LMG524292 LCK524292 KSO524292 KIS524292 JYW524292 JPA524292 JFE524292 IVI524292 ILM524292 IBQ524292 HRU524292 HHY524292 GYC524292 GOG524292 GEK524292 FUO524292 FKS524292 FAW524292 ERA524292 EHE524292 DXI524292 DNM524292 DDQ524292 CTU524292 CJY524292 CAC524292 BQG524292 BGK524292 AWO524292 AMS524292 ACW524292 TA524292 JE524292 I524292 WVQ458756 WLU458756 WBY458756 VSC458756 VIG458756 UYK458756 UOO458756 UES458756 TUW458756 TLA458756 TBE458756 SRI458756 SHM458756 RXQ458756 RNU458756 RDY458756 QUC458756 QKG458756 QAK458756 PQO458756 PGS458756 OWW458756 ONA458756 ODE458756 NTI458756 NJM458756 MZQ458756 MPU458756 MFY458756 LWC458756 LMG458756 LCK458756 KSO458756 KIS458756 JYW458756 JPA458756 JFE458756 IVI458756 ILM458756 IBQ458756 HRU458756 HHY458756 GYC458756 GOG458756 GEK458756 FUO458756 FKS458756 FAW458756 ERA458756 EHE458756 DXI458756 DNM458756 DDQ458756 CTU458756 CJY458756 CAC458756 BQG458756 BGK458756 AWO458756 AMS458756 ACW458756 TA458756 JE458756 I458756 WVQ393220 WLU393220 WBY393220 VSC393220 VIG393220 UYK393220 UOO393220 UES393220 TUW393220 TLA393220 TBE393220 SRI393220 SHM393220 RXQ393220 RNU393220 RDY393220 QUC393220 QKG393220 QAK393220 PQO393220 PGS393220 OWW393220 ONA393220 ODE393220 NTI393220 NJM393220 MZQ393220 MPU393220 MFY393220 LWC393220 LMG393220 LCK393220 KSO393220 KIS393220 JYW393220 JPA393220 JFE393220 IVI393220 ILM393220 IBQ393220 HRU393220 HHY393220 GYC393220 GOG393220 GEK393220 FUO393220 FKS393220 FAW393220 ERA393220 EHE393220 DXI393220 DNM393220 DDQ393220 CTU393220 CJY393220 CAC393220 BQG393220 BGK393220 AWO393220 AMS393220 ACW393220 TA393220 JE393220 I393220 WVQ327684 WLU327684 WBY327684 VSC327684 VIG327684 UYK327684 UOO327684 UES327684 TUW327684 TLA327684 TBE327684 SRI327684 SHM327684 RXQ327684 RNU327684 RDY327684 QUC327684 QKG327684 QAK327684 PQO327684 PGS327684 OWW327684 ONA327684 ODE327684 NTI327684 NJM327684 MZQ327684 MPU327684 MFY327684 LWC327684 LMG327684 LCK327684 KSO327684 KIS327684 JYW327684 JPA327684 JFE327684 IVI327684 ILM327684 IBQ327684 HRU327684 HHY327684 GYC327684 GOG327684 GEK327684 FUO327684 FKS327684 FAW327684 ERA327684 EHE327684 DXI327684 DNM327684 DDQ327684 CTU327684 CJY327684 CAC327684 BQG327684 BGK327684 AWO327684 AMS327684 ACW327684 TA327684 JE327684 I327684 WVQ262148 WLU262148 WBY262148 VSC262148 VIG262148 UYK262148 UOO262148 UES262148 TUW262148 TLA262148 TBE262148 SRI262148 SHM262148 RXQ262148 RNU262148 RDY262148 QUC262148 QKG262148 QAK262148 PQO262148 PGS262148 OWW262148 ONA262148 ODE262148 NTI262148 NJM262148 MZQ262148 MPU262148 MFY262148 LWC262148 LMG262148 LCK262148 KSO262148 KIS262148 JYW262148 JPA262148 JFE262148 IVI262148 ILM262148 IBQ262148 HRU262148 HHY262148 GYC262148 GOG262148 GEK262148 FUO262148 FKS262148 FAW262148 ERA262148 EHE262148 DXI262148 DNM262148 DDQ262148 CTU262148 CJY262148 CAC262148 BQG262148 BGK262148 AWO262148 AMS262148 ACW262148 TA262148 JE262148 I262148 WVQ196612 WLU196612 WBY196612 VSC196612 VIG196612 UYK196612 UOO196612 UES196612 TUW196612 TLA196612 TBE196612 SRI196612 SHM196612 RXQ196612 RNU196612 RDY196612 QUC196612 QKG196612 QAK196612 PQO196612 PGS196612 OWW196612 ONA196612 ODE196612 NTI196612 NJM196612 MZQ196612 MPU196612 MFY196612 LWC196612 LMG196612 LCK196612 KSO196612 KIS196612 JYW196612 JPA196612 JFE196612 IVI196612 ILM196612 IBQ196612 HRU196612 HHY196612 GYC196612 GOG196612 GEK196612 FUO196612 FKS196612 FAW196612 ERA196612 EHE196612 DXI196612 DNM196612 DDQ196612 CTU196612 CJY196612 CAC196612 BQG196612 BGK196612 AWO196612 AMS196612 ACW196612 TA196612 JE196612 I196612 WVQ131076 WLU131076 WBY131076 VSC131076 VIG131076 UYK131076 UOO131076 UES131076 TUW131076 TLA131076 TBE131076 SRI131076 SHM131076 RXQ131076 RNU131076 RDY131076 QUC131076 QKG131076 QAK131076 PQO131076 PGS131076 OWW131076 ONA131076 ODE131076 NTI131076 NJM131076 MZQ131076 MPU131076 MFY131076 LWC131076 LMG131076 LCK131076 KSO131076 KIS131076 JYW131076 JPA131076 JFE131076 IVI131076 ILM131076 IBQ131076 HRU131076 HHY131076 GYC131076 GOG131076 GEK131076 FUO131076 FKS131076 FAW131076 ERA131076 EHE131076 DXI131076 DNM131076 DDQ131076 CTU131076 CJY131076 CAC131076 BQG131076 BGK131076 AWO131076 AMS131076 ACW131076 TA131076 JE131076 I131076 WVQ65540 WLU65540 WBY65540 VSC65540 VIG65540 UYK65540 UOO65540 UES65540 TUW65540 TLA65540 TBE65540 SRI65540 SHM65540 RXQ65540 RNU65540 RDY65540 QUC65540 QKG65540 QAK65540 PQO65540 PGS65540 OWW65540 ONA65540 ODE65540 NTI65540 NJM65540 MZQ65540 MPU65540 MFY65540 LWC65540 LMG65540 LCK65540 KSO65540 KIS65540 JYW65540 JPA65540 JFE65540 IVI65540 ILM65540 IBQ65540 HRU65540 HHY65540 GYC65540 GOG65540 GEK65540 FUO65540 FKS65540 FAW65540 ERA65540 EHE65540 DXI65540 DNM65540 DDQ65540 CTU65540 CJY65540 CAC65540 BQG65540 BGK65540 AWO65540 AMS65540 ACW65540 TA65540 JE65540 I65540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69:WVJ983076 B29:B36 IX29:IX36 ST29:ST36 ACP29:ACP36 AML29:AML36 AWH29:AWH36 BGD29:BGD36 BPZ29:BPZ36 BZV29:BZV36 CJR29:CJR36 CTN29:CTN36 DDJ29:DDJ36 DNF29:DNF36 DXB29:DXB36 EGX29:EGX36 EQT29:EQT36 FAP29:FAP36 FKL29:FKL36 FUH29:FUH36 GED29:GED36 GNZ29:GNZ36 GXV29:GXV36 HHR29:HHR36 HRN29:HRN36 IBJ29:IBJ36 ILF29:ILF36 IVB29:IVB36 JEX29:JEX36 JOT29:JOT36 JYP29:JYP36 KIL29:KIL36 KSH29:KSH36 LCD29:LCD36 LLZ29:LLZ36 LVV29:LVV36 MFR29:MFR36 MPN29:MPN36 MZJ29:MZJ36 NJF29:NJF36 NTB29:NTB36 OCX29:OCX36 OMT29:OMT36 OWP29:OWP36 PGL29:PGL36 PQH29:PQH36 QAD29:QAD36 QJZ29:QJZ36 QTV29:QTV36 RDR29:RDR36 RNN29:RNN36 RXJ29:RXJ36 SHF29:SHF36 SRB29:SRB36 TAX29:TAX36 TKT29:TKT36 TUP29:TUP36 UEL29:UEL36 UOH29:UOH36 UYD29:UYD36 VHZ29:VHZ36 VRV29:VRV36 WBR29:WBR36 WLN29:WLN36 WVJ29:WVJ36 WLN983069:WLN983076 WBR983069:WBR983076 VRV983069:VRV983076 VHZ983069:VHZ983076 UYD983069:UYD983076 UOH983069:UOH983076 UEL983069:UEL983076 TUP983069:TUP983076 TKT983069:TKT983076 TAX983069:TAX983076 SRB983069:SRB983076 SHF983069:SHF983076 RXJ983069:RXJ983076 RNN983069:RNN983076 RDR983069:RDR983076 QTV983069:QTV983076 QJZ983069:QJZ983076 QAD983069:QAD983076 PQH983069:PQH983076 PGL983069:PGL983076 OWP983069:OWP983076 OMT983069:OMT983076 OCX983069:OCX983076 NTB983069:NTB983076 NJF983069:NJF983076 MZJ983069:MZJ983076 MPN983069:MPN983076 MFR983069:MFR983076 LVV983069:LVV983076 LLZ983069:LLZ983076 LCD983069:LCD983076 KSH983069:KSH983076 KIL983069:KIL983076 JYP983069:JYP983076 JOT983069:JOT983076 JEX983069:JEX983076 IVB983069:IVB983076 ILF983069:ILF983076 IBJ983069:IBJ983076 HRN983069:HRN983076 HHR983069:HHR983076 GXV983069:GXV983076 GNZ983069:GNZ983076 GED983069:GED983076 FUH983069:FUH983076 FKL983069:FKL983076 FAP983069:FAP983076 EQT983069:EQT983076 EGX983069:EGX983076 DXB983069:DXB983076 DNF983069:DNF983076 DDJ983069:DDJ983076 CTN983069:CTN983076 CJR983069:CJR983076 BZV983069:BZV983076 BPZ983069:BPZ983076 BGD983069:BGD983076 AWH983069:AWH983076 AML983069:AML983076 ACP983069:ACP983076 ST983069:ST983076 IX983069:IX983076 B983069:B983076 WVJ917533:WVJ917540 WLN917533:WLN917540 WBR917533:WBR917540 VRV917533:VRV917540 VHZ917533:VHZ917540 UYD917533:UYD917540 UOH917533:UOH917540 UEL917533:UEL917540 TUP917533:TUP917540 TKT917533:TKT917540 TAX917533:TAX917540 SRB917533:SRB917540 SHF917533:SHF917540 RXJ917533:RXJ917540 RNN917533:RNN917540 RDR917533:RDR917540 QTV917533:QTV917540 QJZ917533:QJZ917540 QAD917533:QAD917540 PQH917533:PQH917540 PGL917533:PGL917540 OWP917533:OWP917540 OMT917533:OMT917540 OCX917533:OCX917540 NTB917533:NTB917540 NJF917533:NJF917540 MZJ917533:MZJ917540 MPN917533:MPN917540 MFR917533:MFR917540 LVV917533:LVV917540 LLZ917533:LLZ917540 LCD917533:LCD917540 KSH917533:KSH917540 KIL917533:KIL917540 JYP917533:JYP917540 JOT917533:JOT917540 JEX917533:JEX917540 IVB917533:IVB917540 ILF917533:ILF917540 IBJ917533:IBJ917540 HRN917533:HRN917540 HHR917533:HHR917540 GXV917533:GXV917540 GNZ917533:GNZ917540 GED917533:GED917540 FUH917533:FUH917540 FKL917533:FKL917540 FAP917533:FAP917540 EQT917533:EQT917540 EGX917533:EGX917540 DXB917533:DXB917540 DNF917533:DNF917540 DDJ917533:DDJ917540 CTN917533:CTN917540 CJR917533:CJR917540 BZV917533:BZV917540 BPZ917533:BPZ917540 BGD917533:BGD917540 AWH917533:AWH917540 AML917533:AML917540 ACP917533:ACP917540 ST917533:ST917540 IX917533:IX917540 B917533:B917540 WVJ851997:WVJ852004 WLN851997:WLN852004 WBR851997:WBR852004 VRV851997:VRV852004 VHZ851997:VHZ852004 UYD851997:UYD852004 UOH851997:UOH852004 UEL851997:UEL852004 TUP851997:TUP852004 TKT851997:TKT852004 TAX851997:TAX852004 SRB851997:SRB852004 SHF851997:SHF852004 RXJ851997:RXJ852004 RNN851997:RNN852004 RDR851997:RDR852004 QTV851997:QTV852004 QJZ851997:QJZ852004 QAD851997:QAD852004 PQH851997:PQH852004 PGL851997:PGL852004 OWP851997:OWP852004 OMT851997:OMT852004 OCX851997:OCX852004 NTB851997:NTB852004 NJF851997:NJF852004 MZJ851997:MZJ852004 MPN851997:MPN852004 MFR851997:MFR852004 LVV851997:LVV852004 LLZ851997:LLZ852004 LCD851997:LCD852004 KSH851997:KSH852004 KIL851997:KIL852004 JYP851997:JYP852004 JOT851997:JOT852004 JEX851997:JEX852004 IVB851997:IVB852004 ILF851997:ILF852004 IBJ851997:IBJ852004 HRN851997:HRN852004 HHR851997:HHR852004 GXV851997:GXV852004 GNZ851997:GNZ852004 GED851997:GED852004 FUH851997:FUH852004 FKL851997:FKL852004 FAP851997:FAP852004 EQT851997:EQT852004 EGX851997:EGX852004 DXB851997:DXB852004 DNF851997:DNF852004 DDJ851997:DDJ852004 CTN851997:CTN852004 CJR851997:CJR852004 BZV851997:BZV852004 BPZ851997:BPZ852004 BGD851997:BGD852004 AWH851997:AWH852004 AML851997:AML852004 ACP851997:ACP852004 ST851997:ST852004 IX851997:IX852004 B851997:B852004 WVJ786461:WVJ786468 WLN786461:WLN786468 WBR786461:WBR786468 VRV786461:VRV786468 VHZ786461:VHZ786468 UYD786461:UYD786468 UOH786461:UOH786468 UEL786461:UEL786468 TUP786461:TUP786468 TKT786461:TKT786468 TAX786461:TAX786468 SRB786461:SRB786468 SHF786461:SHF786468 RXJ786461:RXJ786468 RNN786461:RNN786468 RDR786461:RDR786468 QTV786461:QTV786468 QJZ786461:QJZ786468 QAD786461:QAD786468 PQH786461:PQH786468 PGL786461:PGL786468 OWP786461:OWP786468 OMT786461:OMT786468 OCX786461:OCX786468 NTB786461:NTB786468 NJF786461:NJF786468 MZJ786461:MZJ786468 MPN786461:MPN786468 MFR786461:MFR786468 LVV786461:LVV786468 LLZ786461:LLZ786468 LCD786461:LCD786468 KSH786461:KSH786468 KIL786461:KIL786468 JYP786461:JYP786468 JOT786461:JOT786468 JEX786461:JEX786468 IVB786461:IVB786468 ILF786461:ILF786468 IBJ786461:IBJ786468 HRN786461:HRN786468 HHR786461:HHR786468 GXV786461:GXV786468 GNZ786461:GNZ786468 GED786461:GED786468 FUH786461:FUH786468 FKL786461:FKL786468 FAP786461:FAP786468 EQT786461:EQT786468 EGX786461:EGX786468 DXB786461:DXB786468 DNF786461:DNF786468 DDJ786461:DDJ786468 CTN786461:CTN786468 CJR786461:CJR786468 BZV786461:BZV786468 BPZ786461:BPZ786468 BGD786461:BGD786468 AWH786461:AWH786468 AML786461:AML786468 ACP786461:ACP786468 ST786461:ST786468 IX786461:IX786468 B786461:B786468 WVJ720925:WVJ720932 WLN720925:WLN720932 WBR720925:WBR720932 VRV720925:VRV720932 VHZ720925:VHZ720932 UYD720925:UYD720932 UOH720925:UOH720932 UEL720925:UEL720932 TUP720925:TUP720932 TKT720925:TKT720932 TAX720925:TAX720932 SRB720925:SRB720932 SHF720925:SHF720932 RXJ720925:RXJ720932 RNN720925:RNN720932 RDR720925:RDR720932 QTV720925:QTV720932 QJZ720925:QJZ720932 QAD720925:QAD720932 PQH720925:PQH720932 PGL720925:PGL720932 OWP720925:OWP720932 OMT720925:OMT720932 OCX720925:OCX720932 NTB720925:NTB720932 NJF720925:NJF720932 MZJ720925:MZJ720932 MPN720925:MPN720932 MFR720925:MFR720932 LVV720925:LVV720932 LLZ720925:LLZ720932 LCD720925:LCD720932 KSH720925:KSH720932 KIL720925:KIL720932 JYP720925:JYP720932 JOT720925:JOT720932 JEX720925:JEX720932 IVB720925:IVB720932 ILF720925:ILF720932 IBJ720925:IBJ720932 HRN720925:HRN720932 HHR720925:HHR720932 GXV720925:GXV720932 GNZ720925:GNZ720932 GED720925:GED720932 FUH720925:FUH720932 FKL720925:FKL720932 FAP720925:FAP720932 EQT720925:EQT720932 EGX720925:EGX720932 DXB720925:DXB720932 DNF720925:DNF720932 DDJ720925:DDJ720932 CTN720925:CTN720932 CJR720925:CJR720932 BZV720925:BZV720932 BPZ720925:BPZ720932 BGD720925:BGD720932 AWH720925:AWH720932 AML720925:AML720932 ACP720925:ACP720932 ST720925:ST720932 IX720925:IX720932 B720925:B720932 WVJ655389:WVJ655396 WLN655389:WLN655396 WBR655389:WBR655396 VRV655389:VRV655396 VHZ655389:VHZ655396 UYD655389:UYD655396 UOH655389:UOH655396 UEL655389:UEL655396 TUP655389:TUP655396 TKT655389:TKT655396 TAX655389:TAX655396 SRB655389:SRB655396 SHF655389:SHF655396 RXJ655389:RXJ655396 RNN655389:RNN655396 RDR655389:RDR655396 QTV655389:QTV655396 QJZ655389:QJZ655396 QAD655389:QAD655396 PQH655389:PQH655396 PGL655389:PGL655396 OWP655389:OWP655396 OMT655389:OMT655396 OCX655389:OCX655396 NTB655389:NTB655396 NJF655389:NJF655396 MZJ655389:MZJ655396 MPN655389:MPN655396 MFR655389:MFR655396 LVV655389:LVV655396 LLZ655389:LLZ655396 LCD655389:LCD655396 KSH655389:KSH655396 KIL655389:KIL655396 JYP655389:JYP655396 JOT655389:JOT655396 JEX655389:JEX655396 IVB655389:IVB655396 ILF655389:ILF655396 IBJ655389:IBJ655396 HRN655389:HRN655396 HHR655389:HHR655396 GXV655389:GXV655396 GNZ655389:GNZ655396 GED655389:GED655396 FUH655389:FUH655396 FKL655389:FKL655396 FAP655389:FAP655396 EQT655389:EQT655396 EGX655389:EGX655396 DXB655389:DXB655396 DNF655389:DNF655396 DDJ655389:DDJ655396 CTN655389:CTN655396 CJR655389:CJR655396 BZV655389:BZV655396 BPZ655389:BPZ655396 BGD655389:BGD655396 AWH655389:AWH655396 AML655389:AML655396 ACP655389:ACP655396 ST655389:ST655396 IX655389:IX655396 B655389:B655396 WVJ589853:WVJ589860 WLN589853:WLN589860 WBR589853:WBR589860 VRV589853:VRV589860 VHZ589853:VHZ589860 UYD589853:UYD589860 UOH589853:UOH589860 UEL589853:UEL589860 TUP589853:TUP589860 TKT589853:TKT589860 TAX589853:TAX589860 SRB589853:SRB589860 SHF589853:SHF589860 RXJ589853:RXJ589860 RNN589853:RNN589860 RDR589853:RDR589860 QTV589853:QTV589860 QJZ589853:QJZ589860 QAD589853:QAD589860 PQH589853:PQH589860 PGL589853:PGL589860 OWP589853:OWP589860 OMT589853:OMT589860 OCX589853:OCX589860 NTB589853:NTB589860 NJF589853:NJF589860 MZJ589853:MZJ589860 MPN589853:MPN589860 MFR589853:MFR589860 LVV589853:LVV589860 LLZ589853:LLZ589860 LCD589853:LCD589860 KSH589853:KSH589860 KIL589853:KIL589860 JYP589853:JYP589860 JOT589853:JOT589860 JEX589853:JEX589860 IVB589853:IVB589860 ILF589853:ILF589860 IBJ589853:IBJ589860 HRN589853:HRN589860 HHR589853:HHR589860 GXV589853:GXV589860 GNZ589853:GNZ589860 GED589853:GED589860 FUH589853:FUH589860 FKL589853:FKL589860 FAP589853:FAP589860 EQT589853:EQT589860 EGX589853:EGX589860 DXB589853:DXB589860 DNF589853:DNF589860 DDJ589853:DDJ589860 CTN589853:CTN589860 CJR589853:CJR589860 BZV589853:BZV589860 BPZ589853:BPZ589860 BGD589853:BGD589860 AWH589853:AWH589860 AML589853:AML589860 ACP589853:ACP589860 ST589853:ST589860 IX589853:IX589860 B589853:B589860 WVJ524317:WVJ524324 WLN524317:WLN524324 WBR524317:WBR524324 VRV524317:VRV524324 VHZ524317:VHZ524324 UYD524317:UYD524324 UOH524317:UOH524324 UEL524317:UEL524324 TUP524317:TUP524324 TKT524317:TKT524324 TAX524317:TAX524324 SRB524317:SRB524324 SHF524317:SHF524324 RXJ524317:RXJ524324 RNN524317:RNN524324 RDR524317:RDR524324 QTV524317:QTV524324 QJZ524317:QJZ524324 QAD524317:QAD524324 PQH524317:PQH524324 PGL524317:PGL524324 OWP524317:OWP524324 OMT524317:OMT524324 OCX524317:OCX524324 NTB524317:NTB524324 NJF524317:NJF524324 MZJ524317:MZJ524324 MPN524317:MPN524324 MFR524317:MFR524324 LVV524317:LVV524324 LLZ524317:LLZ524324 LCD524317:LCD524324 KSH524317:KSH524324 KIL524317:KIL524324 JYP524317:JYP524324 JOT524317:JOT524324 JEX524317:JEX524324 IVB524317:IVB524324 ILF524317:ILF524324 IBJ524317:IBJ524324 HRN524317:HRN524324 HHR524317:HHR524324 GXV524317:GXV524324 GNZ524317:GNZ524324 GED524317:GED524324 FUH524317:FUH524324 FKL524317:FKL524324 FAP524317:FAP524324 EQT524317:EQT524324 EGX524317:EGX524324 DXB524317:DXB524324 DNF524317:DNF524324 DDJ524317:DDJ524324 CTN524317:CTN524324 CJR524317:CJR524324 BZV524317:BZV524324 BPZ524317:BPZ524324 BGD524317:BGD524324 AWH524317:AWH524324 AML524317:AML524324 ACP524317:ACP524324 ST524317:ST524324 IX524317:IX524324 B524317:B524324 WVJ458781:WVJ458788 WLN458781:WLN458788 WBR458781:WBR458788 VRV458781:VRV458788 VHZ458781:VHZ458788 UYD458781:UYD458788 UOH458781:UOH458788 UEL458781:UEL458788 TUP458781:TUP458788 TKT458781:TKT458788 TAX458781:TAX458788 SRB458781:SRB458788 SHF458781:SHF458788 RXJ458781:RXJ458788 RNN458781:RNN458788 RDR458781:RDR458788 QTV458781:QTV458788 QJZ458781:QJZ458788 QAD458781:QAD458788 PQH458781:PQH458788 PGL458781:PGL458788 OWP458781:OWP458788 OMT458781:OMT458788 OCX458781:OCX458788 NTB458781:NTB458788 NJF458781:NJF458788 MZJ458781:MZJ458788 MPN458781:MPN458788 MFR458781:MFR458788 LVV458781:LVV458788 LLZ458781:LLZ458788 LCD458781:LCD458788 KSH458781:KSH458788 KIL458781:KIL458788 JYP458781:JYP458788 JOT458781:JOT458788 JEX458781:JEX458788 IVB458781:IVB458788 ILF458781:ILF458788 IBJ458781:IBJ458788 HRN458781:HRN458788 HHR458781:HHR458788 GXV458781:GXV458788 GNZ458781:GNZ458788 GED458781:GED458788 FUH458781:FUH458788 FKL458781:FKL458788 FAP458781:FAP458788 EQT458781:EQT458788 EGX458781:EGX458788 DXB458781:DXB458788 DNF458781:DNF458788 DDJ458781:DDJ458788 CTN458781:CTN458788 CJR458781:CJR458788 BZV458781:BZV458788 BPZ458781:BPZ458788 BGD458781:BGD458788 AWH458781:AWH458788 AML458781:AML458788 ACP458781:ACP458788 ST458781:ST458788 IX458781:IX458788 B458781:B458788 WVJ393245:WVJ393252 WLN393245:WLN393252 WBR393245:WBR393252 VRV393245:VRV393252 VHZ393245:VHZ393252 UYD393245:UYD393252 UOH393245:UOH393252 UEL393245:UEL393252 TUP393245:TUP393252 TKT393245:TKT393252 TAX393245:TAX393252 SRB393245:SRB393252 SHF393245:SHF393252 RXJ393245:RXJ393252 RNN393245:RNN393252 RDR393245:RDR393252 QTV393245:QTV393252 QJZ393245:QJZ393252 QAD393245:QAD393252 PQH393245:PQH393252 PGL393245:PGL393252 OWP393245:OWP393252 OMT393245:OMT393252 OCX393245:OCX393252 NTB393245:NTB393252 NJF393245:NJF393252 MZJ393245:MZJ393252 MPN393245:MPN393252 MFR393245:MFR393252 LVV393245:LVV393252 LLZ393245:LLZ393252 LCD393245:LCD393252 KSH393245:KSH393252 KIL393245:KIL393252 JYP393245:JYP393252 JOT393245:JOT393252 JEX393245:JEX393252 IVB393245:IVB393252 ILF393245:ILF393252 IBJ393245:IBJ393252 HRN393245:HRN393252 HHR393245:HHR393252 GXV393245:GXV393252 GNZ393245:GNZ393252 GED393245:GED393252 FUH393245:FUH393252 FKL393245:FKL393252 FAP393245:FAP393252 EQT393245:EQT393252 EGX393245:EGX393252 DXB393245:DXB393252 DNF393245:DNF393252 DDJ393245:DDJ393252 CTN393245:CTN393252 CJR393245:CJR393252 BZV393245:BZV393252 BPZ393245:BPZ393252 BGD393245:BGD393252 AWH393245:AWH393252 AML393245:AML393252 ACP393245:ACP393252 ST393245:ST393252 IX393245:IX393252 B393245:B393252 WVJ327709:WVJ327716 WLN327709:WLN327716 WBR327709:WBR327716 VRV327709:VRV327716 VHZ327709:VHZ327716 UYD327709:UYD327716 UOH327709:UOH327716 UEL327709:UEL327716 TUP327709:TUP327716 TKT327709:TKT327716 TAX327709:TAX327716 SRB327709:SRB327716 SHF327709:SHF327716 RXJ327709:RXJ327716 RNN327709:RNN327716 RDR327709:RDR327716 QTV327709:QTV327716 QJZ327709:QJZ327716 QAD327709:QAD327716 PQH327709:PQH327716 PGL327709:PGL327716 OWP327709:OWP327716 OMT327709:OMT327716 OCX327709:OCX327716 NTB327709:NTB327716 NJF327709:NJF327716 MZJ327709:MZJ327716 MPN327709:MPN327716 MFR327709:MFR327716 LVV327709:LVV327716 LLZ327709:LLZ327716 LCD327709:LCD327716 KSH327709:KSH327716 KIL327709:KIL327716 JYP327709:JYP327716 JOT327709:JOT327716 JEX327709:JEX327716 IVB327709:IVB327716 ILF327709:ILF327716 IBJ327709:IBJ327716 HRN327709:HRN327716 HHR327709:HHR327716 GXV327709:GXV327716 GNZ327709:GNZ327716 GED327709:GED327716 FUH327709:FUH327716 FKL327709:FKL327716 FAP327709:FAP327716 EQT327709:EQT327716 EGX327709:EGX327716 DXB327709:DXB327716 DNF327709:DNF327716 DDJ327709:DDJ327716 CTN327709:CTN327716 CJR327709:CJR327716 BZV327709:BZV327716 BPZ327709:BPZ327716 BGD327709:BGD327716 AWH327709:AWH327716 AML327709:AML327716 ACP327709:ACP327716 ST327709:ST327716 IX327709:IX327716 B327709:B327716 WVJ262173:WVJ262180 WLN262173:WLN262180 WBR262173:WBR262180 VRV262173:VRV262180 VHZ262173:VHZ262180 UYD262173:UYD262180 UOH262173:UOH262180 UEL262173:UEL262180 TUP262173:TUP262180 TKT262173:TKT262180 TAX262173:TAX262180 SRB262173:SRB262180 SHF262173:SHF262180 RXJ262173:RXJ262180 RNN262173:RNN262180 RDR262173:RDR262180 QTV262173:QTV262180 QJZ262173:QJZ262180 QAD262173:QAD262180 PQH262173:PQH262180 PGL262173:PGL262180 OWP262173:OWP262180 OMT262173:OMT262180 OCX262173:OCX262180 NTB262173:NTB262180 NJF262173:NJF262180 MZJ262173:MZJ262180 MPN262173:MPN262180 MFR262173:MFR262180 LVV262173:LVV262180 LLZ262173:LLZ262180 LCD262173:LCD262180 KSH262173:KSH262180 KIL262173:KIL262180 JYP262173:JYP262180 JOT262173:JOT262180 JEX262173:JEX262180 IVB262173:IVB262180 ILF262173:ILF262180 IBJ262173:IBJ262180 HRN262173:HRN262180 HHR262173:HHR262180 GXV262173:GXV262180 GNZ262173:GNZ262180 GED262173:GED262180 FUH262173:FUH262180 FKL262173:FKL262180 FAP262173:FAP262180 EQT262173:EQT262180 EGX262173:EGX262180 DXB262173:DXB262180 DNF262173:DNF262180 DDJ262173:DDJ262180 CTN262173:CTN262180 CJR262173:CJR262180 BZV262173:BZV262180 BPZ262173:BPZ262180 BGD262173:BGD262180 AWH262173:AWH262180 AML262173:AML262180 ACP262173:ACP262180 ST262173:ST262180 IX262173:IX262180 B262173:B262180 WVJ196637:WVJ196644 WLN196637:WLN196644 WBR196637:WBR196644 VRV196637:VRV196644 VHZ196637:VHZ196644 UYD196637:UYD196644 UOH196637:UOH196644 UEL196637:UEL196644 TUP196637:TUP196644 TKT196637:TKT196644 TAX196637:TAX196644 SRB196637:SRB196644 SHF196637:SHF196644 RXJ196637:RXJ196644 RNN196637:RNN196644 RDR196637:RDR196644 QTV196637:QTV196644 QJZ196637:QJZ196644 QAD196637:QAD196644 PQH196637:PQH196644 PGL196637:PGL196644 OWP196637:OWP196644 OMT196637:OMT196644 OCX196637:OCX196644 NTB196637:NTB196644 NJF196637:NJF196644 MZJ196637:MZJ196644 MPN196637:MPN196644 MFR196637:MFR196644 LVV196637:LVV196644 LLZ196637:LLZ196644 LCD196637:LCD196644 KSH196637:KSH196644 KIL196637:KIL196644 JYP196637:JYP196644 JOT196637:JOT196644 JEX196637:JEX196644 IVB196637:IVB196644 ILF196637:ILF196644 IBJ196637:IBJ196644 HRN196637:HRN196644 HHR196637:HHR196644 GXV196637:GXV196644 GNZ196637:GNZ196644 GED196637:GED196644 FUH196637:FUH196644 FKL196637:FKL196644 FAP196637:FAP196644 EQT196637:EQT196644 EGX196637:EGX196644 DXB196637:DXB196644 DNF196637:DNF196644 DDJ196637:DDJ196644 CTN196637:CTN196644 CJR196637:CJR196644 BZV196637:BZV196644 BPZ196637:BPZ196644 BGD196637:BGD196644 AWH196637:AWH196644 AML196637:AML196644 ACP196637:ACP196644 ST196637:ST196644 IX196637:IX196644 B196637:B196644 WVJ131101:WVJ131108 WLN131101:WLN131108 WBR131101:WBR131108 VRV131101:VRV131108 VHZ131101:VHZ131108 UYD131101:UYD131108 UOH131101:UOH131108 UEL131101:UEL131108 TUP131101:TUP131108 TKT131101:TKT131108 TAX131101:TAX131108 SRB131101:SRB131108 SHF131101:SHF131108 RXJ131101:RXJ131108 RNN131101:RNN131108 RDR131101:RDR131108 QTV131101:QTV131108 QJZ131101:QJZ131108 QAD131101:QAD131108 PQH131101:PQH131108 PGL131101:PGL131108 OWP131101:OWP131108 OMT131101:OMT131108 OCX131101:OCX131108 NTB131101:NTB131108 NJF131101:NJF131108 MZJ131101:MZJ131108 MPN131101:MPN131108 MFR131101:MFR131108 LVV131101:LVV131108 LLZ131101:LLZ131108 LCD131101:LCD131108 KSH131101:KSH131108 KIL131101:KIL131108 JYP131101:JYP131108 JOT131101:JOT131108 JEX131101:JEX131108 IVB131101:IVB131108 ILF131101:ILF131108 IBJ131101:IBJ131108 HRN131101:HRN131108 HHR131101:HHR131108 GXV131101:GXV131108 GNZ131101:GNZ131108 GED131101:GED131108 FUH131101:FUH131108 FKL131101:FKL131108 FAP131101:FAP131108 EQT131101:EQT131108 EGX131101:EGX131108 DXB131101:DXB131108 DNF131101:DNF131108 DDJ131101:DDJ131108 CTN131101:CTN131108 CJR131101:CJR131108 BZV131101:BZV131108 BPZ131101:BPZ131108 BGD131101:BGD131108 AWH131101:AWH131108 AML131101:AML131108 ACP131101:ACP131108 ST131101:ST131108 IX131101:IX131108 B131101:B131108 WVJ65565:WVJ65572 WLN65565:WLN65572 WBR65565:WBR65572 VRV65565:VRV65572 VHZ65565:VHZ65572 UYD65565:UYD65572 UOH65565:UOH65572 UEL65565:UEL65572 TUP65565:TUP65572 TKT65565:TKT65572 TAX65565:TAX65572 SRB65565:SRB65572 SHF65565:SHF65572 RXJ65565:RXJ65572 RNN65565:RNN65572 RDR65565:RDR65572 QTV65565:QTV65572 QJZ65565:QJZ65572 QAD65565:QAD65572 PQH65565:PQH65572 PGL65565:PGL65572 OWP65565:OWP65572 OMT65565:OMT65572 OCX65565:OCX65572 NTB65565:NTB65572 NJF65565:NJF65572 MZJ65565:MZJ65572 MPN65565:MPN65572 MFR65565:MFR65572 LVV65565:LVV65572 LLZ65565:LLZ65572 LCD65565:LCD65572 KSH65565:KSH65572 KIL65565:KIL65572 JYP65565:JYP65572 JOT65565:JOT65572 JEX65565:JEX65572 IVB65565:IVB65572 ILF65565:ILF65572 IBJ65565:IBJ65572 HRN65565:HRN65572 HHR65565:HHR65572 GXV65565:GXV65572 GNZ65565:GNZ65572 GED65565:GED65572 FUH65565:FUH65572 FKL65565:FKL65572 FAP65565:FAP65572 EQT65565:EQT65572 EGX65565:EGX65572 DXB65565:DXB65572 DNF65565:DNF65572 DDJ65565:DDJ65572 CTN65565:CTN65572 CJR65565:CJR65572 BZV65565:BZV65572 BPZ65565:BPZ65572 BGD65565:BGD65572 AWH65565:AWH65572 AML65565:AML65572 ACP65565:ACP65572 ST65565:ST65572 IX65565:IX65572 B65565:B65572">
      <formula1>$W$2:$W$5</formula1>
    </dataValidation>
    <dataValidation type="list" allowBlank="1" showInputMessage="1" showErrorMessage="1" sqref="WVP983049:WVP983063 WVP11:WVP23 WLT11:WLT23 WBX11:WBX23 VSB11:VSB23 VIF11:VIF23 UYJ11:UYJ23 UON11:UON23 UER11:UER23 TUV11:TUV23 TKZ11:TKZ23 TBD11:TBD23 SRH11:SRH23 SHL11:SHL23 RXP11:RXP23 RNT11:RNT23 RDX11:RDX23 QUB11:QUB23 QKF11:QKF23 QAJ11:QAJ23 PQN11:PQN23 PGR11:PGR23 OWV11:OWV23 OMZ11:OMZ23 ODD11:ODD23 NTH11:NTH23 NJL11:NJL23 MZP11:MZP23 MPT11:MPT23 MFX11:MFX23 LWB11:LWB23 LMF11:LMF23 LCJ11:LCJ23 KSN11:KSN23 KIR11:KIR23 JYV11:JYV23 JOZ11:JOZ23 JFD11:JFD23 IVH11:IVH23 ILL11:ILL23 IBP11:IBP23 HRT11:HRT23 HHX11:HHX23 GYB11:GYB23 GOF11:GOF23 GEJ11:GEJ23 FUN11:FUN23 FKR11:FKR23 FAV11:FAV23 EQZ11:EQZ23 EHD11:EHD23 DXH11:DXH23 DNL11:DNL23 DDP11:DDP23 CTT11:CTT23 CJX11:CJX23 CAB11:CAB23 BQF11:BQF23 BGJ11:BGJ23 AWN11:AWN23 AMR11:AMR23 ACV11:ACV23 SZ11:SZ23 JD11:JD23 H12:H23 WLT983049:WLT983063 WBX983049:WBX983063 VSB983049:VSB983063 VIF983049:VIF983063 UYJ983049:UYJ983063 UON983049:UON983063 UER983049:UER983063 TUV983049:TUV983063 TKZ983049:TKZ983063 TBD983049:TBD983063 SRH983049:SRH983063 SHL983049:SHL983063 RXP983049:RXP983063 RNT983049:RNT983063 RDX983049:RDX983063 QUB983049:QUB983063 QKF983049:QKF983063 QAJ983049:QAJ983063 PQN983049:PQN983063 PGR983049:PGR983063 OWV983049:OWV983063 OMZ983049:OMZ983063 ODD983049:ODD983063 NTH983049:NTH983063 NJL983049:NJL983063 MZP983049:MZP983063 MPT983049:MPT983063 MFX983049:MFX983063 LWB983049:LWB983063 LMF983049:LMF983063 LCJ983049:LCJ983063 KSN983049:KSN983063 KIR983049:KIR983063 JYV983049:JYV983063 JOZ983049:JOZ983063 JFD983049:JFD983063 IVH983049:IVH983063 ILL983049:ILL983063 IBP983049:IBP983063 HRT983049:HRT983063 HHX983049:HHX983063 GYB983049:GYB983063 GOF983049:GOF983063 GEJ983049:GEJ983063 FUN983049:FUN983063 FKR983049:FKR983063 FAV983049:FAV983063 EQZ983049:EQZ983063 EHD983049:EHD983063 DXH983049:DXH983063 DNL983049:DNL983063 DDP983049:DDP983063 CTT983049:CTT983063 CJX983049:CJX983063 CAB983049:CAB983063 BQF983049:BQF983063 BGJ983049:BGJ983063 AWN983049:AWN983063 AMR983049:AMR983063 ACV983049:ACV983063 SZ983049:SZ983063 JD983049:JD983063 H983049:H983063 WVP917513:WVP917527 WLT917513:WLT917527 WBX917513:WBX917527 VSB917513:VSB917527 VIF917513:VIF917527 UYJ917513:UYJ917527 UON917513:UON917527 UER917513:UER917527 TUV917513:TUV917527 TKZ917513:TKZ917527 TBD917513:TBD917527 SRH917513:SRH917527 SHL917513:SHL917527 RXP917513:RXP917527 RNT917513:RNT917527 RDX917513:RDX917527 QUB917513:QUB917527 QKF917513:QKF917527 QAJ917513:QAJ917527 PQN917513:PQN917527 PGR917513:PGR917527 OWV917513:OWV917527 OMZ917513:OMZ917527 ODD917513:ODD917527 NTH917513:NTH917527 NJL917513:NJL917527 MZP917513:MZP917527 MPT917513:MPT917527 MFX917513:MFX917527 LWB917513:LWB917527 LMF917513:LMF917527 LCJ917513:LCJ917527 KSN917513:KSN917527 KIR917513:KIR917527 JYV917513:JYV917527 JOZ917513:JOZ917527 JFD917513:JFD917527 IVH917513:IVH917527 ILL917513:ILL917527 IBP917513:IBP917527 HRT917513:HRT917527 HHX917513:HHX917527 GYB917513:GYB917527 GOF917513:GOF917527 GEJ917513:GEJ917527 FUN917513:FUN917527 FKR917513:FKR917527 FAV917513:FAV917527 EQZ917513:EQZ917527 EHD917513:EHD917527 DXH917513:DXH917527 DNL917513:DNL917527 DDP917513:DDP917527 CTT917513:CTT917527 CJX917513:CJX917527 CAB917513:CAB917527 BQF917513:BQF917527 BGJ917513:BGJ917527 AWN917513:AWN917527 AMR917513:AMR917527 ACV917513:ACV917527 SZ917513:SZ917527 JD917513:JD917527 H917513:H917527 WVP851977:WVP851991 WLT851977:WLT851991 WBX851977:WBX851991 VSB851977:VSB851991 VIF851977:VIF851991 UYJ851977:UYJ851991 UON851977:UON851991 UER851977:UER851991 TUV851977:TUV851991 TKZ851977:TKZ851991 TBD851977:TBD851991 SRH851977:SRH851991 SHL851977:SHL851991 RXP851977:RXP851991 RNT851977:RNT851991 RDX851977:RDX851991 QUB851977:QUB851991 QKF851977:QKF851991 QAJ851977:QAJ851991 PQN851977:PQN851991 PGR851977:PGR851991 OWV851977:OWV851991 OMZ851977:OMZ851991 ODD851977:ODD851991 NTH851977:NTH851991 NJL851977:NJL851991 MZP851977:MZP851991 MPT851977:MPT851991 MFX851977:MFX851991 LWB851977:LWB851991 LMF851977:LMF851991 LCJ851977:LCJ851991 KSN851977:KSN851991 KIR851977:KIR851991 JYV851977:JYV851991 JOZ851977:JOZ851991 JFD851977:JFD851991 IVH851977:IVH851991 ILL851977:ILL851991 IBP851977:IBP851991 HRT851977:HRT851991 HHX851977:HHX851991 GYB851977:GYB851991 GOF851977:GOF851991 GEJ851977:GEJ851991 FUN851977:FUN851991 FKR851977:FKR851991 FAV851977:FAV851991 EQZ851977:EQZ851991 EHD851977:EHD851991 DXH851977:DXH851991 DNL851977:DNL851991 DDP851977:DDP851991 CTT851977:CTT851991 CJX851977:CJX851991 CAB851977:CAB851991 BQF851977:BQF851991 BGJ851977:BGJ851991 AWN851977:AWN851991 AMR851977:AMR851991 ACV851977:ACV851991 SZ851977:SZ851991 JD851977:JD851991 H851977:H851991 WVP786441:WVP786455 WLT786441:WLT786455 WBX786441:WBX786455 VSB786441:VSB786455 VIF786441:VIF786455 UYJ786441:UYJ786455 UON786441:UON786455 UER786441:UER786455 TUV786441:TUV786455 TKZ786441:TKZ786455 TBD786441:TBD786455 SRH786441:SRH786455 SHL786441:SHL786455 RXP786441:RXP786455 RNT786441:RNT786455 RDX786441:RDX786455 QUB786441:QUB786455 QKF786441:QKF786455 QAJ786441:QAJ786455 PQN786441:PQN786455 PGR786441:PGR786455 OWV786441:OWV786455 OMZ786441:OMZ786455 ODD786441:ODD786455 NTH786441:NTH786455 NJL786441:NJL786455 MZP786441:MZP786455 MPT786441:MPT786455 MFX786441:MFX786455 LWB786441:LWB786455 LMF786441:LMF786455 LCJ786441:LCJ786455 KSN786441:KSN786455 KIR786441:KIR786455 JYV786441:JYV786455 JOZ786441:JOZ786455 JFD786441:JFD786455 IVH786441:IVH786455 ILL786441:ILL786455 IBP786441:IBP786455 HRT786441:HRT786455 HHX786441:HHX786455 GYB786441:GYB786455 GOF786441:GOF786455 GEJ786441:GEJ786455 FUN786441:FUN786455 FKR786441:FKR786455 FAV786441:FAV786455 EQZ786441:EQZ786455 EHD786441:EHD786455 DXH786441:DXH786455 DNL786441:DNL786455 DDP786441:DDP786455 CTT786441:CTT786455 CJX786441:CJX786455 CAB786441:CAB786455 BQF786441:BQF786455 BGJ786441:BGJ786455 AWN786441:AWN786455 AMR786441:AMR786455 ACV786441:ACV786455 SZ786441:SZ786455 JD786441:JD786455 H786441:H786455 WVP720905:WVP720919 WLT720905:WLT720919 WBX720905:WBX720919 VSB720905:VSB720919 VIF720905:VIF720919 UYJ720905:UYJ720919 UON720905:UON720919 UER720905:UER720919 TUV720905:TUV720919 TKZ720905:TKZ720919 TBD720905:TBD720919 SRH720905:SRH720919 SHL720905:SHL720919 RXP720905:RXP720919 RNT720905:RNT720919 RDX720905:RDX720919 QUB720905:QUB720919 QKF720905:QKF720919 QAJ720905:QAJ720919 PQN720905:PQN720919 PGR720905:PGR720919 OWV720905:OWV720919 OMZ720905:OMZ720919 ODD720905:ODD720919 NTH720905:NTH720919 NJL720905:NJL720919 MZP720905:MZP720919 MPT720905:MPT720919 MFX720905:MFX720919 LWB720905:LWB720919 LMF720905:LMF720919 LCJ720905:LCJ720919 KSN720905:KSN720919 KIR720905:KIR720919 JYV720905:JYV720919 JOZ720905:JOZ720919 JFD720905:JFD720919 IVH720905:IVH720919 ILL720905:ILL720919 IBP720905:IBP720919 HRT720905:HRT720919 HHX720905:HHX720919 GYB720905:GYB720919 GOF720905:GOF720919 GEJ720905:GEJ720919 FUN720905:FUN720919 FKR720905:FKR720919 FAV720905:FAV720919 EQZ720905:EQZ720919 EHD720905:EHD720919 DXH720905:DXH720919 DNL720905:DNL720919 DDP720905:DDP720919 CTT720905:CTT720919 CJX720905:CJX720919 CAB720905:CAB720919 BQF720905:BQF720919 BGJ720905:BGJ720919 AWN720905:AWN720919 AMR720905:AMR720919 ACV720905:ACV720919 SZ720905:SZ720919 JD720905:JD720919 H720905:H720919 WVP655369:WVP655383 WLT655369:WLT655383 WBX655369:WBX655383 VSB655369:VSB655383 VIF655369:VIF655383 UYJ655369:UYJ655383 UON655369:UON655383 UER655369:UER655383 TUV655369:TUV655383 TKZ655369:TKZ655383 TBD655369:TBD655383 SRH655369:SRH655383 SHL655369:SHL655383 RXP655369:RXP655383 RNT655369:RNT655383 RDX655369:RDX655383 QUB655369:QUB655383 QKF655369:QKF655383 QAJ655369:QAJ655383 PQN655369:PQN655383 PGR655369:PGR655383 OWV655369:OWV655383 OMZ655369:OMZ655383 ODD655369:ODD655383 NTH655369:NTH655383 NJL655369:NJL655383 MZP655369:MZP655383 MPT655369:MPT655383 MFX655369:MFX655383 LWB655369:LWB655383 LMF655369:LMF655383 LCJ655369:LCJ655383 KSN655369:KSN655383 KIR655369:KIR655383 JYV655369:JYV655383 JOZ655369:JOZ655383 JFD655369:JFD655383 IVH655369:IVH655383 ILL655369:ILL655383 IBP655369:IBP655383 HRT655369:HRT655383 HHX655369:HHX655383 GYB655369:GYB655383 GOF655369:GOF655383 GEJ655369:GEJ655383 FUN655369:FUN655383 FKR655369:FKR655383 FAV655369:FAV655383 EQZ655369:EQZ655383 EHD655369:EHD655383 DXH655369:DXH655383 DNL655369:DNL655383 DDP655369:DDP655383 CTT655369:CTT655383 CJX655369:CJX655383 CAB655369:CAB655383 BQF655369:BQF655383 BGJ655369:BGJ655383 AWN655369:AWN655383 AMR655369:AMR655383 ACV655369:ACV655383 SZ655369:SZ655383 JD655369:JD655383 H655369:H655383 WVP589833:WVP589847 WLT589833:WLT589847 WBX589833:WBX589847 VSB589833:VSB589847 VIF589833:VIF589847 UYJ589833:UYJ589847 UON589833:UON589847 UER589833:UER589847 TUV589833:TUV589847 TKZ589833:TKZ589847 TBD589833:TBD589847 SRH589833:SRH589847 SHL589833:SHL589847 RXP589833:RXP589847 RNT589833:RNT589847 RDX589833:RDX589847 QUB589833:QUB589847 QKF589833:QKF589847 QAJ589833:QAJ589847 PQN589833:PQN589847 PGR589833:PGR589847 OWV589833:OWV589847 OMZ589833:OMZ589847 ODD589833:ODD589847 NTH589833:NTH589847 NJL589833:NJL589847 MZP589833:MZP589847 MPT589833:MPT589847 MFX589833:MFX589847 LWB589833:LWB589847 LMF589833:LMF589847 LCJ589833:LCJ589847 KSN589833:KSN589847 KIR589833:KIR589847 JYV589833:JYV589847 JOZ589833:JOZ589847 JFD589833:JFD589847 IVH589833:IVH589847 ILL589833:ILL589847 IBP589833:IBP589847 HRT589833:HRT589847 HHX589833:HHX589847 GYB589833:GYB589847 GOF589833:GOF589847 GEJ589833:GEJ589847 FUN589833:FUN589847 FKR589833:FKR589847 FAV589833:FAV589847 EQZ589833:EQZ589847 EHD589833:EHD589847 DXH589833:DXH589847 DNL589833:DNL589847 DDP589833:DDP589847 CTT589833:CTT589847 CJX589833:CJX589847 CAB589833:CAB589847 BQF589833:BQF589847 BGJ589833:BGJ589847 AWN589833:AWN589847 AMR589833:AMR589847 ACV589833:ACV589847 SZ589833:SZ589847 JD589833:JD589847 H589833:H589847 WVP524297:WVP524311 WLT524297:WLT524311 WBX524297:WBX524311 VSB524297:VSB524311 VIF524297:VIF524311 UYJ524297:UYJ524311 UON524297:UON524311 UER524297:UER524311 TUV524297:TUV524311 TKZ524297:TKZ524311 TBD524297:TBD524311 SRH524297:SRH524311 SHL524297:SHL524311 RXP524297:RXP524311 RNT524297:RNT524311 RDX524297:RDX524311 QUB524297:QUB524311 QKF524297:QKF524311 QAJ524297:QAJ524311 PQN524297:PQN524311 PGR524297:PGR524311 OWV524297:OWV524311 OMZ524297:OMZ524311 ODD524297:ODD524311 NTH524297:NTH524311 NJL524297:NJL524311 MZP524297:MZP524311 MPT524297:MPT524311 MFX524297:MFX524311 LWB524297:LWB524311 LMF524297:LMF524311 LCJ524297:LCJ524311 KSN524297:KSN524311 KIR524297:KIR524311 JYV524297:JYV524311 JOZ524297:JOZ524311 JFD524297:JFD524311 IVH524297:IVH524311 ILL524297:ILL524311 IBP524297:IBP524311 HRT524297:HRT524311 HHX524297:HHX524311 GYB524297:GYB524311 GOF524297:GOF524311 GEJ524297:GEJ524311 FUN524297:FUN524311 FKR524297:FKR524311 FAV524297:FAV524311 EQZ524297:EQZ524311 EHD524297:EHD524311 DXH524297:DXH524311 DNL524297:DNL524311 DDP524297:DDP524311 CTT524297:CTT524311 CJX524297:CJX524311 CAB524297:CAB524311 BQF524297:BQF524311 BGJ524297:BGJ524311 AWN524297:AWN524311 AMR524297:AMR524311 ACV524297:ACV524311 SZ524297:SZ524311 JD524297:JD524311 H524297:H524311 WVP458761:WVP458775 WLT458761:WLT458775 WBX458761:WBX458775 VSB458761:VSB458775 VIF458761:VIF458775 UYJ458761:UYJ458775 UON458761:UON458775 UER458761:UER458775 TUV458761:TUV458775 TKZ458761:TKZ458775 TBD458761:TBD458775 SRH458761:SRH458775 SHL458761:SHL458775 RXP458761:RXP458775 RNT458761:RNT458775 RDX458761:RDX458775 QUB458761:QUB458775 QKF458761:QKF458775 QAJ458761:QAJ458775 PQN458761:PQN458775 PGR458761:PGR458775 OWV458761:OWV458775 OMZ458761:OMZ458775 ODD458761:ODD458775 NTH458761:NTH458775 NJL458761:NJL458775 MZP458761:MZP458775 MPT458761:MPT458775 MFX458761:MFX458775 LWB458761:LWB458775 LMF458761:LMF458775 LCJ458761:LCJ458775 KSN458761:KSN458775 KIR458761:KIR458775 JYV458761:JYV458775 JOZ458761:JOZ458775 JFD458761:JFD458775 IVH458761:IVH458775 ILL458761:ILL458775 IBP458761:IBP458775 HRT458761:HRT458775 HHX458761:HHX458775 GYB458761:GYB458775 GOF458761:GOF458775 GEJ458761:GEJ458775 FUN458761:FUN458775 FKR458761:FKR458775 FAV458761:FAV458775 EQZ458761:EQZ458775 EHD458761:EHD458775 DXH458761:DXH458775 DNL458761:DNL458775 DDP458761:DDP458775 CTT458761:CTT458775 CJX458761:CJX458775 CAB458761:CAB458775 BQF458761:BQF458775 BGJ458761:BGJ458775 AWN458761:AWN458775 AMR458761:AMR458775 ACV458761:ACV458775 SZ458761:SZ458775 JD458761:JD458775 H458761:H458775 WVP393225:WVP393239 WLT393225:WLT393239 WBX393225:WBX393239 VSB393225:VSB393239 VIF393225:VIF393239 UYJ393225:UYJ393239 UON393225:UON393239 UER393225:UER393239 TUV393225:TUV393239 TKZ393225:TKZ393239 TBD393225:TBD393239 SRH393225:SRH393239 SHL393225:SHL393239 RXP393225:RXP393239 RNT393225:RNT393239 RDX393225:RDX393239 QUB393225:QUB393239 QKF393225:QKF393239 QAJ393225:QAJ393239 PQN393225:PQN393239 PGR393225:PGR393239 OWV393225:OWV393239 OMZ393225:OMZ393239 ODD393225:ODD393239 NTH393225:NTH393239 NJL393225:NJL393239 MZP393225:MZP393239 MPT393225:MPT393239 MFX393225:MFX393239 LWB393225:LWB393239 LMF393225:LMF393239 LCJ393225:LCJ393239 KSN393225:KSN393239 KIR393225:KIR393239 JYV393225:JYV393239 JOZ393225:JOZ393239 JFD393225:JFD393239 IVH393225:IVH393239 ILL393225:ILL393239 IBP393225:IBP393239 HRT393225:HRT393239 HHX393225:HHX393239 GYB393225:GYB393239 GOF393225:GOF393239 GEJ393225:GEJ393239 FUN393225:FUN393239 FKR393225:FKR393239 FAV393225:FAV393239 EQZ393225:EQZ393239 EHD393225:EHD393239 DXH393225:DXH393239 DNL393225:DNL393239 DDP393225:DDP393239 CTT393225:CTT393239 CJX393225:CJX393239 CAB393225:CAB393239 BQF393225:BQF393239 BGJ393225:BGJ393239 AWN393225:AWN393239 AMR393225:AMR393239 ACV393225:ACV393239 SZ393225:SZ393239 JD393225:JD393239 H393225:H393239 WVP327689:WVP327703 WLT327689:WLT327703 WBX327689:WBX327703 VSB327689:VSB327703 VIF327689:VIF327703 UYJ327689:UYJ327703 UON327689:UON327703 UER327689:UER327703 TUV327689:TUV327703 TKZ327689:TKZ327703 TBD327689:TBD327703 SRH327689:SRH327703 SHL327689:SHL327703 RXP327689:RXP327703 RNT327689:RNT327703 RDX327689:RDX327703 QUB327689:QUB327703 QKF327689:QKF327703 QAJ327689:QAJ327703 PQN327689:PQN327703 PGR327689:PGR327703 OWV327689:OWV327703 OMZ327689:OMZ327703 ODD327689:ODD327703 NTH327689:NTH327703 NJL327689:NJL327703 MZP327689:MZP327703 MPT327689:MPT327703 MFX327689:MFX327703 LWB327689:LWB327703 LMF327689:LMF327703 LCJ327689:LCJ327703 KSN327689:KSN327703 KIR327689:KIR327703 JYV327689:JYV327703 JOZ327689:JOZ327703 JFD327689:JFD327703 IVH327689:IVH327703 ILL327689:ILL327703 IBP327689:IBP327703 HRT327689:HRT327703 HHX327689:HHX327703 GYB327689:GYB327703 GOF327689:GOF327703 GEJ327689:GEJ327703 FUN327689:FUN327703 FKR327689:FKR327703 FAV327689:FAV327703 EQZ327689:EQZ327703 EHD327689:EHD327703 DXH327689:DXH327703 DNL327689:DNL327703 DDP327689:DDP327703 CTT327689:CTT327703 CJX327689:CJX327703 CAB327689:CAB327703 BQF327689:BQF327703 BGJ327689:BGJ327703 AWN327689:AWN327703 AMR327689:AMR327703 ACV327689:ACV327703 SZ327689:SZ327703 JD327689:JD327703 H327689:H327703 WVP262153:WVP262167 WLT262153:WLT262167 WBX262153:WBX262167 VSB262153:VSB262167 VIF262153:VIF262167 UYJ262153:UYJ262167 UON262153:UON262167 UER262153:UER262167 TUV262153:TUV262167 TKZ262153:TKZ262167 TBD262153:TBD262167 SRH262153:SRH262167 SHL262153:SHL262167 RXP262153:RXP262167 RNT262153:RNT262167 RDX262153:RDX262167 QUB262153:QUB262167 QKF262153:QKF262167 QAJ262153:QAJ262167 PQN262153:PQN262167 PGR262153:PGR262167 OWV262153:OWV262167 OMZ262153:OMZ262167 ODD262153:ODD262167 NTH262153:NTH262167 NJL262153:NJL262167 MZP262153:MZP262167 MPT262153:MPT262167 MFX262153:MFX262167 LWB262153:LWB262167 LMF262153:LMF262167 LCJ262153:LCJ262167 KSN262153:KSN262167 KIR262153:KIR262167 JYV262153:JYV262167 JOZ262153:JOZ262167 JFD262153:JFD262167 IVH262153:IVH262167 ILL262153:ILL262167 IBP262153:IBP262167 HRT262153:HRT262167 HHX262153:HHX262167 GYB262153:GYB262167 GOF262153:GOF262167 GEJ262153:GEJ262167 FUN262153:FUN262167 FKR262153:FKR262167 FAV262153:FAV262167 EQZ262153:EQZ262167 EHD262153:EHD262167 DXH262153:DXH262167 DNL262153:DNL262167 DDP262153:DDP262167 CTT262153:CTT262167 CJX262153:CJX262167 CAB262153:CAB262167 BQF262153:BQF262167 BGJ262153:BGJ262167 AWN262153:AWN262167 AMR262153:AMR262167 ACV262153:ACV262167 SZ262153:SZ262167 JD262153:JD262167 H262153:H262167 WVP196617:WVP196631 WLT196617:WLT196631 WBX196617:WBX196631 VSB196617:VSB196631 VIF196617:VIF196631 UYJ196617:UYJ196631 UON196617:UON196631 UER196617:UER196631 TUV196617:TUV196631 TKZ196617:TKZ196631 TBD196617:TBD196631 SRH196617:SRH196631 SHL196617:SHL196631 RXP196617:RXP196631 RNT196617:RNT196631 RDX196617:RDX196631 QUB196617:QUB196631 QKF196617:QKF196631 QAJ196617:QAJ196631 PQN196617:PQN196631 PGR196617:PGR196631 OWV196617:OWV196631 OMZ196617:OMZ196631 ODD196617:ODD196631 NTH196617:NTH196631 NJL196617:NJL196631 MZP196617:MZP196631 MPT196617:MPT196631 MFX196617:MFX196631 LWB196617:LWB196631 LMF196617:LMF196631 LCJ196617:LCJ196631 KSN196617:KSN196631 KIR196617:KIR196631 JYV196617:JYV196631 JOZ196617:JOZ196631 JFD196617:JFD196631 IVH196617:IVH196631 ILL196617:ILL196631 IBP196617:IBP196631 HRT196617:HRT196631 HHX196617:HHX196631 GYB196617:GYB196631 GOF196617:GOF196631 GEJ196617:GEJ196631 FUN196617:FUN196631 FKR196617:FKR196631 FAV196617:FAV196631 EQZ196617:EQZ196631 EHD196617:EHD196631 DXH196617:DXH196631 DNL196617:DNL196631 DDP196617:DDP196631 CTT196617:CTT196631 CJX196617:CJX196631 CAB196617:CAB196631 BQF196617:BQF196631 BGJ196617:BGJ196631 AWN196617:AWN196631 AMR196617:AMR196631 ACV196617:ACV196631 SZ196617:SZ196631 JD196617:JD196631 H196617:H196631 WVP131081:WVP131095 WLT131081:WLT131095 WBX131081:WBX131095 VSB131081:VSB131095 VIF131081:VIF131095 UYJ131081:UYJ131095 UON131081:UON131095 UER131081:UER131095 TUV131081:TUV131095 TKZ131081:TKZ131095 TBD131081:TBD131095 SRH131081:SRH131095 SHL131081:SHL131095 RXP131081:RXP131095 RNT131081:RNT131095 RDX131081:RDX131095 QUB131081:QUB131095 QKF131081:QKF131095 QAJ131081:QAJ131095 PQN131081:PQN131095 PGR131081:PGR131095 OWV131081:OWV131095 OMZ131081:OMZ131095 ODD131081:ODD131095 NTH131081:NTH131095 NJL131081:NJL131095 MZP131081:MZP131095 MPT131081:MPT131095 MFX131081:MFX131095 LWB131081:LWB131095 LMF131081:LMF131095 LCJ131081:LCJ131095 KSN131081:KSN131095 KIR131081:KIR131095 JYV131081:JYV131095 JOZ131081:JOZ131095 JFD131081:JFD131095 IVH131081:IVH131095 ILL131081:ILL131095 IBP131081:IBP131095 HRT131081:HRT131095 HHX131081:HHX131095 GYB131081:GYB131095 GOF131081:GOF131095 GEJ131081:GEJ131095 FUN131081:FUN131095 FKR131081:FKR131095 FAV131081:FAV131095 EQZ131081:EQZ131095 EHD131081:EHD131095 DXH131081:DXH131095 DNL131081:DNL131095 DDP131081:DDP131095 CTT131081:CTT131095 CJX131081:CJX131095 CAB131081:CAB131095 BQF131081:BQF131095 BGJ131081:BGJ131095 AWN131081:AWN131095 AMR131081:AMR131095 ACV131081:ACV131095 SZ131081:SZ131095 JD131081:JD131095 H131081:H131095 WVP65545:WVP65559 WLT65545:WLT65559 WBX65545:WBX65559 VSB65545:VSB65559 VIF65545:VIF65559 UYJ65545:UYJ65559 UON65545:UON65559 UER65545:UER65559 TUV65545:TUV65559 TKZ65545:TKZ65559 TBD65545:TBD65559 SRH65545:SRH65559 SHL65545:SHL65559 RXP65545:RXP65559 RNT65545:RNT65559 RDX65545:RDX65559 QUB65545:QUB65559 QKF65545:QKF65559 QAJ65545:QAJ65559 PQN65545:PQN65559 PGR65545:PGR65559 OWV65545:OWV65559 OMZ65545:OMZ65559 ODD65545:ODD65559 NTH65545:NTH65559 NJL65545:NJL65559 MZP65545:MZP65559 MPT65545:MPT65559 MFX65545:MFX65559 LWB65545:LWB65559 LMF65545:LMF65559 LCJ65545:LCJ65559 KSN65545:KSN65559 KIR65545:KIR65559 JYV65545:JYV65559 JOZ65545:JOZ65559 JFD65545:JFD65559 IVH65545:IVH65559 ILL65545:ILL65559 IBP65545:IBP65559 HRT65545:HRT65559 HHX65545:HHX65559 GYB65545:GYB65559 GOF65545:GOF65559 GEJ65545:GEJ65559 FUN65545:FUN65559 FKR65545:FKR65559 FAV65545:FAV65559 EQZ65545:EQZ65559 EHD65545:EHD65559 DXH65545:DXH65559 DNL65545:DNL65559 DDP65545:DDP65559 CTT65545:CTT65559 CJX65545:CJX65559 CAB65545:CAB65559 BQF65545:BQF65559 BGJ65545:BGJ65559 AWN65545:AWN65559 AMR65545:AMR65559 ACV65545:ACV65559 SZ65545:SZ65559 JD65545:JD65559 H65545:H65559">
      <formula1>$U$2:$U$9</formula1>
    </dataValidation>
    <dataValidation type="list" allowBlank="1" showInputMessage="1" showErrorMessage="1" sqref="WVQ983042:WVT983042 I4:L4 WLU983042:WLX983042 WBY983042:WCB983042 VSC983042:VSF983042 VIG983042:VIJ983042 UYK983042:UYN983042 UOO983042:UOR983042 UES983042:UEV983042 TUW983042:TUZ983042 TLA983042:TLD983042 TBE983042:TBH983042 SRI983042:SRL983042 SHM983042:SHP983042 RXQ983042:RXT983042 RNU983042:RNX983042 RDY983042:REB983042 QUC983042:QUF983042 QKG983042:QKJ983042 QAK983042:QAN983042 PQO983042:PQR983042 PGS983042:PGV983042 OWW983042:OWZ983042 ONA983042:OND983042 ODE983042:ODH983042 NTI983042:NTL983042 NJM983042:NJP983042 MZQ983042:MZT983042 MPU983042:MPX983042 MFY983042:MGB983042 LWC983042:LWF983042 LMG983042:LMJ983042 LCK983042:LCN983042 KSO983042:KSR983042 KIS983042:KIV983042 JYW983042:JYZ983042 JPA983042:JPD983042 JFE983042:JFH983042 IVI983042:IVL983042 ILM983042:ILP983042 IBQ983042:IBT983042 HRU983042:HRX983042 HHY983042:HIB983042 GYC983042:GYF983042 GOG983042:GOJ983042 GEK983042:GEN983042 FUO983042:FUR983042 FKS983042:FKV983042 FAW983042:FAZ983042 ERA983042:ERD983042 EHE983042:EHH983042 DXI983042:DXL983042 DNM983042:DNP983042 DDQ983042:DDT983042 CTU983042:CTX983042 CJY983042:CKB983042 CAC983042:CAF983042 BQG983042:BQJ983042 BGK983042:BGN983042 AWO983042:AWR983042 AMS983042:AMV983042 ACW983042:ACZ983042 TA983042:TD983042 JE983042:JH983042 I983042:L983042 WVQ917506:WVT917506 WLU917506:WLX917506 WBY917506:WCB917506 VSC917506:VSF917506 VIG917506:VIJ917506 UYK917506:UYN917506 UOO917506:UOR917506 UES917506:UEV917506 TUW917506:TUZ917506 TLA917506:TLD917506 TBE917506:TBH917506 SRI917506:SRL917506 SHM917506:SHP917506 RXQ917506:RXT917506 RNU917506:RNX917506 RDY917506:REB917506 QUC917506:QUF917506 QKG917506:QKJ917506 QAK917506:QAN917506 PQO917506:PQR917506 PGS917506:PGV917506 OWW917506:OWZ917506 ONA917506:OND917506 ODE917506:ODH917506 NTI917506:NTL917506 NJM917506:NJP917506 MZQ917506:MZT917506 MPU917506:MPX917506 MFY917506:MGB917506 LWC917506:LWF917506 LMG917506:LMJ917506 LCK917506:LCN917506 KSO917506:KSR917506 KIS917506:KIV917506 JYW917506:JYZ917506 JPA917506:JPD917506 JFE917506:JFH917506 IVI917506:IVL917506 ILM917506:ILP917506 IBQ917506:IBT917506 HRU917506:HRX917506 HHY917506:HIB917506 GYC917506:GYF917506 GOG917506:GOJ917506 GEK917506:GEN917506 FUO917506:FUR917506 FKS917506:FKV917506 FAW917506:FAZ917506 ERA917506:ERD917506 EHE917506:EHH917506 DXI917506:DXL917506 DNM917506:DNP917506 DDQ917506:DDT917506 CTU917506:CTX917506 CJY917506:CKB917506 CAC917506:CAF917506 BQG917506:BQJ917506 BGK917506:BGN917506 AWO917506:AWR917506 AMS917506:AMV917506 ACW917506:ACZ917506 TA917506:TD917506 JE917506:JH917506 I917506:L917506 WVQ851970:WVT851970 WLU851970:WLX851970 WBY851970:WCB851970 VSC851970:VSF851970 VIG851970:VIJ851970 UYK851970:UYN851970 UOO851970:UOR851970 UES851970:UEV851970 TUW851970:TUZ851970 TLA851970:TLD851970 TBE851970:TBH851970 SRI851970:SRL851970 SHM851970:SHP851970 RXQ851970:RXT851970 RNU851970:RNX851970 RDY851970:REB851970 QUC851970:QUF851970 QKG851970:QKJ851970 QAK851970:QAN851970 PQO851970:PQR851970 PGS851970:PGV851970 OWW851970:OWZ851970 ONA851970:OND851970 ODE851970:ODH851970 NTI851970:NTL851970 NJM851970:NJP851970 MZQ851970:MZT851970 MPU851970:MPX851970 MFY851970:MGB851970 LWC851970:LWF851970 LMG851970:LMJ851970 LCK851970:LCN851970 KSO851970:KSR851970 KIS851970:KIV851970 JYW851970:JYZ851970 JPA851970:JPD851970 JFE851970:JFH851970 IVI851970:IVL851970 ILM851970:ILP851970 IBQ851970:IBT851970 HRU851970:HRX851970 HHY851970:HIB851970 GYC851970:GYF851970 GOG851970:GOJ851970 GEK851970:GEN851970 FUO851970:FUR851970 FKS851970:FKV851970 FAW851970:FAZ851970 ERA851970:ERD851970 EHE851970:EHH851970 DXI851970:DXL851970 DNM851970:DNP851970 DDQ851970:DDT851970 CTU851970:CTX851970 CJY851970:CKB851970 CAC851970:CAF851970 BQG851970:BQJ851970 BGK851970:BGN851970 AWO851970:AWR851970 AMS851970:AMV851970 ACW851970:ACZ851970 TA851970:TD851970 JE851970:JH851970 I851970:L851970 WVQ786434:WVT786434 WLU786434:WLX786434 WBY786434:WCB786434 VSC786434:VSF786434 VIG786434:VIJ786434 UYK786434:UYN786434 UOO786434:UOR786434 UES786434:UEV786434 TUW786434:TUZ786434 TLA786434:TLD786434 TBE786434:TBH786434 SRI786434:SRL786434 SHM786434:SHP786434 RXQ786434:RXT786434 RNU786434:RNX786434 RDY786434:REB786434 QUC786434:QUF786434 QKG786434:QKJ786434 QAK786434:QAN786434 PQO786434:PQR786434 PGS786434:PGV786434 OWW786434:OWZ786434 ONA786434:OND786434 ODE786434:ODH786434 NTI786434:NTL786434 NJM786434:NJP786434 MZQ786434:MZT786434 MPU786434:MPX786434 MFY786434:MGB786434 LWC786434:LWF786434 LMG786434:LMJ786434 LCK786434:LCN786434 KSO786434:KSR786434 KIS786434:KIV786434 JYW786434:JYZ786434 JPA786434:JPD786434 JFE786434:JFH786434 IVI786434:IVL786434 ILM786434:ILP786434 IBQ786434:IBT786434 HRU786434:HRX786434 HHY786434:HIB786434 GYC786434:GYF786434 GOG786434:GOJ786434 GEK786434:GEN786434 FUO786434:FUR786434 FKS786434:FKV786434 FAW786434:FAZ786434 ERA786434:ERD786434 EHE786434:EHH786434 DXI786434:DXL786434 DNM786434:DNP786434 DDQ786434:DDT786434 CTU786434:CTX786434 CJY786434:CKB786434 CAC786434:CAF786434 BQG786434:BQJ786434 BGK786434:BGN786434 AWO786434:AWR786434 AMS786434:AMV786434 ACW786434:ACZ786434 TA786434:TD786434 JE786434:JH786434 I786434:L786434 WVQ720898:WVT720898 WLU720898:WLX720898 WBY720898:WCB720898 VSC720898:VSF720898 VIG720898:VIJ720898 UYK720898:UYN720898 UOO720898:UOR720898 UES720898:UEV720898 TUW720898:TUZ720898 TLA720898:TLD720898 TBE720898:TBH720898 SRI720898:SRL720898 SHM720898:SHP720898 RXQ720898:RXT720898 RNU720898:RNX720898 RDY720898:REB720898 QUC720898:QUF720898 QKG720898:QKJ720898 QAK720898:QAN720898 PQO720898:PQR720898 PGS720898:PGV720898 OWW720898:OWZ720898 ONA720898:OND720898 ODE720898:ODH720898 NTI720898:NTL720898 NJM720898:NJP720898 MZQ720898:MZT720898 MPU720898:MPX720898 MFY720898:MGB720898 LWC720898:LWF720898 LMG720898:LMJ720898 LCK720898:LCN720898 KSO720898:KSR720898 KIS720898:KIV720898 JYW720898:JYZ720898 JPA720898:JPD720898 JFE720898:JFH720898 IVI720898:IVL720898 ILM720898:ILP720898 IBQ720898:IBT720898 HRU720898:HRX720898 HHY720898:HIB720898 GYC720898:GYF720898 GOG720898:GOJ720898 GEK720898:GEN720898 FUO720898:FUR720898 FKS720898:FKV720898 FAW720898:FAZ720898 ERA720898:ERD720898 EHE720898:EHH720898 DXI720898:DXL720898 DNM720898:DNP720898 DDQ720898:DDT720898 CTU720898:CTX720898 CJY720898:CKB720898 CAC720898:CAF720898 BQG720898:BQJ720898 BGK720898:BGN720898 AWO720898:AWR720898 AMS720898:AMV720898 ACW720898:ACZ720898 TA720898:TD720898 JE720898:JH720898 I720898:L720898 WVQ655362:WVT655362 WLU655362:WLX655362 WBY655362:WCB655362 VSC655362:VSF655362 VIG655362:VIJ655362 UYK655362:UYN655362 UOO655362:UOR655362 UES655362:UEV655362 TUW655362:TUZ655362 TLA655362:TLD655362 TBE655362:TBH655362 SRI655362:SRL655362 SHM655362:SHP655362 RXQ655362:RXT655362 RNU655362:RNX655362 RDY655362:REB655362 QUC655362:QUF655362 QKG655362:QKJ655362 QAK655362:QAN655362 PQO655362:PQR655362 PGS655362:PGV655362 OWW655362:OWZ655362 ONA655362:OND655362 ODE655362:ODH655362 NTI655362:NTL655362 NJM655362:NJP655362 MZQ655362:MZT655362 MPU655362:MPX655362 MFY655362:MGB655362 LWC655362:LWF655362 LMG655362:LMJ655362 LCK655362:LCN655362 KSO655362:KSR655362 KIS655362:KIV655362 JYW655362:JYZ655362 JPA655362:JPD655362 JFE655362:JFH655362 IVI655362:IVL655362 ILM655362:ILP655362 IBQ655362:IBT655362 HRU655362:HRX655362 HHY655362:HIB655362 GYC655362:GYF655362 GOG655362:GOJ655362 GEK655362:GEN655362 FUO655362:FUR655362 FKS655362:FKV655362 FAW655362:FAZ655362 ERA655362:ERD655362 EHE655362:EHH655362 DXI655362:DXL655362 DNM655362:DNP655362 DDQ655362:DDT655362 CTU655362:CTX655362 CJY655362:CKB655362 CAC655362:CAF655362 BQG655362:BQJ655362 BGK655362:BGN655362 AWO655362:AWR655362 AMS655362:AMV655362 ACW655362:ACZ655362 TA655362:TD655362 JE655362:JH655362 I655362:L655362 WVQ589826:WVT589826 WLU589826:WLX589826 WBY589826:WCB589826 VSC589826:VSF589826 VIG589826:VIJ589826 UYK589826:UYN589826 UOO589826:UOR589826 UES589826:UEV589826 TUW589826:TUZ589826 TLA589826:TLD589826 TBE589826:TBH589826 SRI589826:SRL589826 SHM589826:SHP589826 RXQ589826:RXT589826 RNU589826:RNX589826 RDY589826:REB589826 QUC589826:QUF589826 QKG589826:QKJ589826 QAK589826:QAN589826 PQO589826:PQR589826 PGS589826:PGV589826 OWW589826:OWZ589826 ONA589826:OND589826 ODE589826:ODH589826 NTI589826:NTL589826 NJM589826:NJP589826 MZQ589826:MZT589826 MPU589826:MPX589826 MFY589826:MGB589826 LWC589826:LWF589826 LMG589826:LMJ589826 LCK589826:LCN589826 KSO589826:KSR589826 KIS589826:KIV589826 JYW589826:JYZ589826 JPA589826:JPD589826 JFE589826:JFH589826 IVI589826:IVL589826 ILM589826:ILP589826 IBQ589826:IBT589826 HRU589826:HRX589826 HHY589826:HIB589826 GYC589826:GYF589826 GOG589826:GOJ589826 GEK589826:GEN589826 FUO589826:FUR589826 FKS589826:FKV589826 FAW589826:FAZ589826 ERA589826:ERD589826 EHE589826:EHH589826 DXI589826:DXL589826 DNM589826:DNP589826 DDQ589826:DDT589826 CTU589826:CTX589826 CJY589826:CKB589826 CAC589826:CAF589826 BQG589826:BQJ589826 BGK589826:BGN589826 AWO589826:AWR589826 AMS589826:AMV589826 ACW589826:ACZ589826 TA589826:TD589826 JE589826:JH589826 I589826:L589826 WVQ524290:WVT524290 WLU524290:WLX524290 WBY524290:WCB524290 VSC524290:VSF524290 VIG524290:VIJ524290 UYK524290:UYN524290 UOO524290:UOR524290 UES524290:UEV524290 TUW524290:TUZ524290 TLA524290:TLD524290 TBE524290:TBH524290 SRI524290:SRL524290 SHM524290:SHP524290 RXQ524290:RXT524290 RNU524290:RNX524290 RDY524290:REB524290 QUC524290:QUF524290 QKG524290:QKJ524290 QAK524290:QAN524290 PQO524290:PQR524290 PGS524290:PGV524290 OWW524290:OWZ524290 ONA524290:OND524290 ODE524290:ODH524290 NTI524290:NTL524290 NJM524290:NJP524290 MZQ524290:MZT524290 MPU524290:MPX524290 MFY524290:MGB524290 LWC524290:LWF524290 LMG524290:LMJ524290 LCK524290:LCN524290 KSO524290:KSR524290 KIS524290:KIV524290 JYW524290:JYZ524290 JPA524290:JPD524290 JFE524290:JFH524290 IVI524290:IVL524290 ILM524290:ILP524290 IBQ524290:IBT524290 HRU524290:HRX524290 HHY524290:HIB524290 GYC524290:GYF524290 GOG524290:GOJ524290 GEK524290:GEN524290 FUO524290:FUR524290 FKS524290:FKV524290 FAW524290:FAZ524290 ERA524290:ERD524290 EHE524290:EHH524290 DXI524290:DXL524290 DNM524290:DNP524290 DDQ524290:DDT524290 CTU524290:CTX524290 CJY524290:CKB524290 CAC524290:CAF524290 BQG524290:BQJ524290 BGK524290:BGN524290 AWO524290:AWR524290 AMS524290:AMV524290 ACW524290:ACZ524290 TA524290:TD524290 JE524290:JH524290 I524290:L524290 WVQ458754:WVT458754 WLU458754:WLX458754 WBY458754:WCB458754 VSC458754:VSF458754 VIG458754:VIJ458754 UYK458754:UYN458754 UOO458754:UOR458754 UES458754:UEV458754 TUW458754:TUZ458754 TLA458754:TLD458754 TBE458754:TBH458754 SRI458754:SRL458754 SHM458754:SHP458754 RXQ458754:RXT458754 RNU458754:RNX458754 RDY458754:REB458754 QUC458754:QUF458754 QKG458754:QKJ458754 QAK458754:QAN458754 PQO458754:PQR458754 PGS458754:PGV458754 OWW458754:OWZ458754 ONA458754:OND458754 ODE458754:ODH458754 NTI458754:NTL458754 NJM458754:NJP458754 MZQ458754:MZT458754 MPU458754:MPX458754 MFY458754:MGB458754 LWC458754:LWF458754 LMG458754:LMJ458754 LCK458754:LCN458754 KSO458754:KSR458754 KIS458754:KIV458754 JYW458754:JYZ458754 JPA458754:JPD458754 JFE458754:JFH458754 IVI458754:IVL458754 ILM458754:ILP458754 IBQ458754:IBT458754 HRU458754:HRX458754 HHY458754:HIB458754 GYC458754:GYF458754 GOG458754:GOJ458754 GEK458754:GEN458754 FUO458754:FUR458754 FKS458754:FKV458754 FAW458754:FAZ458754 ERA458754:ERD458754 EHE458754:EHH458754 DXI458754:DXL458754 DNM458754:DNP458754 DDQ458754:DDT458754 CTU458754:CTX458754 CJY458754:CKB458754 CAC458754:CAF458754 BQG458754:BQJ458754 BGK458754:BGN458754 AWO458754:AWR458754 AMS458754:AMV458754 ACW458754:ACZ458754 TA458754:TD458754 JE458754:JH458754 I458754:L458754 WVQ393218:WVT393218 WLU393218:WLX393218 WBY393218:WCB393218 VSC393218:VSF393218 VIG393218:VIJ393218 UYK393218:UYN393218 UOO393218:UOR393218 UES393218:UEV393218 TUW393218:TUZ393218 TLA393218:TLD393218 TBE393218:TBH393218 SRI393218:SRL393218 SHM393218:SHP393218 RXQ393218:RXT393218 RNU393218:RNX393218 RDY393218:REB393218 QUC393218:QUF393218 QKG393218:QKJ393218 QAK393218:QAN393218 PQO393218:PQR393218 PGS393218:PGV393218 OWW393218:OWZ393218 ONA393218:OND393218 ODE393218:ODH393218 NTI393218:NTL393218 NJM393218:NJP393218 MZQ393218:MZT393218 MPU393218:MPX393218 MFY393218:MGB393218 LWC393218:LWF393218 LMG393218:LMJ393218 LCK393218:LCN393218 KSO393218:KSR393218 KIS393218:KIV393218 JYW393218:JYZ393218 JPA393218:JPD393218 JFE393218:JFH393218 IVI393218:IVL393218 ILM393218:ILP393218 IBQ393218:IBT393218 HRU393218:HRX393218 HHY393218:HIB393218 GYC393218:GYF393218 GOG393218:GOJ393218 GEK393218:GEN393218 FUO393218:FUR393218 FKS393218:FKV393218 FAW393218:FAZ393218 ERA393218:ERD393218 EHE393218:EHH393218 DXI393218:DXL393218 DNM393218:DNP393218 DDQ393218:DDT393218 CTU393218:CTX393218 CJY393218:CKB393218 CAC393218:CAF393218 BQG393218:BQJ393218 BGK393218:BGN393218 AWO393218:AWR393218 AMS393218:AMV393218 ACW393218:ACZ393218 TA393218:TD393218 JE393218:JH393218 I393218:L393218 WVQ327682:WVT327682 WLU327682:WLX327682 WBY327682:WCB327682 VSC327682:VSF327682 VIG327682:VIJ327682 UYK327682:UYN327682 UOO327682:UOR327682 UES327682:UEV327682 TUW327682:TUZ327682 TLA327682:TLD327682 TBE327682:TBH327682 SRI327682:SRL327682 SHM327682:SHP327682 RXQ327682:RXT327682 RNU327682:RNX327682 RDY327682:REB327682 QUC327682:QUF327682 QKG327682:QKJ327682 QAK327682:QAN327682 PQO327682:PQR327682 PGS327682:PGV327682 OWW327682:OWZ327682 ONA327682:OND327682 ODE327682:ODH327682 NTI327682:NTL327682 NJM327682:NJP327682 MZQ327682:MZT327682 MPU327682:MPX327682 MFY327682:MGB327682 LWC327682:LWF327682 LMG327682:LMJ327682 LCK327682:LCN327682 KSO327682:KSR327682 KIS327682:KIV327682 JYW327682:JYZ327682 JPA327682:JPD327682 JFE327682:JFH327682 IVI327682:IVL327682 ILM327682:ILP327682 IBQ327682:IBT327682 HRU327682:HRX327682 HHY327682:HIB327682 GYC327682:GYF327682 GOG327682:GOJ327682 GEK327682:GEN327682 FUO327682:FUR327682 FKS327682:FKV327682 FAW327682:FAZ327682 ERA327682:ERD327682 EHE327682:EHH327682 DXI327682:DXL327682 DNM327682:DNP327682 DDQ327682:DDT327682 CTU327682:CTX327682 CJY327682:CKB327682 CAC327682:CAF327682 BQG327682:BQJ327682 BGK327682:BGN327682 AWO327682:AWR327682 AMS327682:AMV327682 ACW327682:ACZ327682 TA327682:TD327682 JE327682:JH327682 I327682:L327682 WVQ262146:WVT262146 WLU262146:WLX262146 WBY262146:WCB262146 VSC262146:VSF262146 VIG262146:VIJ262146 UYK262146:UYN262146 UOO262146:UOR262146 UES262146:UEV262146 TUW262146:TUZ262146 TLA262146:TLD262146 TBE262146:TBH262146 SRI262146:SRL262146 SHM262146:SHP262146 RXQ262146:RXT262146 RNU262146:RNX262146 RDY262146:REB262146 QUC262146:QUF262146 QKG262146:QKJ262146 QAK262146:QAN262146 PQO262146:PQR262146 PGS262146:PGV262146 OWW262146:OWZ262146 ONA262146:OND262146 ODE262146:ODH262146 NTI262146:NTL262146 NJM262146:NJP262146 MZQ262146:MZT262146 MPU262146:MPX262146 MFY262146:MGB262146 LWC262146:LWF262146 LMG262146:LMJ262146 LCK262146:LCN262146 KSO262146:KSR262146 KIS262146:KIV262146 JYW262146:JYZ262146 JPA262146:JPD262146 JFE262146:JFH262146 IVI262146:IVL262146 ILM262146:ILP262146 IBQ262146:IBT262146 HRU262146:HRX262146 HHY262146:HIB262146 GYC262146:GYF262146 GOG262146:GOJ262146 GEK262146:GEN262146 FUO262146:FUR262146 FKS262146:FKV262146 FAW262146:FAZ262146 ERA262146:ERD262146 EHE262146:EHH262146 DXI262146:DXL262146 DNM262146:DNP262146 DDQ262146:DDT262146 CTU262146:CTX262146 CJY262146:CKB262146 CAC262146:CAF262146 BQG262146:BQJ262146 BGK262146:BGN262146 AWO262146:AWR262146 AMS262146:AMV262146 ACW262146:ACZ262146 TA262146:TD262146 JE262146:JH262146 I262146:L262146 WVQ196610:WVT196610 WLU196610:WLX196610 WBY196610:WCB196610 VSC196610:VSF196610 VIG196610:VIJ196610 UYK196610:UYN196610 UOO196610:UOR196610 UES196610:UEV196610 TUW196610:TUZ196610 TLA196610:TLD196610 TBE196610:TBH196610 SRI196610:SRL196610 SHM196610:SHP196610 RXQ196610:RXT196610 RNU196610:RNX196610 RDY196610:REB196610 QUC196610:QUF196610 QKG196610:QKJ196610 QAK196610:QAN196610 PQO196610:PQR196610 PGS196610:PGV196610 OWW196610:OWZ196610 ONA196610:OND196610 ODE196610:ODH196610 NTI196610:NTL196610 NJM196610:NJP196610 MZQ196610:MZT196610 MPU196610:MPX196610 MFY196610:MGB196610 LWC196610:LWF196610 LMG196610:LMJ196610 LCK196610:LCN196610 KSO196610:KSR196610 KIS196610:KIV196610 JYW196610:JYZ196610 JPA196610:JPD196610 JFE196610:JFH196610 IVI196610:IVL196610 ILM196610:ILP196610 IBQ196610:IBT196610 HRU196610:HRX196610 HHY196610:HIB196610 GYC196610:GYF196610 GOG196610:GOJ196610 GEK196610:GEN196610 FUO196610:FUR196610 FKS196610:FKV196610 FAW196610:FAZ196610 ERA196610:ERD196610 EHE196610:EHH196610 DXI196610:DXL196610 DNM196610:DNP196610 DDQ196610:DDT196610 CTU196610:CTX196610 CJY196610:CKB196610 CAC196610:CAF196610 BQG196610:BQJ196610 BGK196610:BGN196610 AWO196610:AWR196610 AMS196610:AMV196610 ACW196610:ACZ196610 TA196610:TD196610 JE196610:JH196610 I196610:L196610 WVQ131074:WVT131074 WLU131074:WLX131074 WBY131074:WCB131074 VSC131074:VSF131074 VIG131074:VIJ131074 UYK131074:UYN131074 UOO131074:UOR131074 UES131074:UEV131074 TUW131074:TUZ131074 TLA131074:TLD131074 TBE131074:TBH131074 SRI131074:SRL131074 SHM131074:SHP131074 RXQ131074:RXT131074 RNU131074:RNX131074 RDY131074:REB131074 QUC131074:QUF131074 QKG131074:QKJ131074 QAK131074:QAN131074 PQO131074:PQR131074 PGS131074:PGV131074 OWW131074:OWZ131074 ONA131074:OND131074 ODE131074:ODH131074 NTI131074:NTL131074 NJM131074:NJP131074 MZQ131074:MZT131074 MPU131074:MPX131074 MFY131074:MGB131074 LWC131074:LWF131074 LMG131074:LMJ131074 LCK131074:LCN131074 KSO131074:KSR131074 KIS131074:KIV131074 JYW131074:JYZ131074 JPA131074:JPD131074 JFE131074:JFH131074 IVI131074:IVL131074 ILM131074:ILP131074 IBQ131074:IBT131074 HRU131074:HRX131074 HHY131074:HIB131074 GYC131074:GYF131074 GOG131074:GOJ131074 GEK131074:GEN131074 FUO131074:FUR131074 FKS131074:FKV131074 FAW131074:FAZ131074 ERA131074:ERD131074 EHE131074:EHH131074 DXI131074:DXL131074 DNM131074:DNP131074 DDQ131074:DDT131074 CTU131074:CTX131074 CJY131074:CKB131074 CAC131074:CAF131074 BQG131074:BQJ131074 BGK131074:BGN131074 AWO131074:AWR131074 AMS131074:AMV131074 ACW131074:ACZ131074 TA131074:TD131074 JE131074:JH131074 I131074:L131074 WVQ65538:WVT65538 WLU65538:WLX65538 WBY65538:WCB65538 VSC65538:VSF65538 VIG65538:VIJ65538 UYK65538:UYN65538 UOO65538:UOR65538 UES65538:UEV65538 TUW65538:TUZ65538 TLA65538:TLD65538 TBE65538:TBH65538 SRI65538:SRL65538 SHM65538:SHP65538 RXQ65538:RXT65538 RNU65538:RNX65538 RDY65538:REB65538 QUC65538:QUF65538 QKG65538:QKJ65538 QAK65538:QAN65538 PQO65538:PQR65538 PGS65538:PGV65538 OWW65538:OWZ65538 ONA65538:OND65538 ODE65538:ODH65538 NTI65538:NTL65538 NJM65538:NJP65538 MZQ65538:MZT65538 MPU65538:MPX65538 MFY65538:MGB65538 LWC65538:LWF65538 LMG65538:LMJ65538 LCK65538:LCN65538 KSO65538:KSR65538 KIS65538:KIV65538 JYW65538:JYZ65538 JPA65538:JPD65538 JFE65538:JFH65538 IVI65538:IVL65538 ILM65538:ILP65538 IBQ65538:IBT65538 HRU65538:HRX65538 HHY65538:HIB65538 GYC65538:GYF65538 GOG65538:GOJ65538 GEK65538:GEN65538 FUO65538:FUR65538 FKS65538:FKV65538 FAW65538:FAZ65538 ERA65538:ERD65538 EHE65538:EHH65538 DXI65538:DXL65538 DNM65538:DNP65538 DDQ65538:DDT65538 CTU65538:CTX65538 CJY65538:CKB65538 CAC65538:CAF65538 BQG65538:BQJ65538 BGK65538:BGN65538 AWO65538:AWR65538 AMS65538:AMV65538 ACW65538:ACZ65538 TA65538:TD65538 JE65538:JH65538 I65538:L65538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$T$2:$T$30</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2"/>
  <sheetViews>
    <sheetView view="pageBreakPreview" topLeftCell="A27" zoomScaleNormal="100" zoomScaleSheetLayoutView="100" workbookViewId="0">
      <selection activeCell="B46" sqref="B46:Q46"/>
    </sheetView>
  </sheetViews>
  <sheetFormatPr baseColWidth="10" defaultRowHeight="12.75"/>
  <cols>
    <col min="1" max="1" width="3.140625" style="403" customWidth="1"/>
    <col min="2" max="2" width="15.85546875" style="417" customWidth="1"/>
    <col min="3" max="3" width="8.28515625" style="403" customWidth="1"/>
    <col min="4" max="4" width="11.28515625" style="403" customWidth="1"/>
    <col min="5" max="5" width="15.7109375" style="403" customWidth="1"/>
    <col min="6" max="6" width="11.42578125" style="403" customWidth="1"/>
    <col min="7" max="7" width="7.85546875" style="465" customWidth="1"/>
    <col min="8" max="8" width="22.140625" style="403" customWidth="1"/>
    <col min="9" max="9" width="20.42578125" style="403" customWidth="1"/>
    <col min="10" max="10" width="8.28515625" style="403" customWidth="1"/>
    <col min="11" max="11" width="10.85546875" style="403" customWidth="1"/>
    <col min="12" max="12" width="10" style="403" customWidth="1"/>
    <col min="13" max="13" width="12.140625" style="403" customWidth="1"/>
    <col min="14" max="14" width="5.42578125" style="403" customWidth="1"/>
    <col min="15" max="15" width="4.42578125" style="403" customWidth="1"/>
    <col min="16" max="16" width="6.85546875" style="403" customWidth="1"/>
    <col min="17" max="17" width="12.85546875" style="403" customWidth="1"/>
    <col min="18" max="18" width="2.42578125" style="403" customWidth="1"/>
    <col min="19" max="19" width="11.42578125" style="403" customWidth="1"/>
    <col min="20" max="21" width="42.42578125" style="403" hidden="1" customWidth="1"/>
    <col min="22" max="22" width="2.85546875" style="403" hidden="1" customWidth="1"/>
    <col min="23" max="24" width="11.42578125" style="403" hidden="1" customWidth="1"/>
    <col min="25" max="252" width="11.42578125" style="403"/>
    <col min="253" max="253" width="3.140625" style="403" customWidth="1"/>
    <col min="254" max="254" width="15.85546875" style="403" customWidth="1"/>
    <col min="255" max="255" width="6.42578125" style="403" customWidth="1"/>
    <col min="256" max="256" width="5.42578125" style="403" customWidth="1"/>
    <col min="257" max="257" width="3.85546875" style="403" customWidth="1"/>
    <col min="258" max="258" width="14.140625" style="403" customWidth="1"/>
    <col min="259" max="259" width="9.42578125" style="403" customWidth="1"/>
    <col min="260" max="260" width="22.140625" style="403" customWidth="1"/>
    <col min="261" max="261" width="20.42578125" style="403" customWidth="1"/>
    <col min="262" max="262" width="8.85546875" style="403" customWidth="1"/>
    <col min="263" max="263" width="8.7109375" style="403" customWidth="1"/>
    <col min="264" max="264" width="10" style="403" customWidth="1"/>
    <col min="265" max="265" width="12.140625" style="403" customWidth="1"/>
    <col min="266" max="266" width="5.42578125" style="403" customWidth="1"/>
    <col min="267" max="267" width="4.42578125" style="403" customWidth="1"/>
    <col min="268" max="268" width="9.42578125" style="403" customWidth="1"/>
    <col min="269" max="269" width="14.140625" style="403" customWidth="1"/>
    <col min="270" max="270" width="2.42578125" style="403" customWidth="1"/>
    <col min="271" max="271" width="11.42578125" style="403" customWidth="1"/>
    <col min="272" max="276" width="0" style="403" hidden="1" customWidth="1"/>
    <col min="277" max="508" width="11.42578125" style="403"/>
    <col min="509" max="509" width="3.140625" style="403" customWidth="1"/>
    <col min="510" max="510" width="15.85546875" style="403" customWidth="1"/>
    <col min="511" max="511" width="6.42578125" style="403" customWidth="1"/>
    <col min="512" max="512" width="5.42578125" style="403" customWidth="1"/>
    <col min="513" max="513" width="3.85546875" style="403" customWidth="1"/>
    <col min="514" max="514" width="14.140625" style="403" customWidth="1"/>
    <col min="515" max="515" width="9.42578125" style="403" customWidth="1"/>
    <col min="516" max="516" width="22.140625" style="403" customWidth="1"/>
    <col min="517" max="517" width="20.42578125" style="403" customWidth="1"/>
    <col min="518" max="518" width="8.85546875" style="403" customWidth="1"/>
    <col min="519" max="519" width="8.7109375" style="403" customWidth="1"/>
    <col min="520" max="520" width="10" style="403" customWidth="1"/>
    <col min="521" max="521" width="12.140625" style="403" customWidth="1"/>
    <col min="522" max="522" width="5.42578125" style="403" customWidth="1"/>
    <col min="523" max="523" width="4.42578125" style="403" customWidth="1"/>
    <col min="524" max="524" width="9.42578125" style="403" customWidth="1"/>
    <col min="525" max="525" width="14.140625" style="403" customWidth="1"/>
    <col min="526" max="526" width="2.42578125" style="403" customWidth="1"/>
    <col min="527" max="527" width="11.42578125" style="403" customWidth="1"/>
    <col min="528" max="532" width="0" style="403" hidden="1" customWidth="1"/>
    <col min="533" max="764" width="11.42578125" style="403"/>
    <col min="765" max="765" width="3.140625" style="403" customWidth="1"/>
    <col min="766" max="766" width="15.85546875" style="403" customWidth="1"/>
    <col min="767" max="767" width="6.42578125" style="403" customWidth="1"/>
    <col min="768" max="768" width="5.42578125" style="403" customWidth="1"/>
    <col min="769" max="769" width="3.85546875" style="403" customWidth="1"/>
    <col min="770" max="770" width="14.140625" style="403" customWidth="1"/>
    <col min="771" max="771" width="9.42578125" style="403" customWidth="1"/>
    <col min="772" max="772" width="22.140625" style="403" customWidth="1"/>
    <col min="773" max="773" width="20.42578125" style="403" customWidth="1"/>
    <col min="774" max="774" width="8.85546875" style="403" customWidth="1"/>
    <col min="775" max="775" width="8.7109375" style="403" customWidth="1"/>
    <col min="776" max="776" width="10" style="403" customWidth="1"/>
    <col min="777" max="777" width="12.140625" style="403" customWidth="1"/>
    <col min="778" max="778" width="5.42578125" style="403" customWidth="1"/>
    <col min="779" max="779" width="4.42578125" style="403" customWidth="1"/>
    <col min="780" max="780" width="9.42578125" style="403" customWidth="1"/>
    <col min="781" max="781" width="14.140625" style="403" customWidth="1"/>
    <col min="782" max="782" width="2.42578125" style="403" customWidth="1"/>
    <col min="783" max="783" width="11.42578125" style="403" customWidth="1"/>
    <col min="784" max="788" width="0" style="403" hidden="1" customWidth="1"/>
    <col min="789" max="1020" width="11.42578125" style="403"/>
    <col min="1021" max="1021" width="3.140625" style="403" customWidth="1"/>
    <col min="1022" max="1022" width="15.85546875" style="403" customWidth="1"/>
    <col min="1023" max="1023" width="6.42578125" style="403" customWidth="1"/>
    <col min="1024" max="1024" width="5.42578125" style="403" customWidth="1"/>
    <col min="1025" max="1025" width="3.85546875" style="403" customWidth="1"/>
    <col min="1026" max="1026" width="14.140625" style="403" customWidth="1"/>
    <col min="1027" max="1027" width="9.42578125" style="403" customWidth="1"/>
    <col min="1028" max="1028" width="22.140625" style="403" customWidth="1"/>
    <col min="1029" max="1029" width="20.42578125" style="403" customWidth="1"/>
    <col min="1030" max="1030" width="8.85546875" style="403" customWidth="1"/>
    <col min="1031" max="1031" width="8.7109375" style="403" customWidth="1"/>
    <col min="1032" max="1032" width="10" style="403" customWidth="1"/>
    <col min="1033" max="1033" width="12.140625" style="403" customWidth="1"/>
    <col min="1034" max="1034" width="5.42578125" style="403" customWidth="1"/>
    <col min="1035" max="1035" width="4.42578125" style="403" customWidth="1"/>
    <col min="1036" max="1036" width="9.42578125" style="403" customWidth="1"/>
    <col min="1037" max="1037" width="14.140625" style="403" customWidth="1"/>
    <col min="1038" max="1038" width="2.42578125" style="403" customWidth="1"/>
    <col min="1039" max="1039" width="11.42578125" style="403" customWidth="1"/>
    <col min="1040" max="1044" width="0" style="403" hidden="1" customWidth="1"/>
    <col min="1045" max="1276" width="11.42578125" style="403"/>
    <col min="1277" max="1277" width="3.140625" style="403" customWidth="1"/>
    <col min="1278" max="1278" width="15.85546875" style="403" customWidth="1"/>
    <col min="1279" max="1279" width="6.42578125" style="403" customWidth="1"/>
    <col min="1280" max="1280" width="5.42578125" style="403" customWidth="1"/>
    <col min="1281" max="1281" width="3.85546875" style="403" customWidth="1"/>
    <col min="1282" max="1282" width="14.140625" style="403" customWidth="1"/>
    <col min="1283" max="1283" width="9.42578125" style="403" customWidth="1"/>
    <col min="1284" max="1284" width="22.140625" style="403" customWidth="1"/>
    <col min="1285" max="1285" width="20.42578125" style="403" customWidth="1"/>
    <col min="1286" max="1286" width="8.85546875" style="403" customWidth="1"/>
    <col min="1287" max="1287" width="8.7109375" style="403" customWidth="1"/>
    <col min="1288" max="1288" width="10" style="403" customWidth="1"/>
    <col min="1289" max="1289" width="12.140625" style="403" customWidth="1"/>
    <col min="1290" max="1290" width="5.42578125" style="403" customWidth="1"/>
    <col min="1291" max="1291" width="4.42578125" style="403" customWidth="1"/>
    <col min="1292" max="1292" width="9.42578125" style="403" customWidth="1"/>
    <col min="1293" max="1293" width="14.140625" style="403" customWidth="1"/>
    <col min="1294" max="1294" width="2.42578125" style="403" customWidth="1"/>
    <col min="1295" max="1295" width="11.42578125" style="403" customWidth="1"/>
    <col min="1296" max="1300" width="0" style="403" hidden="1" customWidth="1"/>
    <col min="1301" max="1532" width="11.42578125" style="403"/>
    <col min="1533" max="1533" width="3.140625" style="403" customWidth="1"/>
    <col min="1534" max="1534" width="15.85546875" style="403" customWidth="1"/>
    <col min="1535" max="1535" width="6.42578125" style="403" customWidth="1"/>
    <col min="1536" max="1536" width="5.42578125" style="403" customWidth="1"/>
    <col min="1537" max="1537" width="3.85546875" style="403" customWidth="1"/>
    <col min="1538" max="1538" width="14.140625" style="403" customWidth="1"/>
    <col min="1539" max="1539" width="9.42578125" style="403" customWidth="1"/>
    <col min="1540" max="1540" width="22.140625" style="403" customWidth="1"/>
    <col min="1541" max="1541" width="20.42578125" style="403" customWidth="1"/>
    <col min="1542" max="1542" width="8.85546875" style="403" customWidth="1"/>
    <col min="1543" max="1543" width="8.7109375" style="403" customWidth="1"/>
    <col min="1544" max="1544" width="10" style="403" customWidth="1"/>
    <col min="1545" max="1545" width="12.140625" style="403" customWidth="1"/>
    <col min="1546" max="1546" width="5.42578125" style="403" customWidth="1"/>
    <col min="1547" max="1547" width="4.42578125" style="403" customWidth="1"/>
    <col min="1548" max="1548" width="9.42578125" style="403" customWidth="1"/>
    <col min="1549" max="1549" width="14.140625" style="403" customWidth="1"/>
    <col min="1550" max="1550" width="2.42578125" style="403" customWidth="1"/>
    <col min="1551" max="1551" width="11.42578125" style="403" customWidth="1"/>
    <col min="1552" max="1556" width="0" style="403" hidden="1" customWidth="1"/>
    <col min="1557" max="1788" width="11.42578125" style="403"/>
    <col min="1789" max="1789" width="3.140625" style="403" customWidth="1"/>
    <col min="1790" max="1790" width="15.85546875" style="403" customWidth="1"/>
    <col min="1791" max="1791" width="6.42578125" style="403" customWidth="1"/>
    <col min="1792" max="1792" width="5.42578125" style="403" customWidth="1"/>
    <col min="1793" max="1793" width="3.85546875" style="403" customWidth="1"/>
    <col min="1794" max="1794" width="14.140625" style="403" customWidth="1"/>
    <col min="1795" max="1795" width="9.42578125" style="403" customWidth="1"/>
    <col min="1796" max="1796" width="22.140625" style="403" customWidth="1"/>
    <col min="1797" max="1797" width="20.42578125" style="403" customWidth="1"/>
    <col min="1798" max="1798" width="8.85546875" style="403" customWidth="1"/>
    <col min="1799" max="1799" width="8.7109375" style="403" customWidth="1"/>
    <col min="1800" max="1800" width="10" style="403" customWidth="1"/>
    <col min="1801" max="1801" width="12.140625" style="403" customWidth="1"/>
    <col min="1802" max="1802" width="5.42578125" style="403" customWidth="1"/>
    <col min="1803" max="1803" width="4.42578125" style="403" customWidth="1"/>
    <col min="1804" max="1804" width="9.42578125" style="403" customWidth="1"/>
    <col min="1805" max="1805" width="14.140625" style="403" customWidth="1"/>
    <col min="1806" max="1806" width="2.42578125" style="403" customWidth="1"/>
    <col min="1807" max="1807" width="11.42578125" style="403" customWidth="1"/>
    <col min="1808" max="1812" width="0" style="403" hidden="1" customWidth="1"/>
    <col min="1813" max="2044" width="11.42578125" style="403"/>
    <col min="2045" max="2045" width="3.140625" style="403" customWidth="1"/>
    <col min="2046" max="2046" width="15.85546875" style="403" customWidth="1"/>
    <col min="2047" max="2047" width="6.42578125" style="403" customWidth="1"/>
    <col min="2048" max="2048" width="5.42578125" style="403" customWidth="1"/>
    <col min="2049" max="2049" width="3.85546875" style="403" customWidth="1"/>
    <col min="2050" max="2050" width="14.140625" style="403" customWidth="1"/>
    <col min="2051" max="2051" width="9.42578125" style="403" customWidth="1"/>
    <col min="2052" max="2052" width="22.140625" style="403" customWidth="1"/>
    <col min="2053" max="2053" width="20.42578125" style="403" customWidth="1"/>
    <col min="2054" max="2054" width="8.85546875" style="403" customWidth="1"/>
    <col min="2055" max="2055" width="8.7109375" style="403" customWidth="1"/>
    <col min="2056" max="2056" width="10" style="403" customWidth="1"/>
    <col min="2057" max="2057" width="12.140625" style="403" customWidth="1"/>
    <col min="2058" max="2058" width="5.42578125" style="403" customWidth="1"/>
    <col min="2059" max="2059" width="4.42578125" style="403" customWidth="1"/>
    <col min="2060" max="2060" width="9.42578125" style="403" customWidth="1"/>
    <col min="2061" max="2061" width="14.140625" style="403" customWidth="1"/>
    <col min="2062" max="2062" width="2.42578125" style="403" customWidth="1"/>
    <col min="2063" max="2063" width="11.42578125" style="403" customWidth="1"/>
    <col min="2064" max="2068" width="0" style="403" hidden="1" customWidth="1"/>
    <col min="2069" max="2300" width="11.42578125" style="403"/>
    <col min="2301" max="2301" width="3.140625" style="403" customWidth="1"/>
    <col min="2302" max="2302" width="15.85546875" style="403" customWidth="1"/>
    <col min="2303" max="2303" width="6.42578125" style="403" customWidth="1"/>
    <col min="2304" max="2304" width="5.42578125" style="403" customWidth="1"/>
    <col min="2305" max="2305" width="3.85546875" style="403" customWidth="1"/>
    <col min="2306" max="2306" width="14.140625" style="403" customWidth="1"/>
    <col min="2307" max="2307" width="9.42578125" style="403" customWidth="1"/>
    <col min="2308" max="2308" width="22.140625" style="403" customWidth="1"/>
    <col min="2309" max="2309" width="20.42578125" style="403" customWidth="1"/>
    <col min="2310" max="2310" width="8.85546875" style="403" customWidth="1"/>
    <col min="2311" max="2311" width="8.7109375" style="403" customWidth="1"/>
    <col min="2312" max="2312" width="10" style="403" customWidth="1"/>
    <col min="2313" max="2313" width="12.140625" style="403" customWidth="1"/>
    <col min="2314" max="2314" width="5.42578125" style="403" customWidth="1"/>
    <col min="2315" max="2315" width="4.42578125" style="403" customWidth="1"/>
    <col min="2316" max="2316" width="9.42578125" style="403" customWidth="1"/>
    <col min="2317" max="2317" width="14.140625" style="403" customWidth="1"/>
    <col min="2318" max="2318" width="2.42578125" style="403" customWidth="1"/>
    <col min="2319" max="2319" width="11.42578125" style="403" customWidth="1"/>
    <col min="2320" max="2324" width="0" style="403" hidden="1" customWidth="1"/>
    <col min="2325" max="2556" width="11.42578125" style="403"/>
    <col min="2557" max="2557" width="3.140625" style="403" customWidth="1"/>
    <col min="2558" max="2558" width="15.85546875" style="403" customWidth="1"/>
    <col min="2559" max="2559" width="6.42578125" style="403" customWidth="1"/>
    <col min="2560" max="2560" width="5.42578125" style="403" customWidth="1"/>
    <col min="2561" max="2561" width="3.85546875" style="403" customWidth="1"/>
    <col min="2562" max="2562" width="14.140625" style="403" customWidth="1"/>
    <col min="2563" max="2563" width="9.42578125" style="403" customWidth="1"/>
    <col min="2564" max="2564" width="22.140625" style="403" customWidth="1"/>
    <col min="2565" max="2565" width="20.42578125" style="403" customWidth="1"/>
    <col min="2566" max="2566" width="8.85546875" style="403" customWidth="1"/>
    <col min="2567" max="2567" width="8.7109375" style="403" customWidth="1"/>
    <col min="2568" max="2568" width="10" style="403" customWidth="1"/>
    <col min="2569" max="2569" width="12.140625" style="403" customWidth="1"/>
    <col min="2570" max="2570" width="5.42578125" style="403" customWidth="1"/>
    <col min="2571" max="2571" width="4.42578125" style="403" customWidth="1"/>
    <col min="2572" max="2572" width="9.42578125" style="403" customWidth="1"/>
    <col min="2573" max="2573" width="14.140625" style="403" customWidth="1"/>
    <col min="2574" max="2574" width="2.42578125" style="403" customWidth="1"/>
    <col min="2575" max="2575" width="11.42578125" style="403" customWidth="1"/>
    <col min="2576" max="2580" width="0" style="403" hidden="1" customWidth="1"/>
    <col min="2581" max="2812" width="11.42578125" style="403"/>
    <col min="2813" max="2813" width="3.140625" style="403" customWidth="1"/>
    <col min="2814" max="2814" width="15.85546875" style="403" customWidth="1"/>
    <col min="2815" max="2815" width="6.42578125" style="403" customWidth="1"/>
    <col min="2816" max="2816" width="5.42578125" style="403" customWidth="1"/>
    <col min="2817" max="2817" width="3.85546875" style="403" customWidth="1"/>
    <col min="2818" max="2818" width="14.140625" style="403" customWidth="1"/>
    <col min="2819" max="2819" width="9.42578125" style="403" customWidth="1"/>
    <col min="2820" max="2820" width="22.140625" style="403" customWidth="1"/>
    <col min="2821" max="2821" width="20.42578125" style="403" customWidth="1"/>
    <col min="2822" max="2822" width="8.85546875" style="403" customWidth="1"/>
    <col min="2823" max="2823" width="8.7109375" style="403" customWidth="1"/>
    <col min="2824" max="2824" width="10" style="403" customWidth="1"/>
    <col min="2825" max="2825" width="12.140625" style="403" customWidth="1"/>
    <col min="2826" max="2826" width="5.42578125" style="403" customWidth="1"/>
    <col min="2827" max="2827" width="4.42578125" style="403" customWidth="1"/>
    <col min="2828" max="2828" width="9.42578125" style="403" customWidth="1"/>
    <col min="2829" max="2829" width="14.140625" style="403" customWidth="1"/>
    <col min="2830" max="2830" width="2.42578125" style="403" customWidth="1"/>
    <col min="2831" max="2831" width="11.42578125" style="403" customWidth="1"/>
    <col min="2832" max="2836" width="0" style="403" hidden="1" customWidth="1"/>
    <col min="2837" max="3068" width="11.42578125" style="403"/>
    <col min="3069" max="3069" width="3.140625" style="403" customWidth="1"/>
    <col min="3070" max="3070" width="15.85546875" style="403" customWidth="1"/>
    <col min="3071" max="3071" width="6.42578125" style="403" customWidth="1"/>
    <col min="3072" max="3072" width="5.42578125" style="403" customWidth="1"/>
    <col min="3073" max="3073" width="3.85546875" style="403" customWidth="1"/>
    <col min="3074" max="3074" width="14.140625" style="403" customWidth="1"/>
    <col min="3075" max="3075" width="9.42578125" style="403" customWidth="1"/>
    <col min="3076" max="3076" width="22.140625" style="403" customWidth="1"/>
    <col min="3077" max="3077" width="20.42578125" style="403" customWidth="1"/>
    <col min="3078" max="3078" width="8.85546875" style="403" customWidth="1"/>
    <col min="3079" max="3079" width="8.7109375" style="403" customWidth="1"/>
    <col min="3080" max="3080" width="10" style="403" customWidth="1"/>
    <col min="3081" max="3081" width="12.140625" style="403" customWidth="1"/>
    <col min="3082" max="3082" width="5.42578125" style="403" customWidth="1"/>
    <col min="3083" max="3083" width="4.42578125" style="403" customWidth="1"/>
    <col min="3084" max="3084" width="9.42578125" style="403" customWidth="1"/>
    <col min="3085" max="3085" width="14.140625" style="403" customWidth="1"/>
    <col min="3086" max="3086" width="2.42578125" style="403" customWidth="1"/>
    <col min="3087" max="3087" width="11.42578125" style="403" customWidth="1"/>
    <col min="3088" max="3092" width="0" style="403" hidden="1" customWidth="1"/>
    <col min="3093" max="3324" width="11.42578125" style="403"/>
    <col min="3325" max="3325" width="3.140625" style="403" customWidth="1"/>
    <col min="3326" max="3326" width="15.85546875" style="403" customWidth="1"/>
    <col min="3327" max="3327" width="6.42578125" style="403" customWidth="1"/>
    <col min="3328" max="3328" width="5.42578125" style="403" customWidth="1"/>
    <col min="3329" max="3329" width="3.85546875" style="403" customWidth="1"/>
    <col min="3330" max="3330" width="14.140625" style="403" customWidth="1"/>
    <col min="3331" max="3331" width="9.42578125" style="403" customWidth="1"/>
    <col min="3332" max="3332" width="22.140625" style="403" customWidth="1"/>
    <col min="3333" max="3333" width="20.42578125" style="403" customWidth="1"/>
    <col min="3334" max="3334" width="8.85546875" style="403" customWidth="1"/>
    <col min="3335" max="3335" width="8.7109375" style="403" customWidth="1"/>
    <col min="3336" max="3336" width="10" style="403" customWidth="1"/>
    <col min="3337" max="3337" width="12.140625" style="403" customWidth="1"/>
    <col min="3338" max="3338" width="5.42578125" style="403" customWidth="1"/>
    <col min="3339" max="3339" width="4.42578125" style="403" customWidth="1"/>
    <col min="3340" max="3340" width="9.42578125" style="403" customWidth="1"/>
    <col min="3341" max="3341" width="14.140625" style="403" customWidth="1"/>
    <col min="3342" max="3342" width="2.42578125" style="403" customWidth="1"/>
    <col min="3343" max="3343" width="11.42578125" style="403" customWidth="1"/>
    <col min="3344" max="3348" width="0" style="403" hidden="1" customWidth="1"/>
    <col min="3349" max="3580" width="11.42578125" style="403"/>
    <col min="3581" max="3581" width="3.140625" style="403" customWidth="1"/>
    <col min="3582" max="3582" width="15.85546875" style="403" customWidth="1"/>
    <col min="3583" max="3583" width="6.42578125" style="403" customWidth="1"/>
    <col min="3584" max="3584" width="5.42578125" style="403" customWidth="1"/>
    <col min="3585" max="3585" width="3.85546875" style="403" customWidth="1"/>
    <col min="3586" max="3586" width="14.140625" style="403" customWidth="1"/>
    <col min="3587" max="3587" width="9.42578125" style="403" customWidth="1"/>
    <col min="3588" max="3588" width="22.140625" style="403" customWidth="1"/>
    <col min="3589" max="3589" width="20.42578125" style="403" customWidth="1"/>
    <col min="3590" max="3590" width="8.85546875" style="403" customWidth="1"/>
    <col min="3591" max="3591" width="8.7109375" style="403" customWidth="1"/>
    <col min="3592" max="3592" width="10" style="403" customWidth="1"/>
    <col min="3593" max="3593" width="12.140625" style="403" customWidth="1"/>
    <col min="3594" max="3594" width="5.42578125" style="403" customWidth="1"/>
    <col min="3595" max="3595" width="4.42578125" style="403" customWidth="1"/>
    <col min="3596" max="3596" width="9.42578125" style="403" customWidth="1"/>
    <col min="3597" max="3597" width="14.140625" style="403" customWidth="1"/>
    <col min="3598" max="3598" width="2.42578125" style="403" customWidth="1"/>
    <col min="3599" max="3599" width="11.42578125" style="403" customWidth="1"/>
    <col min="3600" max="3604" width="0" style="403" hidden="1" customWidth="1"/>
    <col min="3605" max="3836" width="11.42578125" style="403"/>
    <col min="3837" max="3837" width="3.140625" style="403" customWidth="1"/>
    <col min="3838" max="3838" width="15.85546875" style="403" customWidth="1"/>
    <col min="3839" max="3839" width="6.42578125" style="403" customWidth="1"/>
    <col min="3840" max="3840" width="5.42578125" style="403" customWidth="1"/>
    <col min="3841" max="3841" width="3.85546875" style="403" customWidth="1"/>
    <col min="3842" max="3842" width="14.140625" style="403" customWidth="1"/>
    <col min="3843" max="3843" width="9.42578125" style="403" customWidth="1"/>
    <col min="3844" max="3844" width="22.140625" style="403" customWidth="1"/>
    <col min="3845" max="3845" width="20.42578125" style="403" customWidth="1"/>
    <col min="3846" max="3846" width="8.85546875" style="403" customWidth="1"/>
    <col min="3847" max="3847" width="8.7109375" style="403" customWidth="1"/>
    <col min="3848" max="3848" width="10" style="403" customWidth="1"/>
    <col min="3849" max="3849" width="12.140625" style="403" customWidth="1"/>
    <col min="3850" max="3850" width="5.42578125" style="403" customWidth="1"/>
    <col min="3851" max="3851" width="4.42578125" style="403" customWidth="1"/>
    <col min="3852" max="3852" width="9.42578125" style="403" customWidth="1"/>
    <col min="3853" max="3853" width="14.140625" style="403" customWidth="1"/>
    <col min="3854" max="3854" width="2.42578125" style="403" customWidth="1"/>
    <col min="3855" max="3855" width="11.42578125" style="403" customWidth="1"/>
    <col min="3856" max="3860" width="0" style="403" hidden="1" customWidth="1"/>
    <col min="3861" max="4092" width="11.42578125" style="403"/>
    <col min="4093" max="4093" width="3.140625" style="403" customWidth="1"/>
    <col min="4094" max="4094" width="15.85546875" style="403" customWidth="1"/>
    <col min="4095" max="4095" width="6.42578125" style="403" customWidth="1"/>
    <col min="4096" max="4096" width="5.42578125" style="403" customWidth="1"/>
    <col min="4097" max="4097" width="3.85546875" style="403" customWidth="1"/>
    <col min="4098" max="4098" width="14.140625" style="403" customWidth="1"/>
    <col min="4099" max="4099" width="9.42578125" style="403" customWidth="1"/>
    <col min="4100" max="4100" width="22.140625" style="403" customWidth="1"/>
    <col min="4101" max="4101" width="20.42578125" style="403" customWidth="1"/>
    <col min="4102" max="4102" width="8.85546875" style="403" customWidth="1"/>
    <col min="4103" max="4103" width="8.7109375" style="403" customWidth="1"/>
    <col min="4104" max="4104" width="10" style="403" customWidth="1"/>
    <col min="4105" max="4105" width="12.140625" style="403" customWidth="1"/>
    <col min="4106" max="4106" width="5.42578125" style="403" customWidth="1"/>
    <col min="4107" max="4107" width="4.42578125" style="403" customWidth="1"/>
    <col min="4108" max="4108" width="9.42578125" style="403" customWidth="1"/>
    <col min="4109" max="4109" width="14.140625" style="403" customWidth="1"/>
    <col min="4110" max="4110" width="2.42578125" style="403" customWidth="1"/>
    <col min="4111" max="4111" width="11.42578125" style="403" customWidth="1"/>
    <col min="4112" max="4116" width="0" style="403" hidden="1" customWidth="1"/>
    <col min="4117" max="4348" width="11.42578125" style="403"/>
    <col min="4349" max="4349" width="3.140625" style="403" customWidth="1"/>
    <col min="4350" max="4350" width="15.85546875" style="403" customWidth="1"/>
    <col min="4351" max="4351" width="6.42578125" style="403" customWidth="1"/>
    <col min="4352" max="4352" width="5.42578125" style="403" customWidth="1"/>
    <col min="4353" max="4353" width="3.85546875" style="403" customWidth="1"/>
    <col min="4354" max="4354" width="14.140625" style="403" customWidth="1"/>
    <col min="4355" max="4355" width="9.42578125" style="403" customWidth="1"/>
    <col min="4356" max="4356" width="22.140625" style="403" customWidth="1"/>
    <col min="4357" max="4357" width="20.42578125" style="403" customWidth="1"/>
    <col min="4358" max="4358" width="8.85546875" style="403" customWidth="1"/>
    <col min="4359" max="4359" width="8.7109375" style="403" customWidth="1"/>
    <col min="4360" max="4360" width="10" style="403" customWidth="1"/>
    <col min="4361" max="4361" width="12.140625" style="403" customWidth="1"/>
    <col min="4362" max="4362" width="5.42578125" style="403" customWidth="1"/>
    <col min="4363" max="4363" width="4.42578125" style="403" customWidth="1"/>
    <col min="4364" max="4364" width="9.42578125" style="403" customWidth="1"/>
    <col min="4365" max="4365" width="14.140625" style="403" customWidth="1"/>
    <col min="4366" max="4366" width="2.42578125" style="403" customWidth="1"/>
    <col min="4367" max="4367" width="11.42578125" style="403" customWidth="1"/>
    <col min="4368" max="4372" width="0" style="403" hidden="1" customWidth="1"/>
    <col min="4373" max="4604" width="11.42578125" style="403"/>
    <col min="4605" max="4605" width="3.140625" style="403" customWidth="1"/>
    <col min="4606" max="4606" width="15.85546875" style="403" customWidth="1"/>
    <col min="4607" max="4607" width="6.42578125" style="403" customWidth="1"/>
    <col min="4608" max="4608" width="5.42578125" style="403" customWidth="1"/>
    <col min="4609" max="4609" width="3.85546875" style="403" customWidth="1"/>
    <col min="4610" max="4610" width="14.140625" style="403" customWidth="1"/>
    <col min="4611" max="4611" width="9.42578125" style="403" customWidth="1"/>
    <col min="4612" max="4612" width="22.140625" style="403" customWidth="1"/>
    <col min="4613" max="4613" width="20.42578125" style="403" customWidth="1"/>
    <col min="4614" max="4614" width="8.85546875" style="403" customWidth="1"/>
    <col min="4615" max="4615" width="8.7109375" style="403" customWidth="1"/>
    <col min="4616" max="4616" width="10" style="403" customWidth="1"/>
    <col min="4617" max="4617" width="12.140625" style="403" customWidth="1"/>
    <col min="4618" max="4618" width="5.42578125" style="403" customWidth="1"/>
    <col min="4619" max="4619" width="4.42578125" style="403" customWidth="1"/>
    <col min="4620" max="4620" width="9.42578125" style="403" customWidth="1"/>
    <col min="4621" max="4621" width="14.140625" style="403" customWidth="1"/>
    <col min="4622" max="4622" width="2.42578125" style="403" customWidth="1"/>
    <col min="4623" max="4623" width="11.42578125" style="403" customWidth="1"/>
    <col min="4624" max="4628" width="0" style="403" hidden="1" customWidth="1"/>
    <col min="4629" max="4860" width="11.42578125" style="403"/>
    <col min="4861" max="4861" width="3.140625" style="403" customWidth="1"/>
    <col min="4862" max="4862" width="15.85546875" style="403" customWidth="1"/>
    <col min="4863" max="4863" width="6.42578125" style="403" customWidth="1"/>
    <col min="4864" max="4864" width="5.42578125" style="403" customWidth="1"/>
    <col min="4865" max="4865" width="3.85546875" style="403" customWidth="1"/>
    <col min="4866" max="4866" width="14.140625" style="403" customWidth="1"/>
    <col min="4867" max="4867" width="9.42578125" style="403" customWidth="1"/>
    <col min="4868" max="4868" width="22.140625" style="403" customWidth="1"/>
    <col min="4869" max="4869" width="20.42578125" style="403" customWidth="1"/>
    <col min="4870" max="4870" width="8.85546875" style="403" customWidth="1"/>
    <col min="4871" max="4871" width="8.7109375" style="403" customWidth="1"/>
    <col min="4872" max="4872" width="10" style="403" customWidth="1"/>
    <col min="4873" max="4873" width="12.140625" style="403" customWidth="1"/>
    <col min="4874" max="4874" width="5.42578125" style="403" customWidth="1"/>
    <col min="4875" max="4875" width="4.42578125" style="403" customWidth="1"/>
    <col min="4876" max="4876" width="9.42578125" style="403" customWidth="1"/>
    <col min="4877" max="4877" width="14.140625" style="403" customWidth="1"/>
    <col min="4878" max="4878" width="2.42578125" style="403" customWidth="1"/>
    <col min="4879" max="4879" width="11.42578125" style="403" customWidth="1"/>
    <col min="4880" max="4884" width="0" style="403" hidden="1" customWidth="1"/>
    <col min="4885" max="5116" width="11.42578125" style="403"/>
    <col min="5117" max="5117" width="3.140625" style="403" customWidth="1"/>
    <col min="5118" max="5118" width="15.85546875" style="403" customWidth="1"/>
    <col min="5119" max="5119" width="6.42578125" style="403" customWidth="1"/>
    <col min="5120" max="5120" width="5.42578125" style="403" customWidth="1"/>
    <col min="5121" max="5121" width="3.85546875" style="403" customWidth="1"/>
    <col min="5122" max="5122" width="14.140625" style="403" customWidth="1"/>
    <col min="5123" max="5123" width="9.42578125" style="403" customWidth="1"/>
    <col min="5124" max="5124" width="22.140625" style="403" customWidth="1"/>
    <col min="5125" max="5125" width="20.42578125" style="403" customWidth="1"/>
    <col min="5126" max="5126" width="8.85546875" style="403" customWidth="1"/>
    <col min="5127" max="5127" width="8.7109375" style="403" customWidth="1"/>
    <col min="5128" max="5128" width="10" style="403" customWidth="1"/>
    <col min="5129" max="5129" width="12.140625" style="403" customWidth="1"/>
    <col min="5130" max="5130" width="5.42578125" style="403" customWidth="1"/>
    <col min="5131" max="5131" width="4.42578125" style="403" customWidth="1"/>
    <col min="5132" max="5132" width="9.42578125" style="403" customWidth="1"/>
    <col min="5133" max="5133" width="14.140625" style="403" customWidth="1"/>
    <col min="5134" max="5134" width="2.42578125" style="403" customWidth="1"/>
    <col min="5135" max="5135" width="11.42578125" style="403" customWidth="1"/>
    <col min="5136" max="5140" width="0" style="403" hidden="1" customWidth="1"/>
    <col min="5141" max="5372" width="11.42578125" style="403"/>
    <col min="5373" max="5373" width="3.140625" style="403" customWidth="1"/>
    <col min="5374" max="5374" width="15.85546875" style="403" customWidth="1"/>
    <col min="5375" max="5375" width="6.42578125" style="403" customWidth="1"/>
    <col min="5376" max="5376" width="5.42578125" style="403" customWidth="1"/>
    <col min="5377" max="5377" width="3.85546875" style="403" customWidth="1"/>
    <col min="5378" max="5378" width="14.140625" style="403" customWidth="1"/>
    <col min="5379" max="5379" width="9.42578125" style="403" customWidth="1"/>
    <col min="5380" max="5380" width="22.140625" style="403" customWidth="1"/>
    <col min="5381" max="5381" width="20.42578125" style="403" customWidth="1"/>
    <col min="5382" max="5382" width="8.85546875" style="403" customWidth="1"/>
    <col min="5383" max="5383" width="8.7109375" style="403" customWidth="1"/>
    <col min="5384" max="5384" width="10" style="403" customWidth="1"/>
    <col min="5385" max="5385" width="12.140625" style="403" customWidth="1"/>
    <col min="5386" max="5386" width="5.42578125" style="403" customWidth="1"/>
    <col min="5387" max="5387" width="4.42578125" style="403" customWidth="1"/>
    <col min="5388" max="5388" width="9.42578125" style="403" customWidth="1"/>
    <col min="5389" max="5389" width="14.140625" style="403" customWidth="1"/>
    <col min="5390" max="5390" width="2.42578125" style="403" customWidth="1"/>
    <col min="5391" max="5391" width="11.42578125" style="403" customWidth="1"/>
    <col min="5392" max="5396" width="0" style="403" hidden="1" customWidth="1"/>
    <col min="5397" max="5628" width="11.42578125" style="403"/>
    <col min="5629" max="5629" width="3.140625" style="403" customWidth="1"/>
    <col min="5630" max="5630" width="15.85546875" style="403" customWidth="1"/>
    <col min="5631" max="5631" width="6.42578125" style="403" customWidth="1"/>
    <col min="5632" max="5632" width="5.42578125" style="403" customWidth="1"/>
    <col min="5633" max="5633" width="3.85546875" style="403" customWidth="1"/>
    <col min="5634" max="5634" width="14.140625" style="403" customWidth="1"/>
    <col min="5635" max="5635" width="9.42578125" style="403" customWidth="1"/>
    <col min="5636" max="5636" width="22.140625" style="403" customWidth="1"/>
    <col min="5637" max="5637" width="20.42578125" style="403" customWidth="1"/>
    <col min="5638" max="5638" width="8.85546875" style="403" customWidth="1"/>
    <col min="5639" max="5639" width="8.7109375" style="403" customWidth="1"/>
    <col min="5640" max="5640" width="10" style="403" customWidth="1"/>
    <col min="5641" max="5641" width="12.140625" style="403" customWidth="1"/>
    <col min="5642" max="5642" width="5.42578125" style="403" customWidth="1"/>
    <col min="5643" max="5643" width="4.42578125" style="403" customWidth="1"/>
    <col min="5644" max="5644" width="9.42578125" style="403" customWidth="1"/>
    <col min="5645" max="5645" width="14.140625" style="403" customWidth="1"/>
    <col min="5646" max="5646" width="2.42578125" style="403" customWidth="1"/>
    <col min="5647" max="5647" width="11.42578125" style="403" customWidth="1"/>
    <col min="5648" max="5652" width="0" style="403" hidden="1" customWidth="1"/>
    <col min="5653" max="5884" width="11.42578125" style="403"/>
    <col min="5885" max="5885" width="3.140625" style="403" customWidth="1"/>
    <col min="5886" max="5886" width="15.85546875" style="403" customWidth="1"/>
    <col min="5887" max="5887" width="6.42578125" style="403" customWidth="1"/>
    <col min="5888" max="5888" width="5.42578125" style="403" customWidth="1"/>
    <col min="5889" max="5889" width="3.85546875" style="403" customWidth="1"/>
    <col min="5890" max="5890" width="14.140625" style="403" customWidth="1"/>
    <col min="5891" max="5891" width="9.42578125" style="403" customWidth="1"/>
    <col min="5892" max="5892" width="22.140625" style="403" customWidth="1"/>
    <col min="5893" max="5893" width="20.42578125" style="403" customWidth="1"/>
    <col min="5894" max="5894" width="8.85546875" style="403" customWidth="1"/>
    <col min="5895" max="5895" width="8.7109375" style="403" customWidth="1"/>
    <col min="5896" max="5896" width="10" style="403" customWidth="1"/>
    <col min="5897" max="5897" width="12.140625" style="403" customWidth="1"/>
    <col min="5898" max="5898" width="5.42578125" style="403" customWidth="1"/>
    <col min="5899" max="5899" width="4.42578125" style="403" customWidth="1"/>
    <col min="5900" max="5900" width="9.42578125" style="403" customWidth="1"/>
    <col min="5901" max="5901" width="14.140625" style="403" customWidth="1"/>
    <col min="5902" max="5902" width="2.42578125" style="403" customWidth="1"/>
    <col min="5903" max="5903" width="11.42578125" style="403" customWidth="1"/>
    <col min="5904" max="5908" width="0" style="403" hidden="1" customWidth="1"/>
    <col min="5909" max="6140" width="11.42578125" style="403"/>
    <col min="6141" max="6141" width="3.140625" style="403" customWidth="1"/>
    <col min="6142" max="6142" width="15.85546875" style="403" customWidth="1"/>
    <col min="6143" max="6143" width="6.42578125" style="403" customWidth="1"/>
    <col min="6144" max="6144" width="5.42578125" style="403" customWidth="1"/>
    <col min="6145" max="6145" width="3.85546875" style="403" customWidth="1"/>
    <col min="6146" max="6146" width="14.140625" style="403" customWidth="1"/>
    <col min="6147" max="6147" width="9.42578125" style="403" customWidth="1"/>
    <col min="6148" max="6148" width="22.140625" style="403" customWidth="1"/>
    <col min="6149" max="6149" width="20.42578125" style="403" customWidth="1"/>
    <col min="6150" max="6150" width="8.85546875" style="403" customWidth="1"/>
    <col min="6151" max="6151" width="8.7109375" style="403" customWidth="1"/>
    <col min="6152" max="6152" width="10" style="403" customWidth="1"/>
    <col min="6153" max="6153" width="12.140625" style="403" customWidth="1"/>
    <col min="6154" max="6154" width="5.42578125" style="403" customWidth="1"/>
    <col min="6155" max="6155" width="4.42578125" style="403" customWidth="1"/>
    <col min="6156" max="6156" width="9.42578125" style="403" customWidth="1"/>
    <col min="6157" max="6157" width="14.140625" style="403" customWidth="1"/>
    <col min="6158" max="6158" width="2.42578125" style="403" customWidth="1"/>
    <col min="6159" max="6159" width="11.42578125" style="403" customWidth="1"/>
    <col min="6160" max="6164" width="0" style="403" hidden="1" customWidth="1"/>
    <col min="6165" max="6396" width="11.42578125" style="403"/>
    <col min="6397" max="6397" width="3.140625" style="403" customWidth="1"/>
    <col min="6398" max="6398" width="15.85546875" style="403" customWidth="1"/>
    <col min="6399" max="6399" width="6.42578125" style="403" customWidth="1"/>
    <col min="6400" max="6400" width="5.42578125" style="403" customWidth="1"/>
    <col min="6401" max="6401" width="3.85546875" style="403" customWidth="1"/>
    <col min="6402" max="6402" width="14.140625" style="403" customWidth="1"/>
    <col min="6403" max="6403" width="9.42578125" style="403" customWidth="1"/>
    <col min="6404" max="6404" width="22.140625" style="403" customWidth="1"/>
    <col min="6405" max="6405" width="20.42578125" style="403" customWidth="1"/>
    <col min="6406" max="6406" width="8.85546875" style="403" customWidth="1"/>
    <col min="6407" max="6407" width="8.7109375" style="403" customWidth="1"/>
    <col min="6408" max="6408" width="10" style="403" customWidth="1"/>
    <col min="6409" max="6409" width="12.140625" style="403" customWidth="1"/>
    <col min="6410" max="6410" width="5.42578125" style="403" customWidth="1"/>
    <col min="6411" max="6411" width="4.42578125" style="403" customWidth="1"/>
    <col min="6412" max="6412" width="9.42578125" style="403" customWidth="1"/>
    <col min="6413" max="6413" width="14.140625" style="403" customWidth="1"/>
    <col min="6414" max="6414" width="2.42578125" style="403" customWidth="1"/>
    <col min="6415" max="6415" width="11.42578125" style="403" customWidth="1"/>
    <col min="6416" max="6420" width="0" style="403" hidden="1" customWidth="1"/>
    <col min="6421" max="6652" width="11.42578125" style="403"/>
    <col min="6653" max="6653" width="3.140625" style="403" customWidth="1"/>
    <col min="6654" max="6654" width="15.85546875" style="403" customWidth="1"/>
    <col min="6655" max="6655" width="6.42578125" style="403" customWidth="1"/>
    <col min="6656" max="6656" width="5.42578125" style="403" customWidth="1"/>
    <col min="6657" max="6657" width="3.85546875" style="403" customWidth="1"/>
    <col min="6658" max="6658" width="14.140625" style="403" customWidth="1"/>
    <col min="6659" max="6659" width="9.42578125" style="403" customWidth="1"/>
    <col min="6660" max="6660" width="22.140625" style="403" customWidth="1"/>
    <col min="6661" max="6661" width="20.42578125" style="403" customWidth="1"/>
    <col min="6662" max="6662" width="8.85546875" style="403" customWidth="1"/>
    <col min="6663" max="6663" width="8.7109375" style="403" customWidth="1"/>
    <col min="6664" max="6664" width="10" style="403" customWidth="1"/>
    <col min="6665" max="6665" width="12.140625" style="403" customWidth="1"/>
    <col min="6666" max="6666" width="5.42578125" style="403" customWidth="1"/>
    <col min="6667" max="6667" width="4.42578125" style="403" customWidth="1"/>
    <col min="6668" max="6668" width="9.42578125" style="403" customWidth="1"/>
    <col min="6669" max="6669" width="14.140625" style="403" customWidth="1"/>
    <col min="6670" max="6670" width="2.42578125" style="403" customWidth="1"/>
    <col min="6671" max="6671" width="11.42578125" style="403" customWidth="1"/>
    <col min="6672" max="6676" width="0" style="403" hidden="1" customWidth="1"/>
    <col min="6677" max="6908" width="11.42578125" style="403"/>
    <col min="6909" max="6909" width="3.140625" style="403" customWidth="1"/>
    <col min="6910" max="6910" width="15.85546875" style="403" customWidth="1"/>
    <col min="6911" max="6911" width="6.42578125" style="403" customWidth="1"/>
    <col min="6912" max="6912" width="5.42578125" style="403" customWidth="1"/>
    <col min="6913" max="6913" width="3.85546875" style="403" customWidth="1"/>
    <col min="6914" max="6914" width="14.140625" style="403" customWidth="1"/>
    <col min="6915" max="6915" width="9.42578125" style="403" customWidth="1"/>
    <col min="6916" max="6916" width="22.140625" style="403" customWidth="1"/>
    <col min="6917" max="6917" width="20.42578125" style="403" customWidth="1"/>
    <col min="6918" max="6918" width="8.85546875" style="403" customWidth="1"/>
    <col min="6919" max="6919" width="8.7109375" style="403" customWidth="1"/>
    <col min="6920" max="6920" width="10" style="403" customWidth="1"/>
    <col min="6921" max="6921" width="12.140625" style="403" customWidth="1"/>
    <col min="6922" max="6922" width="5.42578125" style="403" customWidth="1"/>
    <col min="6923" max="6923" width="4.42578125" style="403" customWidth="1"/>
    <col min="6924" max="6924" width="9.42578125" style="403" customWidth="1"/>
    <col min="6925" max="6925" width="14.140625" style="403" customWidth="1"/>
    <col min="6926" max="6926" width="2.42578125" style="403" customWidth="1"/>
    <col min="6927" max="6927" width="11.42578125" style="403" customWidth="1"/>
    <col min="6928" max="6932" width="0" style="403" hidden="1" customWidth="1"/>
    <col min="6933" max="7164" width="11.42578125" style="403"/>
    <col min="7165" max="7165" width="3.140625" style="403" customWidth="1"/>
    <col min="7166" max="7166" width="15.85546875" style="403" customWidth="1"/>
    <col min="7167" max="7167" width="6.42578125" style="403" customWidth="1"/>
    <col min="7168" max="7168" width="5.42578125" style="403" customWidth="1"/>
    <col min="7169" max="7169" width="3.85546875" style="403" customWidth="1"/>
    <col min="7170" max="7170" width="14.140625" style="403" customWidth="1"/>
    <col min="7171" max="7171" width="9.42578125" style="403" customWidth="1"/>
    <col min="7172" max="7172" width="22.140625" style="403" customWidth="1"/>
    <col min="7173" max="7173" width="20.42578125" style="403" customWidth="1"/>
    <col min="7174" max="7174" width="8.85546875" style="403" customWidth="1"/>
    <col min="7175" max="7175" width="8.7109375" style="403" customWidth="1"/>
    <col min="7176" max="7176" width="10" style="403" customWidth="1"/>
    <col min="7177" max="7177" width="12.140625" style="403" customWidth="1"/>
    <col min="7178" max="7178" width="5.42578125" style="403" customWidth="1"/>
    <col min="7179" max="7179" width="4.42578125" style="403" customWidth="1"/>
    <col min="7180" max="7180" width="9.42578125" style="403" customWidth="1"/>
    <col min="7181" max="7181" width="14.140625" style="403" customWidth="1"/>
    <col min="7182" max="7182" width="2.42578125" style="403" customWidth="1"/>
    <col min="7183" max="7183" width="11.42578125" style="403" customWidth="1"/>
    <col min="7184" max="7188" width="0" style="403" hidden="1" customWidth="1"/>
    <col min="7189" max="7420" width="11.42578125" style="403"/>
    <col min="7421" max="7421" width="3.140625" style="403" customWidth="1"/>
    <col min="7422" max="7422" width="15.85546875" style="403" customWidth="1"/>
    <col min="7423" max="7423" width="6.42578125" style="403" customWidth="1"/>
    <col min="7424" max="7424" width="5.42578125" style="403" customWidth="1"/>
    <col min="7425" max="7425" width="3.85546875" style="403" customWidth="1"/>
    <col min="7426" max="7426" width="14.140625" style="403" customWidth="1"/>
    <col min="7427" max="7427" width="9.42578125" style="403" customWidth="1"/>
    <col min="7428" max="7428" width="22.140625" style="403" customWidth="1"/>
    <col min="7429" max="7429" width="20.42578125" style="403" customWidth="1"/>
    <col min="7430" max="7430" width="8.85546875" style="403" customWidth="1"/>
    <col min="7431" max="7431" width="8.7109375" style="403" customWidth="1"/>
    <col min="7432" max="7432" width="10" style="403" customWidth="1"/>
    <col min="7433" max="7433" width="12.140625" style="403" customWidth="1"/>
    <col min="7434" max="7434" width="5.42578125" style="403" customWidth="1"/>
    <col min="7435" max="7435" width="4.42578125" style="403" customWidth="1"/>
    <col min="7436" max="7436" width="9.42578125" style="403" customWidth="1"/>
    <col min="7437" max="7437" width="14.140625" style="403" customWidth="1"/>
    <col min="7438" max="7438" width="2.42578125" style="403" customWidth="1"/>
    <col min="7439" max="7439" width="11.42578125" style="403" customWidth="1"/>
    <col min="7440" max="7444" width="0" style="403" hidden="1" customWidth="1"/>
    <col min="7445" max="7676" width="11.42578125" style="403"/>
    <col min="7677" max="7677" width="3.140625" style="403" customWidth="1"/>
    <col min="7678" max="7678" width="15.85546875" style="403" customWidth="1"/>
    <col min="7679" max="7679" width="6.42578125" style="403" customWidth="1"/>
    <col min="7680" max="7680" width="5.42578125" style="403" customWidth="1"/>
    <col min="7681" max="7681" width="3.85546875" style="403" customWidth="1"/>
    <col min="7682" max="7682" width="14.140625" style="403" customWidth="1"/>
    <col min="7683" max="7683" width="9.42578125" style="403" customWidth="1"/>
    <col min="7684" max="7684" width="22.140625" style="403" customWidth="1"/>
    <col min="7685" max="7685" width="20.42578125" style="403" customWidth="1"/>
    <col min="7686" max="7686" width="8.85546875" style="403" customWidth="1"/>
    <col min="7687" max="7687" width="8.7109375" style="403" customWidth="1"/>
    <col min="7688" max="7688" width="10" style="403" customWidth="1"/>
    <col min="7689" max="7689" width="12.140625" style="403" customWidth="1"/>
    <col min="7690" max="7690" width="5.42578125" style="403" customWidth="1"/>
    <col min="7691" max="7691" width="4.42578125" style="403" customWidth="1"/>
    <col min="7692" max="7692" width="9.42578125" style="403" customWidth="1"/>
    <col min="7693" max="7693" width="14.140625" style="403" customWidth="1"/>
    <col min="7694" max="7694" width="2.42578125" style="403" customWidth="1"/>
    <col min="7695" max="7695" width="11.42578125" style="403" customWidth="1"/>
    <col min="7696" max="7700" width="0" style="403" hidden="1" customWidth="1"/>
    <col min="7701" max="7932" width="11.42578125" style="403"/>
    <col min="7933" max="7933" width="3.140625" style="403" customWidth="1"/>
    <col min="7934" max="7934" width="15.85546875" style="403" customWidth="1"/>
    <col min="7935" max="7935" width="6.42578125" style="403" customWidth="1"/>
    <col min="7936" max="7936" width="5.42578125" style="403" customWidth="1"/>
    <col min="7937" max="7937" width="3.85546875" style="403" customWidth="1"/>
    <col min="7938" max="7938" width="14.140625" style="403" customWidth="1"/>
    <col min="7939" max="7939" width="9.42578125" style="403" customWidth="1"/>
    <col min="7940" max="7940" width="22.140625" style="403" customWidth="1"/>
    <col min="7941" max="7941" width="20.42578125" style="403" customWidth="1"/>
    <col min="7942" max="7942" width="8.85546875" style="403" customWidth="1"/>
    <col min="7943" max="7943" width="8.7109375" style="403" customWidth="1"/>
    <col min="7944" max="7944" width="10" style="403" customWidth="1"/>
    <col min="7945" max="7945" width="12.140625" style="403" customWidth="1"/>
    <col min="7946" max="7946" width="5.42578125" style="403" customWidth="1"/>
    <col min="7947" max="7947" width="4.42578125" style="403" customWidth="1"/>
    <col min="7948" max="7948" width="9.42578125" style="403" customWidth="1"/>
    <col min="7949" max="7949" width="14.140625" style="403" customWidth="1"/>
    <col min="7950" max="7950" width="2.42578125" style="403" customWidth="1"/>
    <col min="7951" max="7951" width="11.42578125" style="403" customWidth="1"/>
    <col min="7952" max="7956" width="0" style="403" hidden="1" customWidth="1"/>
    <col min="7957" max="8188" width="11.42578125" style="403"/>
    <col min="8189" max="8189" width="3.140625" style="403" customWidth="1"/>
    <col min="8190" max="8190" width="15.85546875" style="403" customWidth="1"/>
    <col min="8191" max="8191" width="6.42578125" style="403" customWidth="1"/>
    <col min="8192" max="8192" width="5.42578125" style="403" customWidth="1"/>
    <col min="8193" max="8193" width="3.85546875" style="403" customWidth="1"/>
    <col min="8194" max="8194" width="14.140625" style="403" customWidth="1"/>
    <col min="8195" max="8195" width="9.42578125" style="403" customWidth="1"/>
    <col min="8196" max="8196" width="22.140625" style="403" customWidth="1"/>
    <col min="8197" max="8197" width="20.42578125" style="403" customWidth="1"/>
    <col min="8198" max="8198" width="8.85546875" style="403" customWidth="1"/>
    <col min="8199" max="8199" width="8.7109375" style="403" customWidth="1"/>
    <col min="8200" max="8200" width="10" style="403" customWidth="1"/>
    <col min="8201" max="8201" width="12.140625" style="403" customWidth="1"/>
    <col min="8202" max="8202" width="5.42578125" style="403" customWidth="1"/>
    <col min="8203" max="8203" width="4.42578125" style="403" customWidth="1"/>
    <col min="8204" max="8204" width="9.42578125" style="403" customWidth="1"/>
    <col min="8205" max="8205" width="14.140625" style="403" customWidth="1"/>
    <col min="8206" max="8206" width="2.42578125" style="403" customWidth="1"/>
    <col min="8207" max="8207" width="11.42578125" style="403" customWidth="1"/>
    <col min="8208" max="8212" width="0" style="403" hidden="1" customWidth="1"/>
    <col min="8213" max="8444" width="11.42578125" style="403"/>
    <col min="8445" max="8445" width="3.140625" style="403" customWidth="1"/>
    <col min="8446" max="8446" width="15.85546875" style="403" customWidth="1"/>
    <col min="8447" max="8447" width="6.42578125" style="403" customWidth="1"/>
    <col min="8448" max="8448" width="5.42578125" style="403" customWidth="1"/>
    <col min="8449" max="8449" width="3.85546875" style="403" customWidth="1"/>
    <col min="8450" max="8450" width="14.140625" style="403" customWidth="1"/>
    <col min="8451" max="8451" width="9.42578125" style="403" customWidth="1"/>
    <col min="8452" max="8452" width="22.140625" style="403" customWidth="1"/>
    <col min="8453" max="8453" width="20.42578125" style="403" customWidth="1"/>
    <col min="8454" max="8454" width="8.85546875" style="403" customWidth="1"/>
    <col min="8455" max="8455" width="8.7109375" style="403" customWidth="1"/>
    <col min="8456" max="8456" width="10" style="403" customWidth="1"/>
    <col min="8457" max="8457" width="12.140625" style="403" customWidth="1"/>
    <col min="8458" max="8458" width="5.42578125" style="403" customWidth="1"/>
    <col min="8459" max="8459" width="4.42578125" style="403" customWidth="1"/>
    <col min="8460" max="8460" width="9.42578125" style="403" customWidth="1"/>
    <col min="8461" max="8461" width="14.140625" style="403" customWidth="1"/>
    <col min="8462" max="8462" width="2.42578125" style="403" customWidth="1"/>
    <col min="8463" max="8463" width="11.42578125" style="403" customWidth="1"/>
    <col min="8464" max="8468" width="0" style="403" hidden="1" customWidth="1"/>
    <col min="8469" max="8700" width="11.42578125" style="403"/>
    <col min="8701" max="8701" width="3.140625" style="403" customWidth="1"/>
    <col min="8702" max="8702" width="15.85546875" style="403" customWidth="1"/>
    <col min="8703" max="8703" width="6.42578125" style="403" customWidth="1"/>
    <col min="8704" max="8704" width="5.42578125" style="403" customWidth="1"/>
    <col min="8705" max="8705" width="3.85546875" style="403" customWidth="1"/>
    <col min="8706" max="8706" width="14.140625" style="403" customWidth="1"/>
    <col min="8707" max="8707" width="9.42578125" style="403" customWidth="1"/>
    <col min="8708" max="8708" width="22.140625" style="403" customWidth="1"/>
    <col min="8709" max="8709" width="20.42578125" style="403" customWidth="1"/>
    <col min="8710" max="8710" width="8.85546875" style="403" customWidth="1"/>
    <col min="8711" max="8711" width="8.7109375" style="403" customWidth="1"/>
    <col min="8712" max="8712" width="10" style="403" customWidth="1"/>
    <col min="8713" max="8713" width="12.140625" style="403" customWidth="1"/>
    <col min="8714" max="8714" width="5.42578125" style="403" customWidth="1"/>
    <col min="8715" max="8715" width="4.42578125" style="403" customWidth="1"/>
    <col min="8716" max="8716" width="9.42578125" style="403" customWidth="1"/>
    <col min="8717" max="8717" width="14.140625" style="403" customWidth="1"/>
    <col min="8718" max="8718" width="2.42578125" style="403" customWidth="1"/>
    <col min="8719" max="8719" width="11.42578125" style="403" customWidth="1"/>
    <col min="8720" max="8724" width="0" style="403" hidden="1" customWidth="1"/>
    <col min="8725" max="8956" width="11.42578125" style="403"/>
    <col min="8957" max="8957" width="3.140625" style="403" customWidth="1"/>
    <col min="8958" max="8958" width="15.85546875" style="403" customWidth="1"/>
    <col min="8959" max="8959" width="6.42578125" style="403" customWidth="1"/>
    <col min="8960" max="8960" width="5.42578125" style="403" customWidth="1"/>
    <col min="8961" max="8961" width="3.85546875" style="403" customWidth="1"/>
    <col min="8962" max="8962" width="14.140625" style="403" customWidth="1"/>
    <col min="8963" max="8963" width="9.42578125" style="403" customWidth="1"/>
    <col min="8964" max="8964" width="22.140625" style="403" customWidth="1"/>
    <col min="8965" max="8965" width="20.42578125" style="403" customWidth="1"/>
    <col min="8966" max="8966" width="8.85546875" style="403" customWidth="1"/>
    <col min="8967" max="8967" width="8.7109375" style="403" customWidth="1"/>
    <col min="8968" max="8968" width="10" style="403" customWidth="1"/>
    <col min="8969" max="8969" width="12.140625" style="403" customWidth="1"/>
    <col min="8970" max="8970" width="5.42578125" style="403" customWidth="1"/>
    <col min="8971" max="8971" width="4.42578125" style="403" customWidth="1"/>
    <col min="8972" max="8972" width="9.42578125" style="403" customWidth="1"/>
    <col min="8973" max="8973" width="14.140625" style="403" customWidth="1"/>
    <col min="8974" max="8974" width="2.42578125" style="403" customWidth="1"/>
    <col min="8975" max="8975" width="11.42578125" style="403" customWidth="1"/>
    <col min="8976" max="8980" width="0" style="403" hidden="1" customWidth="1"/>
    <col min="8981" max="9212" width="11.42578125" style="403"/>
    <col min="9213" max="9213" width="3.140625" style="403" customWidth="1"/>
    <col min="9214" max="9214" width="15.85546875" style="403" customWidth="1"/>
    <col min="9215" max="9215" width="6.42578125" style="403" customWidth="1"/>
    <col min="9216" max="9216" width="5.42578125" style="403" customWidth="1"/>
    <col min="9217" max="9217" width="3.85546875" style="403" customWidth="1"/>
    <col min="9218" max="9218" width="14.140625" style="403" customWidth="1"/>
    <col min="9219" max="9219" width="9.42578125" style="403" customWidth="1"/>
    <col min="9220" max="9220" width="22.140625" style="403" customWidth="1"/>
    <col min="9221" max="9221" width="20.42578125" style="403" customWidth="1"/>
    <col min="9222" max="9222" width="8.85546875" style="403" customWidth="1"/>
    <col min="9223" max="9223" width="8.7109375" style="403" customWidth="1"/>
    <col min="9224" max="9224" width="10" style="403" customWidth="1"/>
    <col min="9225" max="9225" width="12.140625" style="403" customWidth="1"/>
    <col min="9226" max="9226" width="5.42578125" style="403" customWidth="1"/>
    <col min="9227" max="9227" width="4.42578125" style="403" customWidth="1"/>
    <col min="9228" max="9228" width="9.42578125" style="403" customWidth="1"/>
    <col min="9229" max="9229" width="14.140625" style="403" customWidth="1"/>
    <col min="9230" max="9230" width="2.42578125" style="403" customWidth="1"/>
    <col min="9231" max="9231" width="11.42578125" style="403" customWidth="1"/>
    <col min="9232" max="9236" width="0" style="403" hidden="1" customWidth="1"/>
    <col min="9237" max="9468" width="11.42578125" style="403"/>
    <col min="9469" max="9469" width="3.140625" style="403" customWidth="1"/>
    <col min="9470" max="9470" width="15.85546875" style="403" customWidth="1"/>
    <col min="9471" max="9471" width="6.42578125" style="403" customWidth="1"/>
    <col min="9472" max="9472" width="5.42578125" style="403" customWidth="1"/>
    <col min="9473" max="9473" width="3.85546875" style="403" customWidth="1"/>
    <col min="9474" max="9474" width="14.140625" style="403" customWidth="1"/>
    <col min="9475" max="9475" width="9.42578125" style="403" customWidth="1"/>
    <col min="9476" max="9476" width="22.140625" style="403" customWidth="1"/>
    <col min="9477" max="9477" width="20.42578125" style="403" customWidth="1"/>
    <col min="9478" max="9478" width="8.85546875" style="403" customWidth="1"/>
    <col min="9479" max="9479" width="8.7109375" style="403" customWidth="1"/>
    <col min="9480" max="9480" width="10" style="403" customWidth="1"/>
    <col min="9481" max="9481" width="12.140625" style="403" customWidth="1"/>
    <col min="9482" max="9482" width="5.42578125" style="403" customWidth="1"/>
    <col min="9483" max="9483" width="4.42578125" style="403" customWidth="1"/>
    <col min="9484" max="9484" width="9.42578125" style="403" customWidth="1"/>
    <col min="9485" max="9485" width="14.140625" style="403" customWidth="1"/>
    <col min="9486" max="9486" width="2.42578125" style="403" customWidth="1"/>
    <col min="9487" max="9487" width="11.42578125" style="403" customWidth="1"/>
    <col min="9488" max="9492" width="0" style="403" hidden="1" customWidth="1"/>
    <col min="9493" max="9724" width="11.42578125" style="403"/>
    <col min="9725" max="9725" width="3.140625" style="403" customWidth="1"/>
    <col min="9726" max="9726" width="15.85546875" style="403" customWidth="1"/>
    <col min="9727" max="9727" width="6.42578125" style="403" customWidth="1"/>
    <col min="9728" max="9728" width="5.42578125" style="403" customWidth="1"/>
    <col min="9729" max="9729" width="3.85546875" style="403" customWidth="1"/>
    <col min="9730" max="9730" width="14.140625" style="403" customWidth="1"/>
    <col min="9731" max="9731" width="9.42578125" style="403" customWidth="1"/>
    <col min="9732" max="9732" width="22.140625" style="403" customWidth="1"/>
    <col min="9733" max="9733" width="20.42578125" style="403" customWidth="1"/>
    <col min="9734" max="9734" width="8.85546875" style="403" customWidth="1"/>
    <col min="9735" max="9735" width="8.7109375" style="403" customWidth="1"/>
    <col min="9736" max="9736" width="10" style="403" customWidth="1"/>
    <col min="9737" max="9737" width="12.140625" style="403" customWidth="1"/>
    <col min="9738" max="9738" width="5.42578125" style="403" customWidth="1"/>
    <col min="9739" max="9739" width="4.42578125" style="403" customWidth="1"/>
    <col min="9740" max="9740" width="9.42578125" style="403" customWidth="1"/>
    <col min="9741" max="9741" width="14.140625" style="403" customWidth="1"/>
    <col min="9742" max="9742" width="2.42578125" style="403" customWidth="1"/>
    <col min="9743" max="9743" width="11.42578125" style="403" customWidth="1"/>
    <col min="9744" max="9748" width="0" style="403" hidden="1" customWidth="1"/>
    <col min="9749" max="9980" width="11.42578125" style="403"/>
    <col min="9981" max="9981" width="3.140625" style="403" customWidth="1"/>
    <col min="9982" max="9982" width="15.85546875" style="403" customWidth="1"/>
    <col min="9983" max="9983" width="6.42578125" style="403" customWidth="1"/>
    <col min="9984" max="9984" width="5.42578125" style="403" customWidth="1"/>
    <col min="9985" max="9985" width="3.85546875" style="403" customWidth="1"/>
    <col min="9986" max="9986" width="14.140625" style="403" customWidth="1"/>
    <col min="9987" max="9987" width="9.42578125" style="403" customWidth="1"/>
    <col min="9988" max="9988" width="22.140625" style="403" customWidth="1"/>
    <col min="9989" max="9989" width="20.42578125" style="403" customWidth="1"/>
    <col min="9990" max="9990" width="8.85546875" style="403" customWidth="1"/>
    <col min="9991" max="9991" width="8.7109375" style="403" customWidth="1"/>
    <col min="9992" max="9992" width="10" style="403" customWidth="1"/>
    <col min="9993" max="9993" width="12.140625" style="403" customWidth="1"/>
    <col min="9994" max="9994" width="5.42578125" style="403" customWidth="1"/>
    <col min="9995" max="9995" width="4.42578125" style="403" customWidth="1"/>
    <col min="9996" max="9996" width="9.42578125" style="403" customWidth="1"/>
    <col min="9997" max="9997" width="14.140625" style="403" customWidth="1"/>
    <col min="9998" max="9998" width="2.42578125" style="403" customWidth="1"/>
    <col min="9999" max="9999" width="11.42578125" style="403" customWidth="1"/>
    <col min="10000" max="10004" width="0" style="403" hidden="1" customWidth="1"/>
    <col min="10005" max="10236" width="11.42578125" style="403"/>
    <col min="10237" max="10237" width="3.140625" style="403" customWidth="1"/>
    <col min="10238" max="10238" width="15.85546875" style="403" customWidth="1"/>
    <col min="10239" max="10239" width="6.42578125" style="403" customWidth="1"/>
    <col min="10240" max="10240" width="5.42578125" style="403" customWidth="1"/>
    <col min="10241" max="10241" width="3.85546875" style="403" customWidth="1"/>
    <col min="10242" max="10242" width="14.140625" style="403" customWidth="1"/>
    <col min="10243" max="10243" width="9.42578125" style="403" customWidth="1"/>
    <col min="10244" max="10244" width="22.140625" style="403" customWidth="1"/>
    <col min="10245" max="10245" width="20.42578125" style="403" customWidth="1"/>
    <col min="10246" max="10246" width="8.85546875" style="403" customWidth="1"/>
    <col min="10247" max="10247" width="8.7109375" style="403" customWidth="1"/>
    <col min="10248" max="10248" width="10" style="403" customWidth="1"/>
    <col min="10249" max="10249" width="12.140625" style="403" customWidth="1"/>
    <col min="10250" max="10250" width="5.42578125" style="403" customWidth="1"/>
    <col min="10251" max="10251" width="4.42578125" style="403" customWidth="1"/>
    <col min="10252" max="10252" width="9.42578125" style="403" customWidth="1"/>
    <col min="10253" max="10253" width="14.140625" style="403" customWidth="1"/>
    <col min="10254" max="10254" width="2.42578125" style="403" customWidth="1"/>
    <col min="10255" max="10255" width="11.42578125" style="403" customWidth="1"/>
    <col min="10256" max="10260" width="0" style="403" hidden="1" customWidth="1"/>
    <col min="10261" max="10492" width="11.42578125" style="403"/>
    <col min="10493" max="10493" width="3.140625" style="403" customWidth="1"/>
    <col min="10494" max="10494" width="15.85546875" style="403" customWidth="1"/>
    <col min="10495" max="10495" width="6.42578125" style="403" customWidth="1"/>
    <col min="10496" max="10496" width="5.42578125" style="403" customWidth="1"/>
    <col min="10497" max="10497" width="3.85546875" style="403" customWidth="1"/>
    <col min="10498" max="10498" width="14.140625" style="403" customWidth="1"/>
    <col min="10499" max="10499" width="9.42578125" style="403" customWidth="1"/>
    <col min="10500" max="10500" width="22.140625" style="403" customWidth="1"/>
    <col min="10501" max="10501" width="20.42578125" style="403" customWidth="1"/>
    <col min="10502" max="10502" width="8.85546875" style="403" customWidth="1"/>
    <col min="10503" max="10503" width="8.7109375" style="403" customWidth="1"/>
    <col min="10504" max="10504" width="10" style="403" customWidth="1"/>
    <col min="10505" max="10505" width="12.140625" style="403" customWidth="1"/>
    <col min="10506" max="10506" width="5.42578125" style="403" customWidth="1"/>
    <col min="10507" max="10507" width="4.42578125" style="403" customWidth="1"/>
    <col min="10508" max="10508" width="9.42578125" style="403" customWidth="1"/>
    <col min="10509" max="10509" width="14.140625" style="403" customWidth="1"/>
    <col min="10510" max="10510" width="2.42578125" style="403" customWidth="1"/>
    <col min="10511" max="10511" width="11.42578125" style="403" customWidth="1"/>
    <col min="10512" max="10516" width="0" style="403" hidden="1" customWidth="1"/>
    <col min="10517" max="10748" width="11.42578125" style="403"/>
    <col min="10749" max="10749" width="3.140625" style="403" customWidth="1"/>
    <col min="10750" max="10750" width="15.85546875" style="403" customWidth="1"/>
    <col min="10751" max="10751" width="6.42578125" style="403" customWidth="1"/>
    <col min="10752" max="10752" width="5.42578125" style="403" customWidth="1"/>
    <col min="10753" max="10753" width="3.85546875" style="403" customWidth="1"/>
    <col min="10754" max="10754" width="14.140625" style="403" customWidth="1"/>
    <col min="10755" max="10755" width="9.42578125" style="403" customWidth="1"/>
    <col min="10756" max="10756" width="22.140625" style="403" customWidth="1"/>
    <col min="10757" max="10757" width="20.42578125" style="403" customWidth="1"/>
    <col min="10758" max="10758" width="8.85546875" style="403" customWidth="1"/>
    <col min="10759" max="10759" width="8.7109375" style="403" customWidth="1"/>
    <col min="10760" max="10760" width="10" style="403" customWidth="1"/>
    <col min="10761" max="10761" width="12.140625" style="403" customWidth="1"/>
    <col min="10762" max="10762" width="5.42578125" style="403" customWidth="1"/>
    <col min="10763" max="10763" width="4.42578125" style="403" customWidth="1"/>
    <col min="10764" max="10764" width="9.42578125" style="403" customWidth="1"/>
    <col min="10765" max="10765" width="14.140625" style="403" customWidth="1"/>
    <col min="10766" max="10766" width="2.42578125" style="403" customWidth="1"/>
    <col min="10767" max="10767" width="11.42578125" style="403" customWidth="1"/>
    <col min="10768" max="10772" width="0" style="403" hidden="1" customWidth="1"/>
    <col min="10773" max="11004" width="11.42578125" style="403"/>
    <col min="11005" max="11005" width="3.140625" style="403" customWidth="1"/>
    <col min="11006" max="11006" width="15.85546875" style="403" customWidth="1"/>
    <col min="11007" max="11007" width="6.42578125" style="403" customWidth="1"/>
    <col min="11008" max="11008" width="5.42578125" style="403" customWidth="1"/>
    <col min="11009" max="11009" width="3.85546875" style="403" customWidth="1"/>
    <col min="11010" max="11010" width="14.140625" style="403" customWidth="1"/>
    <col min="11011" max="11011" width="9.42578125" style="403" customWidth="1"/>
    <col min="11012" max="11012" width="22.140625" style="403" customWidth="1"/>
    <col min="11013" max="11013" width="20.42578125" style="403" customWidth="1"/>
    <col min="11014" max="11014" width="8.85546875" style="403" customWidth="1"/>
    <col min="11015" max="11015" width="8.7109375" style="403" customWidth="1"/>
    <col min="11016" max="11016" width="10" style="403" customWidth="1"/>
    <col min="11017" max="11017" width="12.140625" style="403" customWidth="1"/>
    <col min="11018" max="11018" width="5.42578125" style="403" customWidth="1"/>
    <col min="11019" max="11019" width="4.42578125" style="403" customWidth="1"/>
    <col min="11020" max="11020" width="9.42578125" style="403" customWidth="1"/>
    <col min="11021" max="11021" width="14.140625" style="403" customWidth="1"/>
    <col min="11022" max="11022" width="2.42578125" style="403" customWidth="1"/>
    <col min="11023" max="11023" width="11.42578125" style="403" customWidth="1"/>
    <col min="11024" max="11028" width="0" style="403" hidden="1" customWidth="1"/>
    <col min="11029" max="11260" width="11.42578125" style="403"/>
    <col min="11261" max="11261" width="3.140625" style="403" customWidth="1"/>
    <col min="11262" max="11262" width="15.85546875" style="403" customWidth="1"/>
    <col min="11263" max="11263" width="6.42578125" style="403" customWidth="1"/>
    <col min="11264" max="11264" width="5.42578125" style="403" customWidth="1"/>
    <col min="11265" max="11265" width="3.85546875" style="403" customWidth="1"/>
    <col min="11266" max="11266" width="14.140625" style="403" customWidth="1"/>
    <col min="11267" max="11267" width="9.42578125" style="403" customWidth="1"/>
    <col min="11268" max="11268" width="22.140625" style="403" customWidth="1"/>
    <col min="11269" max="11269" width="20.42578125" style="403" customWidth="1"/>
    <col min="11270" max="11270" width="8.85546875" style="403" customWidth="1"/>
    <col min="11271" max="11271" width="8.7109375" style="403" customWidth="1"/>
    <col min="11272" max="11272" width="10" style="403" customWidth="1"/>
    <col min="11273" max="11273" width="12.140625" style="403" customWidth="1"/>
    <col min="11274" max="11274" width="5.42578125" style="403" customWidth="1"/>
    <col min="11275" max="11275" width="4.42578125" style="403" customWidth="1"/>
    <col min="11276" max="11276" width="9.42578125" style="403" customWidth="1"/>
    <col min="11277" max="11277" width="14.140625" style="403" customWidth="1"/>
    <col min="11278" max="11278" width="2.42578125" style="403" customWidth="1"/>
    <col min="11279" max="11279" width="11.42578125" style="403" customWidth="1"/>
    <col min="11280" max="11284" width="0" style="403" hidden="1" customWidth="1"/>
    <col min="11285" max="11516" width="11.42578125" style="403"/>
    <col min="11517" max="11517" width="3.140625" style="403" customWidth="1"/>
    <col min="11518" max="11518" width="15.85546875" style="403" customWidth="1"/>
    <col min="11519" max="11519" width="6.42578125" style="403" customWidth="1"/>
    <col min="11520" max="11520" width="5.42578125" style="403" customWidth="1"/>
    <col min="11521" max="11521" width="3.85546875" style="403" customWidth="1"/>
    <col min="11522" max="11522" width="14.140625" style="403" customWidth="1"/>
    <col min="11523" max="11523" width="9.42578125" style="403" customWidth="1"/>
    <col min="11524" max="11524" width="22.140625" style="403" customWidth="1"/>
    <col min="11525" max="11525" width="20.42578125" style="403" customWidth="1"/>
    <col min="11526" max="11526" width="8.85546875" style="403" customWidth="1"/>
    <col min="11527" max="11527" width="8.7109375" style="403" customWidth="1"/>
    <col min="11528" max="11528" width="10" style="403" customWidth="1"/>
    <col min="11529" max="11529" width="12.140625" style="403" customWidth="1"/>
    <col min="11530" max="11530" width="5.42578125" style="403" customWidth="1"/>
    <col min="11531" max="11531" width="4.42578125" style="403" customWidth="1"/>
    <col min="11532" max="11532" width="9.42578125" style="403" customWidth="1"/>
    <col min="11533" max="11533" width="14.140625" style="403" customWidth="1"/>
    <col min="11534" max="11534" width="2.42578125" style="403" customWidth="1"/>
    <col min="11535" max="11535" width="11.42578125" style="403" customWidth="1"/>
    <col min="11536" max="11540" width="0" style="403" hidden="1" customWidth="1"/>
    <col min="11541" max="11772" width="11.42578125" style="403"/>
    <col min="11773" max="11773" width="3.140625" style="403" customWidth="1"/>
    <col min="11774" max="11774" width="15.85546875" style="403" customWidth="1"/>
    <col min="11775" max="11775" width="6.42578125" style="403" customWidth="1"/>
    <col min="11776" max="11776" width="5.42578125" style="403" customWidth="1"/>
    <col min="11777" max="11777" width="3.85546875" style="403" customWidth="1"/>
    <col min="11778" max="11778" width="14.140625" style="403" customWidth="1"/>
    <col min="11779" max="11779" width="9.42578125" style="403" customWidth="1"/>
    <col min="11780" max="11780" width="22.140625" style="403" customWidth="1"/>
    <col min="11781" max="11781" width="20.42578125" style="403" customWidth="1"/>
    <col min="11782" max="11782" width="8.85546875" style="403" customWidth="1"/>
    <col min="11783" max="11783" width="8.7109375" style="403" customWidth="1"/>
    <col min="11784" max="11784" width="10" style="403" customWidth="1"/>
    <col min="11785" max="11785" width="12.140625" style="403" customWidth="1"/>
    <col min="11786" max="11786" width="5.42578125" style="403" customWidth="1"/>
    <col min="11787" max="11787" width="4.42578125" style="403" customWidth="1"/>
    <col min="11788" max="11788" width="9.42578125" style="403" customWidth="1"/>
    <col min="11789" max="11789" width="14.140625" style="403" customWidth="1"/>
    <col min="11790" max="11790" width="2.42578125" style="403" customWidth="1"/>
    <col min="11791" max="11791" width="11.42578125" style="403" customWidth="1"/>
    <col min="11792" max="11796" width="0" style="403" hidden="1" customWidth="1"/>
    <col min="11797" max="12028" width="11.42578125" style="403"/>
    <col min="12029" max="12029" width="3.140625" style="403" customWidth="1"/>
    <col min="12030" max="12030" width="15.85546875" style="403" customWidth="1"/>
    <col min="12031" max="12031" width="6.42578125" style="403" customWidth="1"/>
    <col min="12032" max="12032" width="5.42578125" style="403" customWidth="1"/>
    <col min="12033" max="12033" width="3.85546875" style="403" customWidth="1"/>
    <col min="12034" max="12034" width="14.140625" style="403" customWidth="1"/>
    <col min="12035" max="12035" width="9.42578125" style="403" customWidth="1"/>
    <col min="12036" max="12036" width="22.140625" style="403" customWidth="1"/>
    <col min="12037" max="12037" width="20.42578125" style="403" customWidth="1"/>
    <col min="12038" max="12038" width="8.85546875" style="403" customWidth="1"/>
    <col min="12039" max="12039" width="8.7109375" style="403" customWidth="1"/>
    <col min="12040" max="12040" width="10" style="403" customWidth="1"/>
    <col min="12041" max="12041" width="12.140625" style="403" customWidth="1"/>
    <col min="12042" max="12042" width="5.42578125" style="403" customWidth="1"/>
    <col min="12043" max="12043" width="4.42578125" style="403" customWidth="1"/>
    <col min="12044" max="12044" width="9.42578125" style="403" customWidth="1"/>
    <col min="12045" max="12045" width="14.140625" style="403" customWidth="1"/>
    <col min="12046" max="12046" width="2.42578125" style="403" customWidth="1"/>
    <col min="12047" max="12047" width="11.42578125" style="403" customWidth="1"/>
    <col min="12048" max="12052" width="0" style="403" hidden="1" customWidth="1"/>
    <col min="12053" max="12284" width="11.42578125" style="403"/>
    <col min="12285" max="12285" width="3.140625" style="403" customWidth="1"/>
    <col min="12286" max="12286" width="15.85546875" style="403" customWidth="1"/>
    <col min="12287" max="12287" width="6.42578125" style="403" customWidth="1"/>
    <col min="12288" max="12288" width="5.42578125" style="403" customWidth="1"/>
    <col min="12289" max="12289" width="3.85546875" style="403" customWidth="1"/>
    <col min="12290" max="12290" width="14.140625" style="403" customWidth="1"/>
    <col min="12291" max="12291" width="9.42578125" style="403" customWidth="1"/>
    <col min="12292" max="12292" width="22.140625" style="403" customWidth="1"/>
    <col min="12293" max="12293" width="20.42578125" style="403" customWidth="1"/>
    <col min="12294" max="12294" width="8.85546875" style="403" customWidth="1"/>
    <col min="12295" max="12295" width="8.7109375" style="403" customWidth="1"/>
    <col min="12296" max="12296" width="10" style="403" customWidth="1"/>
    <col min="12297" max="12297" width="12.140625" style="403" customWidth="1"/>
    <col min="12298" max="12298" width="5.42578125" style="403" customWidth="1"/>
    <col min="12299" max="12299" width="4.42578125" style="403" customWidth="1"/>
    <col min="12300" max="12300" width="9.42578125" style="403" customWidth="1"/>
    <col min="12301" max="12301" width="14.140625" style="403" customWidth="1"/>
    <col min="12302" max="12302" width="2.42578125" style="403" customWidth="1"/>
    <col min="12303" max="12303" width="11.42578125" style="403" customWidth="1"/>
    <col min="12304" max="12308" width="0" style="403" hidden="1" customWidth="1"/>
    <col min="12309" max="12540" width="11.42578125" style="403"/>
    <col min="12541" max="12541" width="3.140625" style="403" customWidth="1"/>
    <col min="12542" max="12542" width="15.85546875" style="403" customWidth="1"/>
    <col min="12543" max="12543" width="6.42578125" style="403" customWidth="1"/>
    <col min="12544" max="12544" width="5.42578125" style="403" customWidth="1"/>
    <col min="12545" max="12545" width="3.85546875" style="403" customWidth="1"/>
    <col min="12546" max="12546" width="14.140625" style="403" customWidth="1"/>
    <col min="12547" max="12547" width="9.42578125" style="403" customWidth="1"/>
    <col min="12548" max="12548" width="22.140625" style="403" customWidth="1"/>
    <col min="12549" max="12549" width="20.42578125" style="403" customWidth="1"/>
    <col min="12550" max="12550" width="8.85546875" style="403" customWidth="1"/>
    <col min="12551" max="12551" width="8.7109375" style="403" customWidth="1"/>
    <col min="12552" max="12552" width="10" style="403" customWidth="1"/>
    <col min="12553" max="12553" width="12.140625" style="403" customWidth="1"/>
    <col min="12554" max="12554" width="5.42578125" style="403" customWidth="1"/>
    <col min="12555" max="12555" width="4.42578125" style="403" customWidth="1"/>
    <col min="12556" max="12556" width="9.42578125" style="403" customWidth="1"/>
    <col min="12557" max="12557" width="14.140625" style="403" customWidth="1"/>
    <col min="12558" max="12558" width="2.42578125" style="403" customWidth="1"/>
    <col min="12559" max="12559" width="11.42578125" style="403" customWidth="1"/>
    <col min="12560" max="12564" width="0" style="403" hidden="1" customWidth="1"/>
    <col min="12565" max="12796" width="11.42578125" style="403"/>
    <col min="12797" max="12797" width="3.140625" style="403" customWidth="1"/>
    <col min="12798" max="12798" width="15.85546875" style="403" customWidth="1"/>
    <col min="12799" max="12799" width="6.42578125" style="403" customWidth="1"/>
    <col min="12800" max="12800" width="5.42578125" style="403" customWidth="1"/>
    <col min="12801" max="12801" width="3.85546875" style="403" customWidth="1"/>
    <col min="12802" max="12802" width="14.140625" style="403" customWidth="1"/>
    <col min="12803" max="12803" width="9.42578125" style="403" customWidth="1"/>
    <col min="12804" max="12804" width="22.140625" style="403" customWidth="1"/>
    <col min="12805" max="12805" width="20.42578125" style="403" customWidth="1"/>
    <col min="12806" max="12806" width="8.85546875" style="403" customWidth="1"/>
    <col min="12807" max="12807" width="8.7109375" style="403" customWidth="1"/>
    <col min="12808" max="12808" width="10" style="403" customWidth="1"/>
    <col min="12809" max="12809" width="12.140625" style="403" customWidth="1"/>
    <col min="12810" max="12810" width="5.42578125" style="403" customWidth="1"/>
    <col min="12811" max="12811" width="4.42578125" style="403" customWidth="1"/>
    <col min="12812" max="12812" width="9.42578125" style="403" customWidth="1"/>
    <col min="12813" max="12813" width="14.140625" style="403" customWidth="1"/>
    <col min="12814" max="12814" width="2.42578125" style="403" customWidth="1"/>
    <col min="12815" max="12815" width="11.42578125" style="403" customWidth="1"/>
    <col min="12816" max="12820" width="0" style="403" hidden="1" customWidth="1"/>
    <col min="12821" max="13052" width="11.42578125" style="403"/>
    <col min="13053" max="13053" width="3.140625" style="403" customWidth="1"/>
    <col min="13054" max="13054" width="15.85546875" style="403" customWidth="1"/>
    <col min="13055" max="13055" width="6.42578125" style="403" customWidth="1"/>
    <col min="13056" max="13056" width="5.42578125" style="403" customWidth="1"/>
    <col min="13057" max="13057" width="3.85546875" style="403" customWidth="1"/>
    <col min="13058" max="13058" width="14.140625" style="403" customWidth="1"/>
    <col min="13059" max="13059" width="9.42578125" style="403" customWidth="1"/>
    <col min="13060" max="13060" width="22.140625" style="403" customWidth="1"/>
    <col min="13061" max="13061" width="20.42578125" style="403" customWidth="1"/>
    <col min="13062" max="13062" width="8.85546875" style="403" customWidth="1"/>
    <col min="13063" max="13063" width="8.7109375" style="403" customWidth="1"/>
    <col min="13064" max="13064" width="10" style="403" customWidth="1"/>
    <col min="13065" max="13065" width="12.140625" style="403" customWidth="1"/>
    <col min="13066" max="13066" width="5.42578125" style="403" customWidth="1"/>
    <col min="13067" max="13067" width="4.42578125" style="403" customWidth="1"/>
    <col min="13068" max="13068" width="9.42578125" style="403" customWidth="1"/>
    <col min="13069" max="13069" width="14.140625" style="403" customWidth="1"/>
    <col min="13070" max="13070" width="2.42578125" style="403" customWidth="1"/>
    <col min="13071" max="13071" width="11.42578125" style="403" customWidth="1"/>
    <col min="13072" max="13076" width="0" style="403" hidden="1" customWidth="1"/>
    <col min="13077" max="13308" width="11.42578125" style="403"/>
    <col min="13309" max="13309" width="3.140625" style="403" customWidth="1"/>
    <col min="13310" max="13310" width="15.85546875" style="403" customWidth="1"/>
    <col min="13311" max="13311" width="6.42578125" style="403" customWidth="1"/>
    <col min="13312" max="13312" width="5.42578125" style="403" customWidth="1"/>
    <col min="13313" max="13313" width="3.85546875" style="403" customWidth="1"/>
    <col min="13314" max="13314" width="14.140625" style="403" customWidth="1"/>
    <col min="13315" max="13315" width="9.42578125" style="403" customWidth="1"/>
    <col min="13316" max="13316" width="22.140625" style="403" customWidth="1"/>
    <col min="13317" max="13317" width="20.42578125" style="403" customWidth="1"/>
    <col min="13318" max="13318" width="8.85546875" style="403" customWidth="1"/>
    <col min="13319" max="13319" width="8.7109375" style="403" customWidth="1"/>
    <col min="13320" max="13320" width="10" style="403" customWidth="1"/>
    <col min="13321" max="13321" width="12.140625" style="403" customWidth="1"/>
    <col min="13322" max="13322" width="5.42578125" style="403" customWidth="1"/>
    <col min="13323" max="13323" width="4.42578125" style="403" customWidth="1"/>
    <col min="13324" max="13324" width="9.42578125" style="403" customWidth="1"/>
    <col min="13325" max="13325" width="14.140625" style="403" customWidth="1"/>
    <col min="13326" max="13326" width="2.42578125" style="403" customWidth="1"/>
    <col min="13327" max="13327" width="11.42578125" style="403" customWidth="1"/>
    <col min="13328" max="13332" width="0" style="403" hidden="1" customWidth="1"/>
    <col min="13333" max="13564" width="11.42578125" style="403"/>
    <col min="13565" max="13565" width="3.140625" style="403" customWidth="1"/>
    <col min="13566" max="13566" width="15.85546875" style="403" customWidth="1"/>
    <col min="13567" max="13567" width="6.42578125" style="403" customWidth="1"/>
    <col min="13568" max="13568" width="5.42578125" style="403" customWidth="1"/>
    <col min="13569" max="13569" width="3.85546875" style="403" customWidth="1"/>
    <col min="13570" max="13570" width="14.140625" style="403" customWidth="1"/>
    <col min="13571" max="13571" width="9.42578125" style="403" customWidth="1"/>
    <col min="13572" max="13572" width="22.140625" style="403" customWidth="1"/>
    <col min="13573" max="13573" width="20.42578125" style="403" customWidth="1"/>
    <col min="13574" max="13574" width="8.85546875" style="403" customWidth="1"/>
    <col min="13575" max="13575" width="8.7109375" style="403" customWidth="1"/>
    <col min="13576" max="13576" width="10" style="403" customWidth="1"/>
    <col min="13577" max="13577" width="12.140625" style="403" customWidth="1"/>
    <col min="13578" max="13578" width="5.42578125" style="403" customWidth="1"/>
    <col min="13579" max="13579" width="4.42578125" style="403" customWidth="1"/>
    <col min="13580" max="13580" width="9.42578125" style="403" customWidth="1"/>
    <col min="13581" max="13581" width="14.140625" style="403" customWidth="1"/>
    <col min="13582" max="13582" width="2.42578125" style="403" customWidth="1"/>
    <col min="13583" max="13583" width="11.42578125" style="403" customWidth="1"/>
    <col min="13584" max="13588" width="0" style="403" hidden="1" customWidth="1"/>
    <col min="13589" max="13820" width="11.42578125" style="403"/>
    <col min="13821" max="13821" width="3.140625" style="403" customWidth="1"/>
    <col min="13822" max="13822" width="15.85546875" style="403" customWidth="1"/>
    <col min="13823" max="13823" width="6.42578125" style="403" customWidth="1"/>
    <col min="13824" max="13824" width="5.42578125" style="403" customWidth="1"/>
    <col min="13825" max="13825" width="3.85546875" style="403" customWidth="1"/>
    <col min="13826" max="13826" width="14.140625" style="403" customWidth="1"/>
    <col min="13827" max="13827" width="9.42578125" style="403" customWidth="1"/>
    <col min="13828" max="13828" width="22.140625" style="403" customWidth="1"/>
    <col min="13829" max="13829" width="20.42578125" style="403" customWidth="1"/>
    <col min="13830" max="13830" width="8.85546875" style="403" customWidth="1"/>
    <col min="13831" max="13831" width="8.7109375" style="403" customWidth="1"/>
    <col min="13832" max="13832" width="10" style="403" customWidth="1"/>
    <col min="13833" max="13833" width="12.140625" style="403" customWidth="1"/>
    <col min="13834" max="13834" width="5.42578125" style="403" customWidth="1"/>
    <col min="13835" max="13835" width="4.42578125" style="403" customWidth="1"/>
    <col min="13836" max="13836" width="9.42578125" style="403" customWidth="1"/>
    <col min="13837" max="13837" width="14.140625" style="403" customWidth="1"/>
    <col min="13838" max="13838" width="2.42578125" style="403" customWidth="1"/>
    <col min="13839" max="13839" width="11.42578125" style="403" customWidth="1"/>
    <col min="13840" max="13844" width="0" style="403" hidden="1" customWidth="1"/>
    <col min="13845" max="14076" width="11.42578125" style="403"/>
    <col min="14077" max="14077" width="3.140625" style="403" customWidth="1"/>
    <col min="14078" max="14078" width="15.85546875" style="403" customWidth="1"/>
    <col min="14079" max="14079" width="6.42578125" style="403" customWidth="1"/>
    <col min="14080" max="14080" width="5.42578125" style="403" customWidth="1"/>
    <col min="14081" max="14081" width="3.85546875" style="403" customWidth="1"/>
    <col min="14082" max="14082" width="14.140625" style="403" customWidth="1"/>
    <col min="14083" max="14083" width="9.42578125" style="403" customWidth="1"/>
    <col min="14084" max="14084" width="22.140625" style="403" customWidth="1"/>
    <col min="14085" max="14085" width="20.42578125" style="403" customWidth="1"/>
    <col min="14086" max="14086" width="8.85546875" style="403" customWidth="1"/>
    <col min="14087" max="14087" width="8.7109375" style="403" customWidth="1"/>
    <col min="14088" max="14088" width="10" style="403" customWidth="1"/>
    <col min="14089" max="14089" width="12.140625" style="403" customWidth="1"/>
    <col min="14090" max="14090" width="5.42578125" style="403" customWidth="1"/>
    <col min="14091" max="14091" width="4.42578125" style="403" customWidth="1"/>
    <col min="14092" max="14092" width="9.42578125" style="403" customWidth="1"/>
    <col min="14093" max="14093" width="14.140625" style="403" customWidth="1"/>
    <col min="14094" max="14094" width="2.42578125" style="403" customWidth="1"/>
    <col min="14095" max="14095" width="11.42578125" style="403" customWidth="1"/>
    <col min="14096" max="14100" width="0" style="403" hidden="1" customWidth="1"/>
    <col min="14101" max="14332" width="11.42578125" style="403"/>
    <col min="14333" max="14333" width="3.140625" style="403" customWidth="1"/>
    <col min="14334" max="14334" width="15.85546875" style="403" customWidth="1"/>
    <col min="14335" max="14335" width="6.42578125" style="403" customWidth="1"/>
    <col min="14336" max="14336" width="5.42578125" style="403" customWidth="1"/>
    <col min="14337" max="14337" width="3.85546875" style="403" customWidth="1"/>
    <col min="14338" max="14338" width="14.140625" style="403" customWidth="1"/>
    <col min="14339" max="14339" width="9.42578125" style="403" customWidth="1"/>
    <col min="14340" max="14340" width="22.140625" style="403" customWidth="1"/>
    <col min="14341" max="14341" width="20.42578125" style="403" customWidth="1"/>
    <col min="14342" max="14342" width="8.85546875" style="403" customWidth="1"/>
    <col min="14343" max="14343" width="8.7109375" style="403" customWidth="1"/>
    <col min="14344" max="14344" width="10" style="403" customWidth="1"/>
    <col min="14345" max="14345" width="12.140625" style="403" customWidth="1"/>
    <col min="14346" max="14346" width="5.42578125" style="403" customWidth="1"/>
    <col min="14347" max="14347" width="4.42578125" style="403" customWidth="1"/>
    <col min="14348" max="14348" width="9.42578125" style="403" customWidth="1"/>
    <col min="14349" max="14349" width="14.140625" style="403" customWidth="1"/>
    <col min="14350" max="14350" width="2.42578125" style="403" customWidth="1"/>
    <col min="14351" max="14351" width="11.42578125" style="403" customWidth="1"/>
    <col min="14352" max="14356" width="0" style="403" hidden="1" customWidth="1"/>
    <col min="14357" max="14588" width="11.42578125" style="403"/>
    <col min="14589" max="14589" width="3.140625" style="403" customWidth="1"/>
    <col min="14590" max="14590" width="15.85546875" style="403" customWidth="1"/>
    <col min="14591" max="14591" width="6.42578125" style="403" customWidth="1"/>
    <col min="14592" max="14592" width="5.42578125" style="403" customWidth="1"/>
    <col min="14593" max="14593" width="3.85546875" style="403" customWidth="1"/>
    <col min="14594" max="14594" width="14.140625" style="403" customWidth="1"/>
    <col min="14595" max="14595" width="9.42578125" style="403" customWidth="1"/>
    <col min="14596" max="14596" width="22.140625" style="403" customWidth="1"/>
    <col min="14597" max="14597" width="20.42578125" style="403" customWidth="1"/>
    <col min="14598" max="14598" width="8.85546875" style="403" customWidth="1"/>
    <col min="14599" max="14599" width="8.7109375" style="403" customWidth="1"/>
    <col min="14600" max="14600" width="10" style="403" customWidth="1"/>
    <col min="14601" max="14601" width="12.140625" style="403" customWidth="1"/>
    <col min="14602" max="14602" width="5.42578125" style="403" customWidth="1"/>
    <col min="14603" max="14603" width="4.42578125" style="403" customWidth="1"/>
    <col min="14604" max="14604" width="9.42578125" style="403" customWidth="1"/>
    <col min="14605" max="14605" width="14.140625" style="403" customWidth="1"/>
    <col min="14606" max="14606" width="2.42578125" style="403" customWidth="1"/>
    <col min="14607" max="14607" width="11.42578125" style="403" customWidth="1"/>
    <col min="14608" max="14612" width="0" style="403" hidden="1" customWidth="1"/>
    <col min="14613" max="14844" width="11.42578125" style="403"/>
    <col min="14845" max="14845" width="3.140625" style="403" customWidth="1"/>
    <col min="14846" max="14846" width="15.85546875" style="403" customWidth="1"/>
    <col min="14847" max="14847" width="6.42578125" style="403" customWidth="1"/>
    <col min="14848" max="14848" width="5.42578125" style="403" customWidth="1"/>
    <col min="14849" max="14849" width="3.85546875" style="403" customWidth="1"/>
    <col min="14850" max="14850" width="14.140625" style="403" customWidth="1"/>
    <col min="14851" max="14851" width="9.42578125" style="403" customWidth="1"/>
    <col min="14852" max="14852" width="22.140625" style="403" customWidth="1"/>
    <col min="14853" max="14853" width="20.42578125" style="403" customWidth="1"/>
    <col min="14854" max="14854" width="8.85546875" style="403" customWidth="1"/>
    <col min="14855" max="14855" width="8.7109375" style="403" customWidth="1"/>
    <col min="14856" max="14856" width="10" style="403" customWidth="1"/>
    <col min="14857" max="14857" width="12.140625" style="403" customWidth="1"/>
    <col min="14858" max="14858" width="5.42578125" style="403" customWidth="1"/>
    <col min="14859" max="14859" width="4.42578125" style="403" customWidth="1"/>
    <col min="14860" max="14860" width="9.42578125" style="403" customWidth="1"/>
    <col min="14861" max="14861" width="14.140625" style="403" customWidth="1"/>
    <col min="14862" max="14862" width="2.42578125" style="403" customWidth="1"/>
    <col min="14863" max="14863" width="11.42578125" style="403" customWidth="1"/>
    <col min="14864" max="14868" width="0" style="403" hidden="1" customWidth="1"/>
    <col min="14869" max="15100" width="11.42578125" style="403"/>
    <col min="15101" max="15101" width="3.140625" style="403" customWidth="1"/>
    <col min="15102" max="15102" width="15.85546875" style="403" customWidth="1"/>
    <col min="15103" max="15103" width="6.42578125" style="403" customWidth="1"/>
    <col min="15104" max="15104" width="5.42578125" style="403" customWidth="1"/>
    <col min="15105" max="15105" width="3.85546875" style="403" customWidth="1"/>
    <col min="15106" max="15106" width="14.140625" style="403" customWidth="1"/>
    <col min="15107" max="15107" width="9.42578125" style="403" customWidth="1"/>
    <col min="15108" max="15108" width="22.140625" style="403" customWidth="1"/>
    <col min="15109" max="15109" width="20.42578125" style="403" customWidth="1"/>
    <col min="15110" max="15110" width="8.85546875" style="403" customWidth="1"/>
    <col min="15111" max="15111" width="8.7109375" style="403" customWidth="1"/>
    <col min="15112" max="15112" width="10" style="403" customWidth="1"/>
    <col min="15113" max="15113" width="12.140625" style="403" customWidth="1"/>
    <col min="15114" max="15114" width="5.42578125" style="403" customWidth="1"/>
    <col min="15115" max="15115" width="4.42578125" style="403" customWidth="1"/>
    <col min="15116" max="15116" width="9.42578125" style="403" customWidth="1"/>
    <col min="15117" max="15117" width="14.140625" style="403" customWidth="1"/>
    <col min="15118" max="15118" width="2.42578125" style="403" customWidth="1"/>
    <col min="15119" max="15119" width="11.42578125" style="403" customWidth="1"/>
    <col min="15120" max="15124" width="0" style="403" hidden="1" customWidth="1"/>
    <col min="15125" max="15356" width="11.42578125" style="403"/>
    <col min="15357" max="15357" width="3.140625" style="403" customWidth="1"/>
    <col min="15358" max="15358" width="15.85546875" style="403" customWidth="1"/>
    <col min="15359" max="15359" width="6.42578125" style="403" customWidth="1"/>
    <col min="15360" max="15360" width="5.42578125" style="403" customWidth="1"/>
    <col min="15361" max="15361" width="3.85546875" style="403" customWidth="1"/>
    <col min="15362" max="15362" width="14.140625" style="403" customWidth="1"/>
    <col min="15363" max="15363" width="9.42578125" style="403" customWidth="1"/>
    <col min="15364" max="15364" width="22.140625" style="403" customWidth="1"/>
    <col min="15365" max="15365" width="20.42578125" style="403" customWidth="1"/>
    <col min="15366" max="15366" width="8.85546875" style="403" customWidth="1"/>
    <col min="15367" max="15367" width="8.7109375" style="403" customWidth="1"/>
    <col min="15368" max="15368" width="10" style="403" customWidth="1"/>
    <col min="15369" max="15369" width="12.140625" style="403" customWidth="1"/>
    <col min="15370" max="15370" width="5.42578125" style="403" customWidth="1"/>
    <col min="15371" max="15371" width="4.42578125" style="403" customWidth="1"/>
    <col min="15372" max="15372" width="9.42578125" style="403" customWidth="1"/>
    <col min="15373" max="15373" width="14.140625" style="403" customWidth="1"/>
    <col min="15374" max="15374" width="2.42578125" style="403" customWidth="1"/>
    <col min="15375" max="15375" width="11.42578125" style="403" customWidth="1"/>
    <col min="15376" max="15380" width="0" style="403" hidden="1" customWidth="1"/>
    <col min="15381" max="15612" width="11.42578125" style="403"/>
    <col min="15613" max="15613" width="3.140625" style="403" customWidth="1"/>
    <col min="15614" max="15614" width="15.85546875" style="403" customWidth="1"/>
    <col min="15615" max="15615" width="6.42578125" style="403" customWidth="1"/>
    <col min="15616" max="15616" width="5.42578125" style="403" customWidth="1"/>
    <col min="15617" max="15617" width="3.85546875" style="403" customWidth="1"/>
    <col min="15618" max="15618" width="14.140625" style="403" customWidth="1"/>
    <col min="15619" max="15619" width="9.42578125" style="403" customWidth="1"/>
    <col min="15620" max="15620" width="22.140625" style="403" customWidth="1"/>
    <col min="15621" max="15621" width="20.42578125" style="403" customWidth="1"/>
    <col min="15622" max="15622" width="8.85546875" style="403" customWidth="1"/>
    <col min="15623" max="15623" width="8.7109375" style="403" customWidth="1"/>
    <col min="15624" max="15624" width="10" style="403" customWidth="1"/>
    <col min="15625" max="15625" width="12.140625" style="403" customWidth="1"/>
    <col min="15626" max="15626" width="5.42578125" style="403" customWidth="1"/>
    <col min="15627" max="15627" width="4.42578125" style="403" customWidth="1"/>
    <col min="15628" max="15628" width="9.42578125" style="403" customWidth="1"/>
    <col min="15629" max="15629" width="14.140625" style="403" customWidth="1"/>
    <col min="15630" max="15630" width="2.42578125" style="403" customWidth="1"/>
    <col min="15631" max="15631" width="11.42578125" style="403" customWidth="1"/>
    <col min="15632" max="15636" width="0" style="403" hidden="1" customWidth="1"/>
    <col min="15637" max="15868" width="11.42578125" style="403"/>
    <col min="15869" max="15869" width="3.140625" style="403" customWidth="1"/>
    <col min="15870" max="15870" width="15.85546875" style="403" customWidth="1"/>
    <col min="15871" max="15871" width="6.42578125" style="403" customWidth="1"/>
    <col min="15872" max="15872" width="5.42578125" style="403" customWidth="1"/>
    <col min="15873" max="15873" width="3.85546875" style="403" customWidth="1"/>
    <col min="15874" max="15874" width="14.140625" style="403" customWidth="1"/>
    <col min="15875" max="15875" width="9.42578125" style="403" customWidth="1"/>
    <col min="15876" max="15876" width="22.140625" style="403" customWidth="1"/>
    <col min="15877" max="15877" width="20.42578125" style="403" customWidth="1"/>
    <col min="15878" max="15878" width="8.85546875" style="403" customWidth="1"/>
    <col min="15879" max="15879" width="8.7109375" style="403" customWidth="1"/>
    <col min="15880" max="15880" width="10" style="403" customWidth="1"/>
    <col min="15881" max="15881" width="12.140625" style="403" customWidth="1"/>
    <col min="15882" max="15882" width="5.42578125" style="403" customWidth="1"/>
    <col min="15883" max="15883" width="4.42578125" style="403" customWidth="1"/>
    <col min="15884" max="15884" width="9.42578125" style="403" customWidth="1"/>
    <col min="15885" max="15885" width="14.140625" style="403" customWidth="1"/>
    <col min="15886" max="15886" width="2.42578125" style="403" customWidth="1"/>
    <col min="15887" max="15887" width="11.42578125" style="403" customWidth="1"/>
    <col min="15888" max="15892" width="0" style="403" hidden="1" customWidth="1"/>
    <col min="15893" max="16124" width="11.42578125" style="403"/>
    <col min="16125" max="16125" width="3.140625" style="403" customWidth="1"/>
    <col min="16126" max="16126" width="15.85546875" style="403" customWidth="1"/>
    <col min="16127" max="16127" width="6.42578125" style="403" customWidth="1"/>
    <col min="16128" max="16128" width="5.42578125" style="403" customWidth="1"/>
    <col min="16129" max="16129" width="3.85546875" style="403" customWidth="1"/>
    <col min="16130" max="16130" width="14.140625" style="403" customWidth="1"/>
    <col min="16131" max="16131" width="9.42578125" style="403" customWidth="1"/>
    <col min="16132" max="16132" width="22.140625" style="403" customWidth="1"/>
    <col min="16133" max="16133" width="20.42578125" style="403" customWidth="1"/>
    <col min="16134" max="16134" width="8.85546875" style="403" customWidth="1"/>
    <col min="16135" max="16135" width="8.7109375" style="403" customWidth="1"/>
    <col min="16136" max="16136" width="10" style="403" customWidth="1"/>
    <col min="16137" max="16137" width="12.140625" style="403" customWidth="1"/>
    <col min="16138" max="16138" width="5.42578125" style="403" customWidth="1"/>
    <col min="16139" max="16139" width="4.42578125" style="403" customWidth="1"/>
    <col min="16140" max="16140" width="9.42578125" style="403" customWidth="1"/>
    <col min="16141" max="16141" width="14.140625" style="403" customWidth="1"/>
    <col min="16142" max="16142" width="2.42578125" style="403" customWidth="1"/>
    <col min="16143" max="16143" width="11.42578125" style="403" customWidth="1"/>
    <col min="16144" max="16148" width="0" style="403" hidden="1" customWidth="1"/>
    <col min="16149" max="16380" width="11.42578125" style="403"/>
    <col min="16381" max="16384" width="11.42578125" style="403" customWidth="1"/>
  </cols>
  <sheetData>
    <row r="1" spans="1:25" ht="319.5" customHeight="1" thickBot="1">
      <c r="B1" s="403"/>
    </row>
    <row r="2" spans="1:25" s="405" customFormat="1" ht="60.75" customHeight="1" thickBot="1">
      <c r="A2" s="403"/>
      <c r="B2" s="778"/>
      <c r="C2" s="779"/>
      <c r="D2" s="780"/>
      <c r="E2" s="781" t="s">
        <v>11</v>
      </c>
      <c r="F2" s="781"/>
      <c r="G2" s="781"/>
      <c r="H2" s="781"/>
      <c r="I2" s="781"/>
      <c r="J2" s="781"/>
      <c r="K2" s="781"/>
      <c r="L2" s="781"/>
      <c r="M2" s="781"/>
      <c r="N2" s="781"/>
      <c r="O2" s="781"/>
      <c r="P2" s="781"/>
      <c r="Q2" s="782"/>
      <c r="T2" s="406" t="s">
        <v>12</v>
      </c>
      <c r="U2" s="407" t="s">
        <v>13</v>
      </c>
      <c r="V2" s="408" t="s">
        <v>14</v>
      </c>
      <c r="W2" s="408" t="s">
        <v>15</v>
      </c>
      <c r="X2" s="408"/>
      <c r="Y2" s="408"/>
    </row>
    <row r="3" spans="1:25" ht="12.75" customHeight="1" thickBot="1">
      <c r="B3" s="403"/>
      <c r="T3" s="406" t="s">
        <v>16</v>
      </c>
      <c r="U3" s="407" t="s">
        <v>17</v>
      </c>
      <c r="V3" s="408" t="s">
        <v>18</v>
      </c>
      <c r="W3" s="408" t="s">
        <v>19</v>
      </c>
      <c r="X3" s="408"/>
      <c r="Y3" s="408"/>
    </row>
    <row r="4" spans="1:25" ht="19.5" customHeight="1" thickBot="1">
      <c r="B4" s="755" t="s">
        <v>20</v>
      </c>
      <c r="C4" s="755"/>
      <c r="D4" s="755"/>
      <c r="E4" s="409"/>
      <c r="F4" s="410"/>
      <c r="G4" s="755" t="s">
        <v>21</v>
      </c>
      <c r="H4" s="755"/>
      <c r="I4" s="783" t="s">
        <v>23</v>
      </c>
      <c r="J4" s="784"/>
      <c r="K4" s="784"/>
      <c r="L4" s="785"/>
      <c r="M4" s="786" t="s">
        <v>22</v>
      </c>
      <c r="N4" s="786"/>
      <c r="O4" s="787">
        <v>43970</v>
      </c>
      <c r="P4" s="788"/>
      <c r="Q4" s="789"/>
      <c r="T4" s="406" t="s">
        <v>23</v>
      </c>
      <c r="U4" s="407" t="s">
        <v>24</v>
      </c>
      <c r="V4" s="408"/>
      <c r="W4" s="408" t="s">
        <v>25</v>
      </c>
      <c r="X4" s="408"/>
      <c r="Y4" s="408"/>
    </row>
    <row r="5" spans="1:25" ht="19.5" customHeight="1" thickBot="1">
      <c r="B5" s="755" t="s">
        <v>26</v>
      </c>
      <c r="C5" s="755"/>
      <c r="D5" s="755"/>
      <c r="E5" s="409"/>
      <c r="F5" s="410"/>
      <c r="G5" s="411"/>
      <c r="M5" s="412"/>
      <c r="N5" s="412"/>
      <c r="O5" s="465"/>
      <c r="P5" s="465"/>
      <c r="Q5" s="465"/>
      <c r="T5" s="406" t="s">
        <v>27</v>
      </c>
      <c r="U5" s="407" t="s">
        <v>28</v>
      </c>
      <c r="V5" s="408"/>
      <c r="W5" s="408" t="s">
        <v>29</v>
      </c>
      <c r="X5" s="408"/>
      <c r="Y5" s="408"/>
    </row>
    <row r="6" spans="1:25" ht="19.5" customHeight="1" thickBot="1">
      <c r="B6" s="755" t="s">
        <v>30</v>
      </c>
      <c r="C6" s="755"/>
      <c r="D6" s="755"/>
      <c r="E6" s="409"/>
      <c r="F6" s="413"/>
      <c r="G6" s="755" t="s">
        <v>32</v>
      </c>
      <c r="H6" s="755"/>
      <c r="I6" s="414" t="s">
        <v>18</v>
      </c>
      <c r="T6" s="406" t="s">
        <v>33</v>
      </c>
      <c r="U6" s="407" t="s">
        <v>34</v>
      </c>
      <c r="V6" s="408"/>
      <c r="W6" s="408"/>
      <c r="X6" s="408"/>
      <c r="Y6" s="408"/>
    </row>
    <row r="7" spans="1:25" ht="19.5" customHeight="1">
      <c r="B7" s="755" t="s">
        <v>35</v>
      </c>
      <c r="C7" s="755"/>
      <c r="D7" s="755"/>
      <c r="E7" s="415" t="s">
        <v>31</v>
      </c>
      <c r="F7" s="413"/>
      <c r="G7" s="416"/>
      <c r="H7" s="410"/>
      <c r="I7" s="413"/>
      <c r="J7" s="413"/>
      <c r="K7" s="413"/>
      <c r="L7" s="413"/>
      <c r="T7" s="406" t="s">
        <v>36</v>
      </c>
      <c r="U7" s="407" t="s">
        <v>37</v>
      </c>
      <c r="V7" s="408"/>
      <c r="W7" s="408"/>
      <c r="X7" s="408"/>
      <c r="Y7" s="408"/>
    </row>
    <row r="8" spans="1:25" ht="9" hidden="1" customHeight="1">
      <c r="F8" s="413"/>
      <c r="G8" s="416"/>
      <c r="H8" s="410"/>
      <c r="I8" s="413"/>
      <c r="J8" s="413"/>
      <c r="K8" s="413"/>
      <c r="L8" s="413"/>
      <c r="T8" s="406" t="s">
        <v>38</v>
      </c>
      <c r="U8" s="407" t="s">
        <v>39</v>
      </c>
      <c r="V8" s="408"/>
      <c r="W8" s="408"/>
      <c r="X8" s="408"/>
      <c r="Y8" s="408"/>
    </row>
    <row r="9" spans="1:25" ht="10.5" customHeight="1" thickBot="1">
      <c r="B9" s="418"/>
      <c r="C9" s="418"/>
      <c r="D9" s="418"/>
      <c r="E9" s="410"/>
      <c r="F9" s="413"/>
      <c r="G9" s="416"/>
      <c r="H9" s="410"/>
      <c r="I9" s="413"/>
      <c r="J9" s="413"/>
      <c r="K9" s="413"/>
      <c r="L9" s="413"/>
      <c r="T9" s="406" t="s">
        <v>40</v>
      </c>
      <c r="U9" s="407" t="s">
        <v>29</v>
      </c>
      <c r="V9" s="408"/>
      <c r="W9" s="408"/>
      <c r="X9" s="408"/>
      <c r="Y9" s="408"/>
    </row>
    <row r="10" spans="1:25" ht="30.75" customHeight="1">
      <c r="B10" s="773" t="s">
        <v>41</v>
      </c>
      <c r="C10" s="774"/>
      <c r="D10" s="774"/>
      <c r="E10" s="774"/>
      <c r="F10" s="774"/>
      <c r="G10" s="775"/>
      <c r="H10" s="420" t="s">
        <v>42</v>
      </c>
      <c r="I10" s="776" t="s">
        <v>43</v>
      </c>
      <c r="J10" s="777"/>
      <c r="K10" s="777"/>
      <c r="L10" s="777"/>
      <c r="M10" s="777"/>
      <c r="N10" s="777"/>
      <c r="O10" s="777"/>
      <c r="P10" s="420" t="s">
        <v>44</v>
      </c>
      <c r="Q10" s="421" t="s">
        <v>45</v>
      </c>
      <c r="R10" s="422"/>
      <c r="T10" s="406" t="s">
        <v>46</v>
      </c>
    </row>
    <row r="11" spans="1:25" ht="16.5" customHeight="1" thickBot="1">
      <c r="B11" s="756" t="s">
        <v>85</v>
      </c>
      <c r="C11" s="756"/>
      <c r="D11" s="756"/>
      <c r="E11" s="756"/>
      <c r="F11" s="757" t="s">
        <v>83</v>
      </c>
      <c r="G11" s="757"/>
      <c r="H11" s="423"/>
      <c r="I11" s="753"/>
      <c r="J11" s="753"/>
      <c r="K11" s="753"/>
      <c r="L11" s="753"/>
      <c r="M11" s="753"/>
      <c r="N11" s="753"/>
      <c r="O11" s="753"/>
      <c r="P11" s="424"/>
      <c r="Q11" s="424"/>
      <c r="T11" s="406" t="s">
        <v>47</v>
      </c>
    </row>
    <row r="12" spans="1:25" ht="48.75" customHeight="1">
      <c r="B12" s="790" t="s">
        <v>88</v>
      </c>
      <c r="C12" s="791"/>
      <c r="D12" s="791"/>
      <c r="E12" s="792"/>
      <c r="F12" s="466">
        <v>3.84</v>
      </c>
      <c r="G12" s="426">
        <v>0.76800000000000002</v>
      </c>
      <c r="H12" s="423" t="s">
        <v>13</v>
      </c>
      <c r="I12" s="761" t="s">
        <v>93</v>
      </c>
      <c r="J12" s="762"/>
      <c r="K12" s="762"/>
      <c r="L12" s="762"/>
      <c r="M12" s="762"/>
      <c r="N12" s="762"/>
      <c r="O12" s="763"/>
      <c r="P12" s="424"/>
      <c r="Q12" s="424"/>
      <c r="T12" s="406" t="s">
        <v>47</v>
      </c>
    </row>
    <row r="13" spans="1:25" ht="34.5" customHeight="1">
      <c r="B13" s="790" t="s">
        <v>89</v>
      </c>
      <c r="C13" s="791"/>
      <c r="D13" s="791"/>
      <c r="E13" s="792"/>
      <c r="F13" s="467">
        <v>3.99</v>
      </c>
      <c r="G13" s="428">
        <v>0.79800000000000004</v>
      </c>
      <c r="H13" s="423" t="s">
        <v>13</v>
      </c>
      <c r="I13" s="764"/>
      <c r="J13" s="765"/>
      <c r="K13" s="765"/>
      <c r="L13" s="765"/>
      <c r="M13" s="765"/>
      <c r="N13" s="765"/>
      <c r="O13" s="766"/>
      <c r="P13" s="424"/>
      <c r="Q13" s="424"/>
      <c r="T13" s="406" t="s">
        <v>47</v>
      </c>
    </row>
    <row r="14" spans="1:25" ht="209.25" customHeight="1">
      <c r="B14" s="793" t="s">
        <v>92</v>
      </c>
      <c r="C14" s="794"/>
      <c r="D14" s="794"/>
      <c r="E14" s="795"/>
      <c r="F14" s="467">
        <v>3.97</v>
      </c>
      <c r="G14" s="428">
        <v>0.79400000000000004</v>
      </c>
      <c r="H14" s="423" t="s">
        <v>13</v>
      </c>
      <c r="I14" s="764"/>
      <c r="J14" s="765"/>
      <c r="K14" s="765"/>
      <c r="L14" s="765"/>
      <c r="M14" s="765"/>
      <c r="N14" s="765"/>
      <c r="O14" s="766"/>
      <c r="P14" s="424"/>
      <c r="Q14" s="424"/>
      <c r="T14" s="406" t="s">
        <v>47</v>
      </c>
    </row>
    <row r="15" spans="1:25" ht="39" customHeight="1">
      <c r="B15" s="790" t="s">
        <v>90</v>
      </c>
      <c r="C15" s="791"/>
      <c r="D15" s="791"/>
      <c r="E15" s="792"/>
      <c r="F15" s="467">
        <v>3.94</v>
      </c>
      <c r="G15" s="428">
        <v>0.78800000000000003</v>
      </c>
      <c r="H15" s="423" t="s">
        <v>13</v>
      </c>
      <c r="I15" s="764"/>
      <c r="J15" s="765"/>
      <c r="K15" s="765"/>
      <c r="L15" s="765"/>
      <c r="M15" s="765"/>
      <c r="N15" s="765"/>
      <c r="O15" s="766"/>
      <c r="P15" s="424"/>
      <c r="Q15" s="424"/>
      <c r="T15" s="406"/>
    </row>
    <row r="16" spans="1:25" ht="45.75" customHeight="1" thickBot="1">
      <c r="B16" s="790" t="s">
        <v>91</v>
      </c>
      <c r="C16" s="791"/>
      <c r="D16" s="791"/>
      <c r="E16" s="792"/>
      <c r="F16" s="468">
        <v>3.75</v>
      </c>
      <c r="G16" s="430">
        <v>0.75</v>
      </c>
      <c r="H16" s="423" t="s">
        <v>13</v>
      </c>
      <c r="I16" s="764"/>
      <c r="J16" s="765"/>
      <c r="K16" s="765"/>
      <c r="L16" s="765"/>
      <c r="M16" s="765"/>
      <c r="N16" s="765"/>
      <c r="O16" s="766"/>
      <c r="P16" s="424"/>
      <c r="Q16" s="424"/>
      <c r="T16" s="406"/>
    </row>
    <row r="17" spans="2:20" ht="41.25" hidden="1" customHeight="1">
      <c r="B17" s="790"/>
      <c r="C17" s="791"/>
      <c r="D17" s="791"/>
      <c r="E17" s="792"/>
      <c r="F17" s="469"/>
      <c r="G17" s="432"/>
      <c r="H17" s="423"/>
      <c r="I17" s="767"/>
      <c r="J17" s="768"/>
      <c r="K17" s="768"/>
      <c r="L17" s="768"/>
      <c r="M17" s="768"/>
      <c r="N17" s="768"/>
      <c r="O17" s="769"/>
      <c r="P17" s="424"/>
      <c r="Q17" s="424"/>
      <c r="T17" s="406"/>
    </row>
    <row r="18" spans="2:20" ht="29.25" hidden="1" customHeight="1">
      <c r="B18" s="751"/>
      <c r="C18" s="752"/>
      <c r="D18" s="752"/>
      <c r="E18" s="752"/>
      <c r="F18" s="752"/>
      <c r="G18" s="752"/>
      <c r="H18" s="433"/>
      <c r="I18" s="753"/>
      <c r="J18" s="753"/>
      <c r="K18" s="753"/>
      <c r="L18" s="753"/>
      <c r="M18" s="753"/>
      <c r="N18" s="753"/>
      <c r="O18" s="753"/>
      <c r="P18" s="424"/>
      <c r="Q18" s="424"/>
      <c r="T18" s="406"/>
    </row>
    <row r="19" spans="2:20" ht="29.25" hidden="1" customHeight="1">
      <c r="B19" s="751"/>
      <c r="C19" s="752"/>
      <c r="D19" s="752"/>
      <c r="E19" s="752"/>
      <c r="F19" s="752"/>
      <c r="G19" s="752"/>
      <c r="H19" s="433"/>
      <c r="I19" s="753"/>
      <c r="J19" s="753"/>
      <c r="K19" s="753"/>
      <c r="L19" s="753"/>
      <c r="M19" s="753"/>
      <c r="N19" s="753"/>
      <c r="O19" s="753"/>
      <c r="P19" s="424"/>
      <c r="Q19" s="424"/>
      <c r="T19" s="406"/>
    </row>
    <row r="20" spans="2:20" ht="29.25" hidden="1" customHeight="1">
      <c r="B20" s="751"/>
      <c r="C20" s="752"/>
      <c r="D20" s="752"/>
      <c r="E20" s="752"/>
      <c r="F20" s="752"/>
      <c r="G20" s="752"/>
      <c r="H20" s="433"/>
      <c r="I20" s="753"/>
      <c r="J20" s="753"/>
      <c r="K20" s="753"/>
      <c r="L20" s="753"/>
      <c r="M20" s="753"/>
      <c r="N20" s="753"/>
      <c r="O20" s="753"/>
      <c r="P20" s="424"/>
      <c r="Q20" s="424"/>
      <c r="T20" s="406"/>
    </row>
    <row r="21" spans="2:20" ht="29.25" hidden="1" customHeight="1">
      <c r="B21" s="751"/>
      <c r="C21" s="752"/>
      <c r="D21" s="752"/>
      <c r="E21" s="752"/>
      <c r="F21" s="752"/>
      <c r="G21" s="752"/>
      <c r="H21" s="433"/>
      <c r="I21" s="753"/>
      <c r="J21" s="753"/>
      <c r="K21" s="753"/>
      <c r="L21" s="753"/>
      <c r="M21" s="753"/>
      <c r="N21" s="753"/>
      <c r="O21" s="753"/>
      <c r="P21" s="424"/>
      <c r="Q21" s="424"/>
      <c r="T21" s="406"/>
    </row>
    <row r="22" spans="2:20" ht="29.25" hidden="1" customHeight="1">
      <c r="B22" s="751"/>
      <c r="C22" s="752"/>
      <c r="D22" s="752"/>
      <c r="E22" s="752"/>
      <c r="F22" s="752"/>
      <c r="G22" s="752"/>
      <c r="H22" s="433"/>
      <c r="I22" s="753"/>
      <c r="J22" s="753"/>
      <c r="K22" s="753"/>
      <c r="L22" s="753"/>
      <c r="M22" s="753"/>
      <c r="N22" s="753"/>
      <c r="O22" s="753"/>
      <c r="P22" s="424"/>
      <c r="Q22" s="424"/>
      <c r="T22" s="406"/>
    </row>
    <row r="23" spans="2:20" ht="2.25" customHeight="1" thickBot="1">
      <c r="B23" s="434"/>
      <c r="C23" s="435"/>
      <c r="D23" s="435"/>
      <c r="E23" s="435"/>
      <c r="F23" s="435"/>
      <c r="G23" s="436"/>
      <c r="H23" s="437"/>
      <c r="I23" s="754"/>
      <c r="J23" s="754"/>
      <c r="K23" s="754"/>
      <c r="L23" s="754"/>
      <c r="M23" s="754"/>
      <c r="N23" s="754"/>
      <c r="O23" s="754"/>
      <c r="P23" s="438"/>
      <c r="Q23" s="439"/>
      <c r="T23" s="406" t="s">
        <v>48</v>
      </c>
    </row>
    <row r="24" spans="2:20" ht="8.25" customHeight="1" thickBot="1">
      <c r="B24" s="403"/>
      <c r="T24" s="440" t="s">
        <v>49</v>
      </c>
    </row>
    <row r="25" spans="2:20" ht="21" customHeight="1" thickBot="1">
      <c r="B25" s="755" t="s">
        <v>50</v>
      </c>
      <c r="C25" s="755"/>
      <c r="D25" s="755"/>
      <c r="E25" s="755"/>
      <c r="F25" s="755"/>
      <c r="G25" s="755"/>
      <c r="H25" s="755"/>
      <c r="I25" s="441" t="s">
        <v>51</v>
      </c>
      <c r="T25" s="406" t="s">
        <v>52</v>
      </c>
    </row>
    <row r="26" spans="2:20" ht="11.25" customHeight="1" thickBot="1">
      <c r="B26" s="403"/>
      <c r="T26" s="406" t="s">
        <v>53</v>
      </c>
    </row>
    <row r="27" spans="2:20" ht="21.75" customHeight="1">
      <c r="B27" s="742" t="s">
        <v>54</v>
      </c>
      <c r="C27" s="743"/>
      <c r="D27" s="743"/>
      <c r="E27" s="743"/>
      <c r="F27" s="743"/>
      <c r="G27" s="743"/>
      <c r="H27" s="743"/>
      <c r="I27" s="743"/>
      <c r="J27" s="743"/>
      <c r="K27" s="743"/>
      <c r="L27" s="743"/>
      <c r="M27" s="743"/>
      <c r="N27" s="743"/>
      <c r="O27" s="743"/>
      <c r="P27" s="743"/>
      <c r="Q27" s="744"/>
      <c r="T27" s="406" t="s">
        <v>55</v>
      </c>
    </row>
    <row r="28" spans="2:20" ht="30" customHeight="1">
      <c r="B28" s="442" t="s">
        <v>56</v>
      </c>
      <c r="C28" s="745" t="s">
        <v>57</v>
      </c>
      <c r="D28" s="745"/>
      <c r="E28" s="745"/>
      <c r="F28" s="745"/>
      <c r="G28" s="443" t="s">
        <v>58</v>
      </c>
      <c r="H28" s="746" t="s">
        <v>59</v>
      </c>
      <c r="I28" s="747"/>
      <c r="J28" s="747"/>
      <c r="K28" s="748"/>
      <c r="L28" s="746" t="s">
        <v>60</v>
      </c>
      <c r="M28" s="749"/>
      <c r="N28" s="750" t="s">
        <v>61</v>
      </c>
      <c r="O28" s="750"/>
      <c r="P28" s="750"/>
      <c r="Q28" s="444" t="s">
        <v>62</v>
      </c>
      <c r="T28" s="445" t="s">
        <v>63</v>
      </c>
    </row>
    <row r="29" spans="2:20" ht="204" customHeight="1">
      <c r="B29" s="446" t="s">
        <v>15</v>
      </c>
      <c r="C29" s="796" t="s">
        <v>98</v>
      </c>
      <c r="D29" s="797"/>
      <c r="E29" s="797"/>
      <c r="F29" s="798"/>
      <c r="G29" s="447">
        <v>1</v>
      </c>
      <c r="H29" s="617" t="s">
        <v>513</v>
      </c>
      <c r="I29" s="618"/>
      <c r="J29" s="618"/>
      <c r="K29" s="619"/>
      <c r="L29" s="799" t="s">
        <v>517</v>
      </c>
      <c r="M29" s="800"/>
      <c r="N29" s="731" t="s">
        <v>449</v>
      </c>
      <c r="O29" s="732"/>
      <c r="P29" s="733"/>
      <c r="Q29" s="448" t="s">
        <v>445</v>
      </c>
    </row>
    <row r="30" spans="2:20" ht="114" customHeight="1">
      <c r="B30" s="446" t="s">
        <v>15</v>
      </c>
      <c r="C30" s="801" t="s">
        <v>94</v>
      </c>
      <c r="D30" s="801"/>
      <c r="E30" s="801"/>
      <c r="F30" s="801"/>
      <c r="G30" s="447">
        <v>2</v>
      </c>
      <c r="H30" s="617" t="s">
        <v>516</v>
      </c>
      <c r="I30" s="618"/>
      <c r="J30" s="618"/>
      <c r="K30" s="619"/>
      <c r="L30" s="799" t="s">
        <v>517</v>
      </c>
      <c r="M30" s="800"/>
      <c r="N30" s="731" t="s">
        <v>65</v>
      </c>
      <c r="O30" s="732"/>
      <c r="P30" s="733"/>
      <c r="Q30" s="448" t="s">
        <v>445</v>
      </c>
    </row>
    <row r="31" spans="2:20" ht="240" customHeight="1">
      <c r="B31" s="446" t="s">
        <v>15</v>
      </c>
      <c r="C31" s="802" t="s">
        <v>95</v>
      </c>
      <c r="D31" s="802"/>
      <c r="E31" s="802"/>
      <c r="F31" s="802"/>
      <c r="G31" s="447">
        <v>3</v>
      </c>
      <c r="H31" s="617" t="s">
        <v>514</v>
      </c>
      <c r="I31" s="618"/>
      <c r="J31" s="618"/>
      <c r="K31" s="619"/>
      <c r="L31" s="799" t="s">
        <v>517</v>
      </c>
      <c r="M31" s="800"/>
      <c r="N31" s="731" t="s">
        <v>65</v>
      </c>
      <c r="O31" s="732"/>
      <c r="P31" s="733"/>
      <c r="Q31" s="448" t="s">
        <v>445</v>
      </c>
    </row>
    <row r="32" spans="2:20" ht="114.75" customHeight="1">
      <c r="B32" s="449" t="s">
        <v>15</v>
      </c>
      <c r="C32" s="796" t="s">
        <v>96</v>
      </c>
      <c r="D32" s="797"/>
      <c r="E32" s="797"/>
      <c r="F32" s="798"/>
      <c r="G32" s="450">
        <v>4</v>
      </c>
      <c r="H32" s="617" t="s">
        <v>512</v>
      </c>
      <c r="I32" s="618"/>
      <c r="J32" s="618"/>
      <c r="K32" s="619"/>
      <c r="L32" s="799" t="s">
        <v>517</v>
      </c>
      <c r="M32" s="800"/>
      <c r="N32" s="731" t="s">
        <v>65</v>
      </c>
      <c r="O32" s="732"/>
      <c r="P32" s="733"/>
      <c r="Q32" s="448" t="s">
        <v>445</v>
      </c>
    </row>
    <row r="33" spans="2:17" ht="121.5" customHeight="1">
      <c r="B33" s="446" t="s">
        <v>15</v>
      </c>
      <c r="C33" s="801" t="s">
        <v>97</v>
      </c>
      <c r="D33" s="801"/>
      <c r="E33" s="801"/>
      <c r="F33" s="801"/>
      <c r="G33" s="447">
        <v>5</v>
      </c>
      <c r="H33" s="626" t="s">
        <v>515</v>
      </c>
      <c r="I33" s="627"/>
      <c r="J33" s="627"/>
      <c r="K33" s="628"/>
      <c r="L33" s="799" t="s">
        <v>517</v>
      </c>
      <c r="M33" s="800"/>
      <c r="N33" s="731" t="s">
        <v>65</v>
      </c>
      <c r="O33" s="732"/>
      <c r="P33" s="733"/>
      <c r="Q33" s="448" t="s">
        <v>445</v>
      </c>
    </row>
    <row r="34" spans="2:17" ht="14.25" hidden="1" customHeight="1">
      <c r="B34" s="446"/>
      <c r="C34" s="803"/>
      <c r="D34" s="803"/>
      <c r="E34" s="803"/>
      <c r="F34" s="803"/>
      <c r="G34" s="451"/>
      <c r="H34" s="804"/>
      <c r="I34" s="805"/>
      <c r="J34" s="805"/>
      <c r="K34" s="806"/>
      <c r="L34" s="718"/>
      <c r="M34" s="718"/>
      <c r="N34" s="719"/>
      <c r="O34" s="719"/>
      <c r="P34" s="719"/>
      <c r="Q34" s="448"/>
    </row>
    <row r="35" spans="2:17" ht="14.25" hidden="1" customHeight="1">
      <c r="B35" s="446"/>
      <c r="C35" s="803"/>
      <c r="D35" s="803"/>
      <c r="E35" s="803"/>
      <c r="F35" s="803"/>
      <c r="G35" s="451"/>
      <c r="H35" s="717"/>
      <c r="I35" s="717"/>
      <c r="J35" s="717"/>
      <c r="K35" s="717"/>
      <c r="L35" s="718"/>
      <c r="M35" s="718"/>
      <c r="N35" s="719"/>
      <c r="O35" s="719"/>
      <c r="P35" s="719"/>
      <c r="Q35" s="448"/>
    </row>
    <row r="36" spans="2:17" ht="14.25" hidden="1" customHeight="1">
      <c r="B36" s="446"/>
      <c r="C36" s="803"/>
      <c r="D36" s="803"/>
      <c r="E36" s="803"/>
      <c r="F36" s="803"/>
      <c r="G36" s="451"/>
      <c r="H36" s="717"/>
      <c r="I36" s="717"/>
      <c r="J36" s="717"/>
      <c r="K36" s="717"/>
      <c r="L36" s="718"/>
      <c r="M36" s="718"/>
      <c r="N36" s="719"/>
      <c r="O36" s="719"/>
      <c r="P36" s="719"/>
      <c r="Q36" s="448"/>
    </row>
    <row r="37" spans="2:17" ht="8.25" customHeight="1">
      <c r="B37" s="413"/>
      <c r="C37" s="410"/>
    </row>
    <row r="38" spans="2:17" ht="11.25" customHeight="1">
      <c r="B38" s="720" t="s">
        <v>66</v>
      </c>
      <c r="C38" s="720"/>
      <c r="D38" s="720"/>
      <c r="E38" s="721" t="s">
        <v>511</v>
      </c>
      <c r="F38" s="722"/>
      <c r="G38" s="722"/>
      <c r="H38" s="722"/>
      <c r="I38" s="722"/>
    </row>
    <row r="39" spans="2:17" s="453" customFormat="1" ht="6" customHeight="1">
      <c r="B39" s="720"/>
      <c r="C39" s="720"/>
      <c r="D39" s="720"/>
      <c r="E39" s="722"/>
      <c r="F39" s="722"/>
      <c r="G39" s="722"/>
      <c r="H39" s="722"/>
      <c r="I39" s="722"/>
      <c r="J39" s="452"/>
      <c r="K39" s="452"/>
      <c r="L39" s="452"/>
      <c r="M39" s="452"/>
      <c r="N39" s="452"/>
      <c r="O39" s="452"/>
      <c r="P39" s="452"/>
      <c r="Q39" s="452"/>
    </row>
    <row r="40" spans="2:17" s="453" customFormat="1" ht="11.25" customHeight="1">
      <c r="B40" s="720"/>
      <c r="C40" s="720"/>
      <c r="D40" s="720"/>
      <c r="E40" s="722"/>
      <c r="F40" s="722"/>
      <c r="G40" s="722"/>
      <c r="H40" s="722"/>
      <c r="I40" s="722"/>
      <c r="J40" s="403"/>
      <c r="K40" s="403"/>
      <c r="L40" s="403"/>
      <c r="M40" s="403"/>
      <c r="N40" s="403"/>
      <c r="O40" s="403"/>
      <c r="P40" s="403"/>
      <c r="Q40" s="403"/>
    </row>
    <row r="41" spans="2:17" s="453" customFormat="1" ht="9.75" customHeight="1">
      <c r="B41" s="454"/>
      <c r="C41" s="454"/>
      <c r="D41" s="454"/>
      <c r="E41" s="455"/>
      <c r="F41" s="455"/>
      <c r="G41" s="455"/>
      <c r="H41" s="455"/>
      <c r="I41" s="455"/>
      <c r="J41" s="403"/>
      <c r="K41" s="403"/>
      <c r="L41" s="403"/>
      <c r="M41" s="403"/>
      <c r="N41" s="403"/>
      <c r="O41" s="403"/>
      <c r="P41" s="403"/>
      <c r="Q41" s="403"/>
    </row>
    <row r="42" spans="2:17" s="453" customFormat="1" ht="9.75" customHeight="1">
      <c r="B42" s="454"/>
      <c r="C42" s="454"/>
      <c r="D42" s="454"/>
      <c r="E42" s="455"/>
      <c r="F42" s="455"/>
      <c r="G42" s="455"/>
      <c r="H42" s="455"/>
      <c r="I42" s="455"/>
      <c r="J42" s="403"/>
      <c r="K42" s="403"/>
      <c r="L42" s="403"/>
      <c r="M42" s="403"/>
      <c r="N42" s="403"/>
      <c r="O42" s="403"/>
      <c r="P42" s="403"/>
      <c r="Q42" s="403"/>
    </row>
    <row r="43" spans="2:17" s="453" customFormat="1" ht="8.25" customHeight="1" thickBot="1">
      <c r="B43" s="454"/>
      <c r="C43" s="454"/>
      <c r="D43" s="454"/>
      <c r="E43" s="403"/>
      <c r="F43" s="403"/>
      <c r="G43" s="465"/>
      <c r="H43" s="465"/>
      <c r="I43" s="465"/>
      <c r="J43" s="403"/>
      <c r="K43" s="403"/>
      <c r="L43" s="403"/>
      <c r="M43" s="403"/>
      <c r="N43" s="403"/>
      <c r="O43" s="403"/>
      <c r="P43" s="403"/>
      <c r="Q43" s="403"/>
    </row>
    <row r="44" spans="2:17" s="453" customFormat="1" ht="9.75" hidden="1" customHeight="1" thickBot="1">
      <c r="B44" s="454"/>
      <c r="C44" s="454"/>
      <c r="D44" s="454"/>
      <c r="E44" s="403"/>
      <c r="F44" s="403"/>
      <c r="G44" s="465"/>
      <c r="H44" s="465"/>
      <c r="I44" s="465"/>
      <c r="J44" s="403"/>
      <c r="K44" s="403"/>
      <c r="L44" s="403"/>
      <c r="M44" s="403"/>
      <c r="N44" s="403"/>
      <c r="O44" s="403"/>
      <c r="P44" s="403"/>
      <c r="Q44" s="403"/>
    </row>
    <row r="45" spans="2:17" s="453" customFormat="1" ht="21" hidden="1" customHeight="1" thickBot="1">
      <c r="B45" s="694"/>
      <c r="C45" s="694"/>
      <c r="D45" s="694"/>
      <c r="E45" s="403"/>
      <c r="F45" s="403"/>
      <c r="G45" s="465"/>
      <c r="H45" s="403"/>
      <c r="I45" s="403"/>
      <c r="J45" s="403"/>
      <c r="K45" s="403"/>
      <c r="L45" s="403"/>
      <c r="M45" s="403"/>
      <c r="N45" s="403"/>
      <c r="O45" s="403"/>
      <c r="P45" s="403"/>
      <c r="Q45" s="403"/>
    </row>
    <row r="46" spans="2:17" ht="17.25" customHeight="1" thickBot="1">
      <c r="B46" s="695" t="s">
        <v>67</v>
      </c>
      <c r="C46" s="696"/>
      <c r="D46" s="696"/>
      <c r="E46" s="696"/>
      <c r="F46" s="696"/>
      <c r="G46" s="696"/>
      <c r="H46" s="696"/>
      <c r="I46" s="696"/>
      <c r="J46" s="696"/>
      <c r="K46" s="696"/>
      <c r="L46" s="696"/>
      <c r="M46" s="696"/>
      <c r="N46" s="696"/>
      <c r="O46" s="696"/>
      <c r="P46" s="696"/>
      <c r="Q46" s="697"/>
    </row>
    <row r="47" spans="2:17" ht="25.5" customHeight="1">
      <c r="B47" s="698" t="s">
        <v>68</v>
      </c>
      <c r="C47" s="700" t="s">
        <v>58</v>
      </c>
      <c r="D47" s="702" t="s">
        <v>69</v>
      </c>
      <c r="E47" s="703"/>
      <c r="F47" s="703"/>
      <c r="G47" s="703"/>
      <c r="H47" s="703"/>
      <c r="I47" s="703"/>
      <c r="J47" s="704"/>
      <c r="K47" s="708" t="s">
        <v>70</v>
      </c>
      <c r="L47" s="709"/>
      <c r="M47" s="709"/>
      <c r="N47" s="709"/>
      <c r="O47" s="710"/>
      <c r="P47" s="708" t="s">
        <v>71</v>
      </c>
      <c r="Q47" s="711"/>
    </row>
    <row r="48" spans="2:17" ht="15" customHeight="1">
      <c r="B48" s="699"/>
      <c r="C48" s="701"/>
      <c r="D48" s="705"/>
      <c r="E48" s="706"/>
      <c r="F48" s="706"/>
      <c r="G48" s="706"/>
      <c r="H48" s="706"/>
      <c r="I48" s="706"/>
      <c r="J48" s="707"/>
      <c r="K48" s="456" t="s">
        <v>72</v>
      </c>
      <c r="L48" s="456" t="s">
        <v>73</v>
      </c>
      <c r="M48" s="457" t="s">
        <v>74</v>
      </c>
      <c r="N48" s="714" t="s">
        <v>75</v>
      </c>
      <c r="O48" s="715"/>
      <c r="P48" s="712"/>
      <c r="Q48" s="713"/>
    </row>
    <row r="49" spans="2:17" ht="18" customHeight="1">
      <c r="B49" s="458"/>
      <c r="C49" s="459"/>
      <c r="D49" s="690"/>
      <c r="E49" s="690"/>
      <c r="F49" s="690"/>
      <c r="G49" s="690"/>
      <c r="H49" s="690"/>
      <c r="I49" s="690"/>
      <c r="J49" s="690"/>
      <c r="K49" s="460"/>
      <c r="L49" s="463"/>
      <c r="M49" s="462"/>
      <c r="N49" s="691"/>
      <c r="O49" s="691"/>
      <c r="P49" s="692"/>
      <c r="Q49" s="693"/>
    </row>
    <row r="50" spans="2:17" ht="18" hidden="1" customHeight="1">
      <c r="B50" s="464"/>
      <c r="C50" s="459"/>
      <c r="D50" s="690"/>
      <c r="E50" s="690"/>
      <c r="F50" s="690"/>
      <c r="G50" s="690"/>
      <c r="H50" s="690"/>
      <c r="I50" s="690"/>
      <c r="J50" s="690"/>
      <c r="K50" s="460"/>
      <c r="L50" s="464"/>
      <c r="M50" s="462"/>
      <c r="N50" s="691"/>
      <c r="O50" s="691"/>
      <c r="P50" s="692"/>
      <c r="Q50" s="693"/>
    </row>
    <row r="51" spans="2:17" ht="18" hidden="1" customHeight="1">
      <c r="B51" s="464"/>
      <c r="C51" s="459"/>
      <c r="D51" s="690"/>
      <c r="E51" s="690"/>
      <c r="F51" s="690"/>
      <c r="G51" s="690"/>
      <c r="H51" s="690"/>
      <c r="I51" s="690"/>
      <c r="J51" s="690"/>
      <c r="K51" s="460"/>
      <c r="L51" s="464"/>
      <c r="M51" s="462"/>
      <c r="N51" s="691"/>
      <c r="O51" s="691"/>
      <c r="P51" s="692"/>
      <c r="Q51" s="693"/>
    </row>
    <row r="52" spans="2:17" ht="18" hidden="1" customHeight="1">
      <c r="B52" s="458"/>
      <c r="C52" s="459"/>
      <c r="D52" s="690"/>
      <c r="E52" s="690"/>
      <c r="F52" s="690"/>
      <c r="G52" s="690"/>
      <c r="H52" s="690"/>
      <c r="I52" s="690"/>
      <c r="J52" s="690"/>
      <c r="K52" s="460"/>
      <c r="L52" s="463"/>
      <c r="M52" s="462"/>
      <c r="N52" s="691"/>
      <c r="O52" s="691"/>
      <c r="P52" s="692"/>
      <c r="Q52" s="693"/>
    </row>
    <row r="53" spans="2:17" ht="18" hidden="1" customHeight="1">
      <c r="B53" s="458"/>
      <c r="C53" s="459"/>
      <c r="D53" s="690"/>
      <c r="E53" s="690"/>
      <c r="F53" s="690"/>
      <c r="G53" s="690"/>
      <c r="H53" s="690"/>
      <c r="I53" s="690"/>
      <c r="J53" s="690"/>
      <c r="K53" s="460"/>
      <c r="L53" s="463"/>
      <c r="M53" s="462"/>
      <c r="N53" s="691"/>
      <c r="O53" s="691"/>
      <c r="P53" s="692"/>
      <c r="Q53" s="693"/>
    </row>
    <row r="54" spans="2:17" ht="18" hidden="1" customHeight="1">
      <c r="B54" s="458"/>
      <c r="C54" s="459"/>
      <c r="D54" s="690"/>
      <c r="E54" s="690"/>
      <c r="F54" s="690"/>
      <c r="G54" s="690"/>
      <c r="H54" s="690"/>
      <c r="I54" s="690"/>
      <c r="J54" s="690"/>
      <c r="K54" s="460"/>
      <c r="L54" s="463"/>
      <c r="M54" s="462"/>
      <c r="N54" s="691"/>
      <c r="O54" s="691"/>
      <c r="P54" s="692"/>
      <c r="Q54" s="693"/>
    </row>
    <row r="55" spans="2:17" ht="14.25" customHeight="1" thickBot="1">
      <c r="B55" s="678" t="s">
        <v>76</v>
      </c>
      <c r="C55" s="679"/>
      <c r="D55" s="679"/>
      <c r="E55" s="679"/>
      <c r="F55" s="679"/>
      <c r="G55" s="679"/>
      <c r="H55" s="679"/>
      <c r="I55" s="679"/>
      <c r="J55" s="679"/>
      <c r="K55" s="679"/>
      <c r="L55" s="679"/>
      <c r="M55" s="679"/>
      <c r="N55" s="679"/>
      <c r="O55" s="679"/>
      <c r="P55" s="679"/>
      <c r="Q55" s="680"/>
    </row>
    <row r="56" spans="2:17" ht="12.75" hidden="1" customHeight="1">
      <c r="B56" s="681"/>
      <c r="C56" s="682"/>
      <c r="D56" s="682"/>
      <c r="E56" s="682"/>
      <c r="F56" s="682"/>
      <c r="G56" s="682"/>
      <c r="H56" s="682"/>
      <c r="I56" s="682"/>
      <c r="J56" s="682"/>
      <c r="K56" s="682"/>
      <c r="L56" s="682"/>
      <c r="M56" s="682"/>
      <c r="N56" s="682"/>
      <c r="O56" s="682"/>
      <c r="P56" s="682"/>
      <c r="Q56" s="683"/>
    </row>
    <row r="57" spans="2:17" ht="7.5" hidden="1" customHeight="1">
      <c r="B57" s="684"/>
      <c r="C57" s="685"/>
      <c r="D57" s="685"/>
      <c r="E57" s="685"/>
      <c r="F57" s="685"/>
      <c r="G57" s="685"/>
      <c r="H57" s="685"/>
      <c r="I57" s="685"/>
      <c r="J57" s="685"/>
      <c r="K57" s="685"/>
      <c r="L57" s="685"/>
      <c r="M57" s="685"/>
      <c r="N57" s="685"/>
      <c r="O57" s="685"/>
      <c r="P57" s="685"/>
      <c r="Q57" s="686"/>
    </row>
    <row r="58" spans="2:17" ht="49.5" hidden="1" customHeight="1" thickBot="1">
      <c r="B58" s="687"/>
      <c r="C58" s="688"/>
      <c r="D58" s="688"/>
      <c r="E58" s="688"/>
      <c r="F58" s="688"/>
      <c r="G58" s="688"/>
      <c r="H58" s="688"/>
      <c r="I58" s="688"/>
      <c r="J58" s="688"/>
      <c r="K58" s="688"/>
      <c r="L58" s="688"/>
      <c r="M58" s="688"/>
      <c r="N58" s="688"/>
      <c r="O58" s="688"/>
      <c r="P58" s="688"/>
      <c r="Q58" s="689"/>
    </row>
    <row r="59" spans="2:17" hidden="1">
      <c r="B59" s="403"/>
    </row>
    <row r="60" spans="2:17" ht="15.75" hidden="1" customHeight="1">
      <c r="B60" s="403"/>
    </row>
    <row r="61" spans="2:17" ht="12.75" hidden="1" customHeight="1">
      <c r="B61" s="403"/>
    </row>
    <row r="62" spans="2:17" ht="25.5" hidden="1" customHeight="1">
      <c r="B62" s="403"/>
    </row>
    <row r="63" spans="2:17" ht="30.75" customHeight="1">
      <c r="B63" s="403"/>
    </row>
    <row r="64" spans="2:17" ht="25.5" customHeight="1">
      <c r="B64" s="403"/>
    </row>
    <row r="65" spans="2:2" ht="25.5" customHeight="1">
      <c r="B65" s="403"/>
    </row>
    <row r="66" spans="2:2" ht="25.5" customHeight="1">
      <c r="B66" s="403"/>
    </row>
    <row r="67" spans="2:2" ht="25.5" customHeight="1">
      <c r="B67" s="403"/>
    </row>
    <row r="68" spans="2:2" ht="25.5" customHeight="1">
      <c r="B68" s="403"/>
    </row>
    <row r="69" spans="2:2">
      <c r="B69" s="403"/>
    </row>
    <row r="70" spans="2:2">
      <c r="B70" s="403"/>
    </row>
    <row r="71" spans="2:2">
      <c r="B71" s="403"/>
    </row>
    <row r="72" spans="2:2">
      <c r="B72" s="403"/>
    </row>
  </sheetData>
  <mergeCells count="102">
    <mergeCell ref="B55:Q55"/>
    <mergeCell ref="B56:Q58"/>
    <mergeCell ref="D53:J53"/>
    <mergeCell ref="N53:O53"/>
    <mergeCell ref="P53:Q53"/>
    <mergeCell ref="D54:J54"/>
    <mergeCell ref="N54:O54"/>
    <mergeCell ref="P54:Q54"/>
    <mergeCell ref="D51:J51"/>
    <mergeCell ref="N51:O51"/>
    <mergeCell ref="P51:Q51"/>
    <mergeCell ref="D52:J52"/>
    <mergeCell ref="N52:O52"/>
    <mergeCell ref="P52:Q52"/>
    <mergeCell ref="D49:J49"/>
    <mergeCell ref="N49:O49"/>
    <mergeCell ref="P49:Q49"/>
    <mergeCell ref="D50:J50"/>
    <mergeCell ref="N50:O50"/>
    <mergeCell ref="P50:Q50"/>
    <mergeCell ref="B45:D45"/>
    <mergeCell ref="B46:Q46"/>
    <mergeCell ref="B47:B48"/>
    <mergeCell ref="C47:C48"/>
    <mergeCell ref="D47:J48"/>
    <mergeCell ref="K47:O47"/>
    <mergeCell ref="P47:Q48"/>
    <mergeCell ref="N48:O48"/>
    <mergeCell ref="C36:F36"/>
    <mergeCell ref="H36:K36"/>
    <mergeCell ref="L36:M36"/>
    <mergeCell ref="N36:P36"/>
    <mergeCell ref="B38:D40"/>
    <mergeCell ref="E38:I40"/>
    <mergeCell ref="C34:F34"/>
    <mergeCell ref="H34:K34"/>
    <mergeCell ref="L34:M34"/>
    <mergeCell ref="N34:P34"/>
    <mergeCell ref="C35:F35"/>
    <mergeCell ref="H35:K35"/>
    <mergeCell ref="L35:M35"/>
    <mergeCell ref="N35:P35"/>
    <mergeCell ref="C32:F32"/>
    <mergeCell ref="H32:K32"/>
    <mergeCell ref="L32:M32"/>
    <mergeCell ref="N32:P32"/>
    <mergeCell ref="C33:F33"/>
    <mergeCell ref="H33:K33"/>
    <mergeCell ref="L33:M33"/>
    <mergeCell ref="N33:P33"/>
    <mergeCell ref="C30:F30"/>
    <mergeCell ref="H30:K30"/>
    <mergeCell ref="L30:M30"/>
    <mergeCell ref="N30:P30"/>
    <mergeCell ref="C31:F31"/>
    <mergeCell ref="H31:K31"/>
    <mergeCell ref="L31:M31"/>
    <mergeCell ref="N31:P31"/>
    <mergeCell ref="B27:Q27"/>
    <mergeCell ref="C28:F28"/>
    <mergeCell ref="H28:K28"/>
    <mergeCell ref="L28:M28"/>
    <mergeCell ref="N28:P28"/>
    <mergeCell ref="C29:F29"/>
    <mergeCell ref="H29:K29"/>
    <mergeCell ref="L29:M29"/>
    <mergeCell ref="N29:P29"/>
    <mergeCell ref="B21:G21"/>
    <mergeCell ref="I21:O21"/>
    <mergeCell ref="B22:G22"/>
    <mergeCell ref="I22:O22"/>
    <mergeCell ref="I23:O23"/>
    <mergeCell ref="B25:H25"/>
    <mergeCell ref="B18:G18"/>
    <mergeCell ref="I18:O18"/>
    <mergeCell ref="B19:G19"/>
    <mergeCell ref="I19:O19"/>
    <mergeCell ref="B20:G20"/>
    <mergeCell ref="I20:O20"/>
    <mergeCell ref="B11:E11"/>
    <mergeCell ref="F11:G11"/>
    <mergeCell ref="I11:O11"/>
    <mergeCell ref="B12:E12"/>
    <mergeCell ref="I12:O17"/>
    <mergeCell ref="B13:E13"/>
    <mergeCell ref="B14:E14"/>
    <mergeCell ref="B15:E15"/>
    <mergeCell ref="B16:E16"/>
    <mergeCell ref="B17:E17"/>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WVM983042:WVP983042 I4:L4 WLQ983042:WLT983042 WBU983042:WBX983042 VRY983042:VSB983042 VIC983042:VIF983042 UYG983042:UYJ983042 UOK983042:UON983042 UEO983042:UER983042 TUS983042:TUV983042 TKW983042:TKZ983042 TBA983042:TBD983042 SRE983042:SRH983042 SHI983042:SHL983042 RXM983042:RXP983042 RNQ983042:RNT983042 RDU983042:RDX983042 QTY983042:QUB983042 QKC983042:QKF983042 QAG983042:QAJ983042 PQK983042:PQN983042 PGO983042:PGR983042 OWS983042:OWV983042 OMW983042:OMZ983042 ODA983042:ODD983042 NTE983042:NTH983042 NJI983042:NJL983042 MZM983042:MZP983042 MPQ983042:MPT983042 MFU983042:MFX983042 LVY983042:LWB983042 LMC983042:LMF983042 LCG983042:LCJ983042 KSK983042:KSN983042 KIO983042:KIR983042 JYS983042:JYV983042 JOW983042:JOZ983042 JFA983042:JFD983042 IVE983042:IVH983042 ILI983042:ILL983042 IBM983042:IBP983042 HRQ983042:HRT983042 HHU983042:HHX983042 GXY983042:GYB983042 GOC983042:GOF983042 GEG983042:GEJ983042 FUK983042:FUN983042 FKO983042:FKR983042 FAS983042:FAV983042 EQW983042:EQZ983042 EHA983042:EHD983042 DXE983042:DXH983042 DNI983042:DNL983042 DDM983042:DDP983042 CTQ983042:CTT983042 CJU983042:CJX983042 BZY983042:CAB983042 BQC983042:BQF983042 BGG983042:BGJ983042 AWK983042:AWN983042 AMO983042:AMR983042 ACS983042:ACV983042 SW983042:SZ983042 JA983042:JD983042 I983042:L983042 WVM917506:WVP917506 WLQ917506:WLT917506 WBU917506:WBX917506 VRY917506:VSB917506 VIC917506:VIF917506 UYG917506:UYJ917506 UOK917506:UON917506 UEO917506:UER917506 TUS917506:TUV917506 TKW917506:TKZ917506 TBA917506:TBD917506 SRE917506:SRH917506 SHI917506:SHL917506 RXM917506:RXP917506 RNQ917506:RNT917506 RDU917506:RDX917506 QTY917506:QUB917506 QKC917506:QKF917506 QAG917506:QAJ917506 PQK917506:PQN917506 PGO917506:PGR917506 OWS917506:OWV917506 OMW917506:OMZ917506 ODA917506:ODD917506 NTE917506:NTH917506 NJI917506:NJL917506 MZM917506:MZP917506 MPQ917506:MPT917506 MFU917506:MFX917506 LVY917506:LWB917506 LMC917506:LMF917506 LCG917506:LCJ917506 KSK917506:KSN917506 KIO917506:KIR917506 JYS917506:JYV917506 JOW917506:JOZ917506 JFA917506:JFD917506 IVE917506:IVH917506 ILI917506:ILL917506 IBM917506:IBP917506 HRQ917506:HRT917506 HHU917506:HHX917506 GXY917506:GYB917506 GOC917506:GOF917506 GEG917506:GEJ917506 FUK917506:FUN917506 FKO917506:FKR917506 FAS917506:FAV917506 EQW917506:EQZ917506 EHA917506:EHD917506 DXE917506:DXH917506 DNI917506:DNL917506 DDM917506:DDP917506 CTQ917506:CTT917506 CJU917506:CJX917506 BZY917506:CAB917506 BQC917506:BQF917506 BGG917506:BGJ917506 AWK917506:AWN917506 AMO917506:AMR917506 ACS917506:ACV917506 SW917506:SZ917506 JA917506:JD917506 I917506:L917506 WVM851970:WVP851970 WLQ851970:WLT851970 WBU851970:WBX851970 VRY851970:VSB851970 VIC851970:VIF851970 UYG851970:UYJ851970 UOK851970:UON851970 UEO851970:UER851970 TUS851970:TUV851970 TKW851970:TKZ851970 TBA851970:TBD851970 SRE851970:SRH851970 SHI851970:SHL851970 RXM851970:RXP851970 RNQ851970:RNT851970 RDU851970:RDX851970 QTY851970:QUB851970 QKC851970:QKF851970 QAG851970:QAJ851970 PQK851970:PQN851970 PGO851970:PGR851970 OWS851970:OWV851970 OMW851970:OMZ851970 ODA851970:ODD851970 NTE851970:NTH851970 NJI851970:NJL851970 MZM851970:MZP851970 MPQ851970:MPT851970 MFU851970:MFX851970 LVY851970:LWB851970 LMC851970:LMF851970 LCG851970:LCJ851970 KSK851970:KSN851970 KIO851970:KIR851970 JYS851970:JYV851970 JOW851970:JOZ851970 JFA851970:JFD851970 IVE851970:IVH851970 ILI851970:ILL851970 IBM851970:IBP851970 HRQ851970:HRT851970 HHU851970:HHX851970 GXY851970:GYB851970 GOC851970:GOF851970 GEG851970:GEJ851970 FUK851970:FUN851970 FKO851970:FKR851970 FAS851970:FAV851970 EQW851970:EQZ851970 EHA851970:EHD851970 DXE851970:DXH851970 DNI851970:DNL851970 DDM851970:DDP851970 CTQ851970:CTT851970 CJU851970:CJX851970 BZY851970:CAB851970 BQC851970:BQF851970 BGG851970:BGJ851970 AWK851970:AWN851970 AMO851970:AMR851970 ACS851970:ACV851970 SW851970:SZ851970 JA851970:JD851970 I851970:L851970 WVM786434:WVP786434 WLQ786434:WLT786434 WBU786434:WBX786434 VRY786434:VSB786434 VIC786434:VIF786434 UYG786434:UYJ786434 UOK786434:UON786434 UEO786434:UER786434 TUS786434:TUV786434 TKW786434:TKZ786434 TBA786434:TBD786434 SRE786434:SRH786434 SHI786434:SHL786434 RXM786434:RXP786434 RNQ786434:RNT786434 RDU786434:RDX786434 QTY786434:QUB786434 QKC786434:QKF786434 QAG786434:QAJ786434 PQK786434:PQN786434 PGO786434:PGR786434 OWS786434:OWV786434 OMW786434:OMZ786434 ODA786434:ODD786434 NTE786434:NTH786434 NJI786434:NJL786434 MZM786434:MZP786434 MPQ786434:MPT786434 MFU786434:MFX786434 LVY786434:LWB786434 LMC786434:LMF786434 LCG786434:LCJ786434 KSK786434:KSN786434 KIO786434:KIR786434 JYS786434:JYV786434 JOW786434:JOZ786434 JFA786434:JFD786434 IVE786434:IVH786434 ILI786434:ILL786434 IBM786434:IBP786434 HRQ786434:HRT786434 HHU786434:HHX786434 GXY786434:GYB786434 GOC786434:GOF786434 GEG786434:GEJ786434 FUK786434:FUN786434 FKO786434:FKR786434 FAS786434:FAV786434 EQW786434:EQZ786434 EHA786434:EHD786434 DXE786434:DXH786434 DNI786434:DNL786434 DDM786434:DDP786434 CTQ786434:CTT786434 CJU786434:CJX786434 BZY786434:CAB786434 BQC786434:BQF786434 BGG786434:BGJ786434 AWK786434:AWN786434 AMO786434:AMR786434 ACS786434:ACV786434 SW786434:SZ786434 JA786434:JD786434 I786434:L786434 WVM720898:WVP720898 WLQ720898:WLT720898 WBU720898:WBX720898 VRY720898:VSB720898 VIC720898:VIF720898 UYG720898:UYJ720898 UOK720898:UON720898 UEO720898:UER720898 TUS720898:TUV720898 TKW720898:TKZ720898 TBA720898:TBD720898 SRE720898:SRH720898 SHI720898:SHL720898 RXM720898:RXP720898 RNQ720898:RNT720898 RDU720898:RDX720898 QTY720898:QUB720898 QKC720898:QKF720898 QAG720898:QAJ720898 PQK720898:PQN720898 PGO720898:PGR720898 OWS720898:OWV720898 OMW720898:OMZ720898 ODA720898:ODD720898 NTE720898:NTH720898 NJI720898:NJL720898 MZM720898:MZP720898 MPQ720898:MPT720898 MFU720898:MFX720898 LVY720898:LWB720898 LMC720898:LMF720898 LCG720898:LCJ720898 KSK720898:KSN720898 KIO720898:KIR720898 JYS720898:JYV720898 JOW720898:JOZ720898 JFA720898:JFD720898 IVE720898:IVH720898 ILI720898:ILL720898 IBM720898:IBP720898 HRQ720898:HRT720898 HHU720898:HHX720898 GXY720898:GYB720898 GOC720898:GOF720898 GEG720898:GEJ720898 FUK720898:FUN720898 FKO720898:FKR720898 FAS720898:FAV720898 EQW720898:EQZ720898 EHA720898:EHD720898 DXE720898:DXH720898 DNI720898:DNL720898 DDM720898:DDP720898 CTQ720898:CTT720898 CJU720898:CJX720898 BZY720898:CAB720898 BQC720898:BQF720898 BGG720898:BGJ720898 AWK720898:AWN720898 AMO720898:AMR720898 ACS720898:ACV720898 SW720898:SZ720898 JA720898:JD720898 I720898:L720898 WVM655362:WVP655362 WLQ655362:WLT655362 WBU655362:WBX655362 VRY655362:VSB655362 VIC655362:VIF655362 UYG655362:UYJ655362 UOK655362:UON655362 UEO655362:UER655362 TUS655362:TUV655362 TKW655362:TKZ655362 TBA655362:TBD655362 SRE655362:SRH655362 SHI655362:SHL655362 RXM655362:RXP655362 RNQ655362:RNT655362 RDU655362:RDX655362 QTY655362:QUB655362 QKC655362:QKF655362 QAG655362:QAJ655362 PQK655362:PQN655362 PGO655362:PGR655362 OWS655362:OWV655362 OMW655362:OMZ655362 ODA655362:ODD655362 NTE655362:NTH655362 NJI655362:NJL655362 MZM655362:MZP655362 MPQ655362:MPT655362 MFU655362:MFX655362 LVY655362:LWB655362 LMC655362:LMF655362 LCG655362:LCJ655362 KSK655362:KSN655362 KIO655362:KIR655362 JYS655362:JYV655362 JOW655362:JOZ655362 JFA655362:JFD655362 IVE655362:IVH655362 ILI655362:ILL655362 IBM655362:IBP655362 HRQ655362:HRT655362 HHU655362:HHX655362 GXY655362:GYB655362 GOC655362:GOF655362 GEG655362:GEJ655362 FUK655362:FUN655362 FKO655362:FKR655362 FAS655362:FAV655362 EQW655362:EQZ655362 EHA655362:EHD655362 DXE655362:DXH655362 DNI655362:DNL655362 DDM655362:DDP655362 CTQ655362:CTT655362 CJU655362:CJX655362 BZY655362:CAB655362 BQC655362:BQF655362 BGG655362:BGJ655362 AWK655362:AWN655362 AMO655362:AMR655362 ACS655362:ACV655362 SW655362:SZ655362 JA655362:JD655362 I655362:L655362 WVM589826:WVP589826 WLQ589826:WLT589826 WBU589826:WBX589826 VRY589826:VSB589826 VIC589826:VIF589826 UYG589826:UYJ589826 UOK589826:UON589826 UEO589826:UER589826 TUS589826:TUV589826 TKW589826:TKZ589826 TBA589826:TBD589826 SRE589826:SRH589826 SHI589826:SHL589826 RXM589826:RXP589826 RNQ589826:RNT589826 RDU589826:RDX589826 QTY589826:QUB589826 QKC589826:QKF589826 QAG589826:QAJ589826 PQK589826:PQN589826 PGO589826:PGR589826 OWS589826:OWV589826 OMW589826:OMZ589826 ODA589826:ODD589826 NTE589826:NTH589826 NJI589826:NJL589826 MZM589826:MZP589826 MPQ589826:MPT589826 MFU589826:MFX589826 LVY589826:LWB589826 LMC589826:LMF589826 LCG589826:LCJ589826 KSK589826:KSN589826 KIO589826:KIR589826 JYS589826:JYV589826 JOW589826:JOZ589826 JFA589826:JFD589826 IVE589826:IVH589826 ILI589826:ILL589826 IBM589826:IBP589826 HRQ589826:HRT589826 HHU589826:HHX589826 GXY589826:GYB589826 GOC589826:GOF589826 GEG589826:GEJ589826 FUK589826:FUN589826 FKO589826:FKR589826 FAS589826:FAV589826 EQW589826:EQZ589826 EHA589826:EHD589826 DXE589826:DXH589826 DNI589826:DNL589826 DDM589826:DDP589826 CTQ589826:CTT589826 CJU589826:CJX589826 BZY589826:CAB589826 BQC589826:BQF589826 BGG589826:BGJ589826 AWK589826:AWN589826 AMO589826:AMR589826 ACS589826:ACV589826 SW589826:SZ589826 JA589826:JD589826 I589826:L589826 WVM524290:WVP524290 WLQ524290:WLT524290 WBU524290:WBX524290 VRY524290:VSB524290 VIC524290:VIF524290 UYG524290:UYJ524290 UOK524290:UON524290 UEO524290:UER524290 TUS524290:TUV524290 TKW524290:TKZ524290 TBA524290:TBD524290 SRE524290:SRH524290 SHI524290:SHL524290 RXM524290:RXP524290 RNQ524290:RNT524290 RDU524290:RDX524290 QTY524290:QUB524290 QKC524290:QKF524290 QAG524290:QAJ524290 PQK524290:PQN524290 PGO524290:PGR524290 OWS524290:OWV524290 OMW524290:OMZ524290 ODA524290:ODD524290 NTE524290:NTH524290 NJI524290:NJL524290 MZM524290:MZP524290 MPQ524290:MPT524290 MFU524290:MFX524290 LVY524290:LWB524290 LMC524290:LMF524290 LCG524290:LCJ524290 KSK524290:KSN524290 KIO524290:KIR524290 JYS524290:JYV524290 JOW524290:JOZ524290 JFA524290:JFD524290 IVE524290:IVH524290 ILI524290:ILL524290 IBM524290:IBP524290 HRQ524290:HRT524290 HHU524290:HHX524290 GXY524290:GYB524290 GOC524290:GOF524290 GEG524290:GEJ524290 FUK524290:FUN524290 FKO524290:FKR524290 FAS524290:FAV524290 EQW524290:EQZ524290 EHA524290:EHD524290 DXE524290:DXH524290 DNI524290:DNL524290 DDM524290:DDP524290 CTQ524290:CTT524290 CJU524290:CJX524290 BZY524290:CAB524290 BQC524290:BQF524290 BGG524290:BGJ524290 AWK524290:AWN524290 AMO524290:AMR524290 ACS524290:ACV524290 SW524290:SZ524290 JA524290:JD524290 I524290:L524290 WVM458754:WVP458754 WLQ458754:WLT458754 WBU458754:WBX458754 VRY458754:VSB458754 VIC458754:VIF458754 UYG458754:UYJ458754 UOK458754:UON458754 UEO458754:UER458754 TUS458754:TUV458754 TKW458754:TKZ458754 TBA458754:TBD458754 SRE458754:SRH458754 SHI458754:SHL458754 RXM458754:RXP458754 RNQ458754:RNT458754 RDU458754:RDX458754 QTY458754:QUB458754 QKC458754:QKF458754 QAG458754:QAJ458754 PQK458754:PQN458754 PGO458754:PGR458754 OWS458754:OWV458754 OMW458754:OMZ458754 ODA458754:ODD458754 NTE458754:NTH458754 NJI458754:NJL458754 MZM458754:MZP458754 MPQ458754:MPT458754 MFU458754:MFX458754 LVY458754:LWB458754 LMC458754:LMF458754 LCG458754:LCJ458754 KSK458754:KSN458754 KIO458754:KIR458754 JYS458754:JYV458754 JOW458754:JOZ458754 JFA458754:JFD458754 IVE458754:IVH458754 ILI458754:ILL458754 IBM458754:IBP458754 HRQ458754:HRT458754 HHU458754:HHX458754 GXY458754:GYB458754 GOC458754:GOF458754 GEG458754:GEJ458754 FUK458754:FUN458754 FKO458754:FKR458754 FAS458754:FAV458754 EQW458754:EQZ458754 EHA458754:EHD458754 DXE458754:DXH458754 DNI458754:DNL458754 DDM458754:DDP458754 CTQ458754:CTT458754 CJU458754:CJX458754 BZY458754:CAB458754 BQC458754:BQF458754 BGG458754:BGJ458754 AWK458754:AWN458754 AMO458754:AMR458754 ACS458754:ACV458754 SW458754:SZ458754 JA458754:JD458754 I458754:L458754 WVM393218:WVP393218 WLQ393218:WLT393218 WBU393218:WBX393218 VRY393218:VSB393218 VIC393218:VIF393218 UYG393218:UYJ393218 UOK393218:UON393218 UEO393218:UER393218 TUS393218:TUV393218 TKW393218:TKZ393218 TBA393218:TBD393218 SRE393218:SRH393218 SHI393218:SHL393218 RXM393218:RXP393218 RNQ393218:RNT393218 RDU393218:RDX393218 QTY393218:QUB393218 QKC393218:QKF393218 QAG393218:QAJ393218 PQK393218:PQN393218 PGO393218:PGR393218 OWS393218:OWV393218 OMW393218:OMZ393218 ODA393218:ODD393218 NTE393218:NTH393218 NJI393218:NJL393218 MZM393218:MZP393218 MPQ393218:MPT393218 MFU393218:MFX393218 LVY393218:LWB393218 LMC393218:LMF393218 LCG393218:LCJ393218 KSK393218:KSN393218 KIO393218:KIR393218 JYS393218:JYV393218 JOW393218:JOZ393218 JFA393218:JFD393218 IVE393218:IVH393218 ILI393218:ILL393218 IBM393218:IBP393218 HRQ393218:HRT393218 HHU393218:HHX393218 GXY393218:GYB393218 GOC393218:GOF393218 GEG393218:GEJ393218 FUK393218:FUN393218 FKO393218:FKR393218 FAS393218:FAV393218 EQW393218:EQZ393218 EHA393218:EHD393218 DXE393218:DXH393218 DNI393218:DNL393218 DDM393218:DDP393218 CTQ393218:CTT393218 CJU393218:CJX393218 BZY393218:CAB393218 BQC393218:BQF393218 BGG393218:BGJ393218 AWK393218:AWN393218 AMO393218:AMR393218 ACS393218:ACV393218 SW393218:SZ393218 JA393218:JD393218 I393218:L393218 WVM327682:WVP327682 WLQ327682:WLT327682 WBU327682:WBX327682 VRY327682:VSB327682 VIC327682:VIF327682 UYG327682:UYJ327682 UOK327682:UON327682 UEO327682:UER327682 TUS327682:TUV327682 TKW327682:TKZ327682 TBA327682:TBD327682 SRE327682:SRH327682 SHI327682:SHL327682 RXM327682:RXP327682 RNQ327682:RNT327682 RDU327682:RDX327682 QTY327682:QUB327682 QKC327682:QKF327682 QAG327682:QAJ327682 PQK327682:PQN327682 PGO327682:PGR327682 OWS327682:OWV327682 OMW327682:OMZ327682 ODA327682:ODD327682 NTE327682:NTH327682 NJI327682:NJL327682 MZM327682:MZP327682 MPQ327682:MPT327682 MFU327682:MFX327682 LVY327682:LWB327682 LMC327682:LMF327682 LCG327682:LCJ327682 KSK327682:KSN327682 KIO327682:KIR327682 JYS327682:JYV327682 JOW327682:JOZ327682 JFA327682:JFD327682 IVE327682:IVH327682 ILI327682:ILL327682 IBM327682:IBP327682 HRQ327682:HRT327682 HHU327682:HHX327682 GXY327682:GYB327682 GOC327682:GOF327682 GEG327682:GEJ327682 FUK327682:FUN327682 FKO327682:FKR327682 FAS327682:FAV327682 EQW327682:EQZ327682 EHA327682:EHD327682 DXE327682:DXH327682 DNI327682:DNL327682 DDM327682:DDP327682 CTQ327682:CTT327682 CJU327682:CJX327682 BZY327682:CAB327682 BQC327682:BQF327682 BGG327682:BGJ327682 AWK327682:AWN327682 AMO327682:AMR327682 ACS327682:ACV327682 SW327682:SZ327682 JA327682:JD327682 I327682:L327682 WVM262146:WVP262146 WLQ262146:WLT262146 WBU262146:WBX262146 VRY262146:VSB262146 VIC262146:VIF262146 UYG262146:UYJ262146 UOK262146:UON262146 UEO262146:UER262146 TUS262146:TUV262146 TKW262146:TKZ262146 TBA262146:TBD262146 SRE262146:SRH262146 SHI262146:SHL262146 RXM262146:RXP262146 RNQ262146:RNT262146 RDU262146:RDX262146 QTY262146:QUB262146 QKC262146:QKF262146 QAG262146:QAJ262146 PQK262146:PQN262146 PGO262146:PGR262146 OWS262146:OWV262146 OMW262146:OMZ262146 ODA262146:ODD262146 NTE262146:NTH262146 NJI262146:NJL262146 MZM262146:MZP262146 MPQ262146:MPT262146 MFU262146:MFX262146 LVY262146:LWB262146 LMC262146:LMF262146 LCG262146:LCJ262146 KSK262146:KSN262146 KIO262146:KIR262146 JYS262146:JYV262146 JOW262146:JOZ262146 JFA262146:JFD262146 IVE262146:IVH262146 ILI262146:ILL262146 IBM262146:IBP262146 HRQ262146:HRT262146 HHU262146:HHX262146 GXY262146:GYB262146 GOC262146:GOF262146 GEG262146:GEJ262146 FUK262146:FUN262146 FKO262146:FKR262146 FAS262146:FAV262146 EQW262146:EQZ262146 EHA262146:EHD262146 DXE262146:DXH262146 DNI262146:DNL262146 DDM262146:DDP262146 CTQ262146:CTT262146 CJU262146:CJX262146 BZY262146:CAB262146 BQC262146:BQF262146 BGG262146:BGJ262146 AWK262146:AWN262146 AMO262146:AMR262146 ACS262146:ACV262146 SW262146:SZ262146 JA262146:JD262146 I262146:L262146 WVM196610:WVP196610 WLQ196610:WLT196610 WBU196610:WBX196610 VRY196610:VSB196610 VIC196610:VIF196610 UYG196610:UYJ196610 UOK196610:UON196610 UEO196610:UER196610 TUS196610:TUV196610 TKW196610:TKZ196610 TBA196610:TBD196610 SRE196610:SRH196610 SHI196610:SHL196610 RXM196610:RXP196610 RNQ196610:RNT196610 RDU196610:RDX196610 QTY196610:QUB196610 QKC196610:QKF196610 QAG196610:QAJ196610 PQK196610:PQN196610 PGO196610:PGR196610 OWS196610:OWV196610 OMW196610:OMZ196610 ODA196610:ODD196610 NTE196610:NTH196610 NJI196610:NJL196610 MZM196610:MZP196610 MPQ196610:MPT196610 MFU196610:MFX196610 LVY196610:LWB196610 LMC196610:LMF196610 LCG196610:LCJ196610 KSK196610:KSN196610 KIO196610:KIR196610 JYS196610:JYV196610 JOW196610:JOZ196610 JFA196610:JFD196610 IVE196610:IVH196610 ILI196610:ILL196610 IBM196610:IBP196610 HRQ196610:HRT196610 HHU196610:HHX196610 GXY196610:GYB196610 GOC196610:GOF196610 GEG196610:GEJ196610 FUK196610:FUN196610 FKO196610:FKR196610 FAS196610:FAV196610 EQW196610:EQZ196610 EHA196610:EHD196610 DXE196610:DXH196610 DNI196610:DNL196610 DDM196610:DDP196610 CTQ196610:CTT196610 CJU196610:CJX196610 BZY196610:CAB196610 BQC196610:BQF196610 BGG196610:BGJ196610 AWK196610:AWN196610 AMO196610:AMR196610 ACS196610:ACV196610 SW196610:SZ196610 JA196610:JD196610 I196610:L196610 WVM131074:WVP131074 WLQ131074:WLT131074 WBU131074:WBX131074 VRY131074:VSB131074 VIC131074:VIF131074 UYG131074:UYJ131074 UOK131074:UON131074 UEO131074:UER131074 TUS131074:TUV131074 TKW131074:TKZ131074 TBA131074:TBD131074 SRE131074:SRH131074 SHI131074:SHL131074 RXM131074:RXP131074 RNQ131074:RNT131074 RDU131074:RDX131074 QTY131074:QUB131074 QKC131074:QKF131074 QAG131074:QAJ131074 PQK131074:PQN131074 PGO131074:PGR131074 OWS131074:OWV131074 OMW131074:OMZ131074 ODA131074:ODD131074 NTE131074:NTH131074 NJI131074:NJL131074 MZM131074:MZP131074 MPQ131074:MPT131074 MFU131074:MFX131074 LVY131074:LWB131074 LMC131074:LMF131074 LCG131074:LCJ131074 KSK131074:KSN131074 KIO131074:KIR131074 JYS131074:JYV131074 JOW131074:JOZ131074 JFA131074:JFD131074 IVE131074:IVH131074 ILI131074:ILL131074 IBM131074:IBP131074 HRQ131074:HRT131074 HHU131074:HHX131074 GXY131074:GYB131074 GOC131074:GOF131074 GEG131074:GEJ131074 FUK131074:FUN131074 FKO131074:FKR131074 FAS131074:FAV131074 EQW131074:EQZ131074 EHA131074:EHD131074 DXE131074:DXH131074 DNI131074:DNL131074 DDM131074:DDP131074 CTQ131074:CTT131074 CJU131074:CJX131074 BZY131074:CAB131074 BQC131074:BQF131074 BGG131074:BGJ131074 AWK131074:AWN131074 AMO131074:AMR131074 ACS131074:ACV131074 SW131074:SZ131074 JA131074:JD131074 I131074:L131074 WVM65538:WVP65538 WLQ65538:WLT65538 WBU65538:WBX65538 VRY65538:VSB65538 VIC65538:VIF65538 UYG65538:UYJ65538 UOK65538:UON65538 UEO65538:UER65538 TUS65538:TUV65538 TKW65538:TKZ65538 TBA65538:TBD65538 SRE65538:SRH65538 SHI65538:SHL65538 RXM65538:RXP65538 RNQ65538:RNT65538 RDU65538:RDX65538 QTY65538:QUB65538 QKC65538:QKF65538 QAG65538:QAJ65538 PQK65538:PQN65538 PGO65538:PGR65538 OWS65538:OWV65538 OMW65538:OMZ65538 ODA65538:ODD65538 NTE65538:NTH65538 NJI65538:NJL65538 MZM65538:MZP65538 MPQ65538:MPT65538 MFU65538:MFX65538 LVY65538:LWB65538 LMC65538:LMF65538 LCG65538:LCJ65538 KSK65538:KSN65538 KIO65538:KIR65538 JYS65538:JYV65538 JOW65538:JOZ65538 JFA65538:JFD65538 IVE65538:IVH65538 ILI65538:ILL65538 IBM65538:IBP65538 HRQ65538:HRT65538 HHU65538:HHX65538 GXY65538:GYB65538 GOC65538:GOF65538 GEG65538:GEJ65538 FUK65538:FUN65538 FKO65538:FKR65538 FAS65538:FAV65538 EQW65538:EQZ65538 EHA65538:EHD65538 DXE65538:DXH65538 DNI65538:DNL65538 DDM65538:DDP65538 CTQ65538:CTT65538 CJU65538:CJX65538 BZY65538:CAB65538 BQC65538:BQF65538 BGG65538:BGJ65538 AWK65538:AWN65538 AMO65538:AMR65538 ACS65538:ACV65538 SW65538:SZ65538 JA65538:JD65538 I65538:L65538 WVM4:WVP4 WLQ4:WLT4 WBU4:WBX4 VRY4:VSB4 VIC4:VIF4 UYG4:UYJ4 UOK4:UON4 UEO4:UER4 TUS4:TUV4 TKW4:TKZ4 TBA4:TBD4 SRE4:SRH4 SHI4:SHL4 RXM4:RXP4 RNQ4:RNT4 RDU4:RDX4 QTY4:QUB4 QKC4:QKF4 QAG4:QAJ4 PQK4:PQN4 PGO4:PGR4 OWS4:OWV4 OMW4:OMZ4 ODA4:ODD4 NTE4:NTH4 NJI4:NJL4 MZM4:MZP4 MPQ4:MPT4 MFU4:MFX4 LVY4:LWB4 LMC4:LMF4 LCG4:LCJ4 KSK4:KSN4 KIO4:KIR4 JYS4:JYV4 JOW4:JOZ4 JFA4:JFD4 IVE4:IVH4 ILI4:ILL4 IBM4:IBP4 HRQ4:HRT4 HHU4:HHX4 GXY4:GYB4 GOC4:GOF4 GEG4:GEJ4 FUK4:FUN4 FKO4:FKR4 FAS4:FAV4 EQW4:EQZ4 EHA4:EHD4 DXE4:DXH4 DNI4:DNL4 DDM4:DDP4 CTQ4:CTT4 CJU4:CJX4 BZY4:CAB4 BQC4:BQF4 BGG4:BGJ4 AWK4:AWN4 AMO4:AMR4 ACS4:ACV4 SW4:SZ4 JA4:JD4">
      <formula1>$T$2:$T$30</formula1>
    </dataValidation>
    <dataValidation type="list" allowBlank="1" showInputMessage="1" showErrorMessage="1" sqref="WVL983049:WVL983063 WVL11:WVL23 WLP11:WLP23 WBT11:WBT23 VRX11:VRX23 VIB11:VIB23 UYF11:UYF23 UOJ11:UOJ23 UEN11:UEN23 TUR11:TUR23 TKV11:TKV23 TAZ11:TAZ23 SRD11:SRD23 SHH11:SHH23 RXL11:RXL23 RNP11:RNP23 RDT11:RDT23 QTX11:QTX23 QKB11:QKB23 QAF11:QAF23 PQJ11:PQJ23 PGN11:PGN23 OWR11:OWR23 OMV11:OMV23 OCZ11:OCZ23 NTD11:NTD23 NJH11:NJH23 MZL11:MZL23 MPP11:MPP23 MFT11:MFT23 LVX11:LVX23 LMB11:LMB23 LCF11:LCF23 KSJ11:KSJ23 KIN11:KIN23 JYR11:JYR23 JOV11:JOV23 JEZ11:JEZ23 IVD11:IVD23 ILH11:ILH23 IBL11:IBL23 HRP11:HRP23 HHT11:HHT23 GXX11:GXX23 GOB11:GOB23 GEF11:GEF23 FUJ11:FUJ23 FKN11:FKN23 FAR11:FAR23 EQV11:EQV23 EGZ11:EGZ23 DXD11:DXD23 DNH11:DNH23 DDL11:DDL23 CTP11:CTP23 CJT11:CJT23 BZX11:BZX23 BQB11:BQB23 BGF11:BGF23 AWJ11:AWJ23 AMN11:AMN23 ACR11:ACR23 SV11:SV23 IZ11:IZ23 H12:H23 WLP983049:WLP983063 WBT983049:WBT983063 VRX983049:VRX983063 VIB983049:VIB983063 UYF983049:UYF983063 UOJ983049:UOJ983063 UEN983049:UEN983063 TUR983049:TUR983063 TKV983049:TKV983063 TAZ983049:TAZ983063 SRD983049:SRD983063 SHH983049:SHH983063 RXL983049:RXL983063 RNP983049:RNP983063 RDT983049:RDT983063 QTX983049:QTX983063 QKB983049:QKB983063 QAF983049:QAF983063 PQJ983049:PQJ983063 PGN983049:PGN983063 OWR983049:OWR983063 OMV983049:OMV983063 OCZ983049:OCZ983063 NTD983049:NTD983063 NJH983049:NJH983063 MZL983049:MZL983063 MPP983049:MPP983063 MFT983049:MFT983063 LVX983049:LVX983063 LMB983049:LMB983063 LCF983049:LCF983063 KSJ983049:KSJ983063 KIN983049:KIN983063 JYR983049:JYR983063 JOV983049:JOV983063 JEZ983049:JEZ983063 IVD983049:IVD983063 ILH983049:ILH983063 IBL983049:IBL983063 HRP983049:HRP983063 HHT983049:HHT983063 GXX983049:GXX983063 GOB983049:GOB983063 GEF983049:GEF983063 FUJ983049:FUJ983063 FKN983049:FKN983063 FAR983049:FAR983063 EQV983049:EQV983063 EGZ983049:EGZ983063 DXD983049:DXD983063 DNH983049:DNH983063 DDL983049:DDL983063 CTP983049:CTP983063 CJT983049:CJT983063 BZX983049:BZX983063 BQB983049:BQB983063 BGF983049:BGF983063 AWJ983049:AWJ983063 AMN983049:AMN983063 ACR983049:ACR983063 SV983049:SV983063 IZ983049:IZ983063 H983049:H983063 WVL917513:WVL917527 WLP917513:WLP917527 WBT917513:WBT917527 VRX917513:VRX917527 VIB917513:VIB917527 UYF917513:UYF917527 UOJ917513:UOJ917527 UEN917513:UEN917527 TUR917513:TUR917527 TKV917513:TKV917527 TAZ917513:TAZ917527 SRD917513:SRD917527 SHH917513:SHH917527 RXL917513:RXL917527 RNP917513:RNP917527 RDT917513:RDT917527 QTX917513:QTX917527 QKB917513:QKB917527 QAF917513:QAF917527 PQJ917513:PQJ917527 PGN917513:PGN917527 OWR917513:OWR917527 OMV917513:OMV917527 OCZ917513:OCZ917527 NTD917513:NTD917527 NJH917513:NJH917527 MZL917513:MZL917527 MPP917513:MPP917527 MFT917513:MFT917527 LVX917513:LVX917527 LMB917513:LMB917527 LCF917513:LCF917527 KSJ917513:KSJ917527 KIN917513:KIN917527 JYR917513:JYR917527 JOV917513:JOV917527 JEZ917513:JEZ917527 IVD917513:IVD917527 ILH917513:ILH917527 IBL917513:IBL917527 HRP917513:HRP917527 HHT917513:HHT917527 GXX917513:GXX917527 GOB917513:GOB917527 GEF917513:GEF917527 FUJ917513:FUJ917527 FKN917513:FKN917527 FAR917513:FAR917527 EQV917513:EQV917527 EGZ917513:EGZ917527 DXD917513:DXD917527 DNH917513:DNH917527 DDL917513:DDL917527 CTP917513:CTP917527 CJT917513:CJT917527 BZX917513:BZX917527 BQB917513:BQB917527 BGF917513:BGF917527 AWJ917513:AWJ917527 AMN917513:AMN917527 ACR917513:ACR917527 SV917513:SV917527 IZ917513:IZ917527 H917513:H917527 WVL851977:WVL851991 WLP851977:WLP851991 WBT851977:WBT851991 VRX851977:VRX851991 VIB851977:VIB851991 UYF851977:UYF851991 UOJ851977:UOJ851991 UEN851977:UEN851991 TUR851977:TUR851991 TKV851977:TKV851991 TAZ851977:TAZ851991 SRD851977:SRD851991 SHH851977:SHH851991 RXL851977:RXL851991 RNP851977:RNP851991 RDT851977:RDT851991 QTX851977:QTX851991 QKB851977:QKB851991 QAF851977:QAF851991 PQJ851977:PQJ851991 PGN851977:PGN851991 OWR851977:OWR851991 OMV851977:OMV851991 OCZ851977:OCZ851991 NTD851977:NTD851991 NJH851977:NJH851991 MZL851977:MZL851991 MPP851977:MPP851991 MFT851977:MFT851991 LVX851977:LVX851991 LMB851977:LMB851991 LCF851977:LCF851991 KSJ851977:KSJ851991 KIN851977:KIN851991 JYR851977:JYR851991 JOV851977:JOV851991 JEZ851977:JEZ851991 IVD851977:IVD851991 ILH851977:ILH851991 IBL851977:IBL851991 HRP851977:HRP851991 HHT851977:HHT851991 GXX851977:GXX851991 GOB851977:GOB851991 GEF851977:GEF851991 FUJ851977:FUJ851991 FKN851977:FKN851991 FAR851977:FAR851991 EQV851977:EQV851991 EGZ851977:EGZ851991 DXD851977:DXD851991 DNH851977:DNH851991 DDL851977:DDL851991 CTP851977:CTP851991 CJT851977:CJT851991 BZX851977:BZX851991 BQB851977:BQB851991 BGF851977:BGF851991 AWJ851977:AWJ851991 AMN851977:AMN851991 ACR851977:ACR851991 SV851977:SV851991 IZ851977:IZ851991 H851977:H851991 WVL786441:WVL786455 WLP786441:WLP786455 WBT786441:WBT786455 VRX786441:VRX786455 VIB786441:VIB786455 UYF786441:UYF786455 UOJ786441:UOJ786455 UEN786441:UEN786455 TUR786441:TUR786455 TKV786441:TKV786455 TAZ786441:TAZ786455 SRD786441:SRD786455 SHH786441:SHH786455 RXL786441:RXL786455 RNP786441:RNP786455 RDT786441:RDT786455 QTX786441:QTX786455 QKB786441:QKB786455 QAF786441:QAF786455 PQJ786441:PQJ786455 PGN786441:PGN786455 OWR786441:OWR786455 OMV786441:OMV786455 OCZ786441:OCZ786455 NTD786441:NTD786455 NJH786441:NJH786455 MZL786441:MZL786455 MPP786441:MPP786455 MFT786441:MFT786455 LVX786441:LVX786455 LMB786441:LMB786455 LCF786441:LCF786455 KSJ786441:KSJ786455 KIN786441:KIN786455 JYR786441:JYR786455 JOV786441:JOV786455 JEZ786441:JEZ786455 IVD786441:IVD786455 ILH786441:ILH786455 IBL786441:IBL786455 HRP786441:HRP786455 HHT786441:HHT786455 GXX786441:GXX786455 GOB786441:GOB786455 GEF786441:GEF786455 FUJ786441:FUJ786455 FKN786441:FKN786455 FAR786441:FAR786455 EQV786441:EQV786455 EGZ786441:EGZ786455 DXD786441:DXD786455 DNH786441:DNH786455 DDL786441:DDL786455 CTP786441:CTP786455 CJT786441:CJT786455 BZX786441:BZX786455 BQB786441:BQB786455 BGF786441:BGF786455 AWJ786441:AWJ786455 AMN786441:AMN786455 ACR786441:ACR786455 SV786441:SV786455 IZ786441:IZ786455 H786441:H786455 WVL720905:WVL720919 WLP720905:WLP720919 WBT720905:WBT720919 VRX720905:VRX720919 VIB720905:VIB720919 UYF720905:UYF720919 UOJ720905:UOJ720919 UEN720905:UEN720919 TUR720905:TUR720919 TKV720905:TKV720919 TAZ720905:TAZ720919 SRD720905:SRD720919 SHH720905:SHH720919 RXL720905:RXL720919 RNP720905:RNP720919 RDT720905:RDT720919 QTX720905:QTX720919 QKB720905:QKB720919 QAF720905:QAF720919 PQJ720905:PQJ720919 PGN720905:PGN720919 OWR720905:OWR720919 OMV720905:OMV720919 OCZ720905:OCZ720919 NTD720905:NTD720919 NJH720905:NJH720919 MZL720905:MZL720919 MPP720905:MPP720919 MFT720905:MFT720919 LVX720905:LVX720919 LMB720905:LMB720919 LCF720905:LCF720919 KSJ720905:KSJ720919 KIN720905:KIN720919 JYR720905:JYR720919 JOV720905:JOV720919 JEZ720905:JEZ720919 IVD720905:IVD720919 ILH720905:ILH720919 IBL720905:IBL720919 HRP720905:HRP720919 HHT720905:HHT720919 GXX720905:GXX720919 GOB720905:GOB720919 GEF720905:GEF720919 FUJ720905:FUJ720919 FKN720905:FKN720919 FAR720905:FAR720919 EQV720905:EQV720919 EGZ720905:EGZ720919 DXD720905:DXD720919 DNH720905:DNH720919 DDL720905:DDL720919 CTP720905:CTP720919 CJT720905:CJT720919 BZX720905:BZX720919 BQB720905:BQB720919 BGF720905:BGF720919 AWJ720905:AWJ720919 AMN720905:AMN720919 ACR720905:ACR720919 SV720905:SV720919 IZ720905:IZ720919 H720905:H720919 WVL655369:WVL655383 WLP655369:WLP655383 WBT655369:WBT655383 VRX655369:VRX655383 VIB655369:VIB655383 UYF655369:UYF655383 UOJ655369:UOJ655383 UEN655369:UEN655383 TUR655369:TUR655383 TKV655369:TKV655383 TAZ655369:TAZ655383 SRD655369:SRD655383 SHH655369:SHH655383 RXL655369:RXL655383 RNP655369:RNP655383 RDT655369:RDT655383 QTX655369:QTX655383 QKB655369:QKB655383 QAF655369:QAF655383 PQJ655369:PQJ655383 PGN655369:PGN655383 OWR655369:OWR655383 OMV655369:OMV655383 OCZ655369:OCZ655383 NTD655369:NTD655383 NJH655369:NJH655383 MZL655369:MZL655383 MPP655369:MPP655383 MFT655369:MFT655383 LVX655369:LVX655383 LMB655369:LMB655383 LCF655369:LCF655383 KSJ655369:KSJ655383 KIN655369:KIN655383 JYR655369:JYR655383 JOV655369:JOV655383 JEZ655369:JEZ655383 IVD655369:IVD655383 ILH655369:ILH655383 IBL655369:IBL655383 HRP655369:HRP655383 HHT655369:HHT655383 GXX655369:GXX655383 GOB655369:GOB655383 GEF655369:GEF655383 FUJ655369:FUJ655383 FKN655369:FKN655383 FAR655369:FAR655383 EQV655369:EQV655383 EGZ655369:EGZ655383 DXD655369:DXD655383 DNH655369:DNH655383 DDL655369:DDL655383 CTP655369:CTP655383 CJT655369:CJT655383 BZX655369:BZX655383 BQB655369:BQB655383 BGF655369:BGF655383 AWJ655369:AWJ655383 AMN655369:AMN655383 ACR655369:ACR655383 SV655369:SV655383 IZ655369:IZ655383 H655369:H655383 WVL589833:WVL589847 WLP589833:WLP589847 WBT589833:WBT589847 VRX589833:VRX589847 VIB589833:VIB589847 UYF589833:UYF589847 UOJ589833:UOJ589847 UEN589833:UEN589847 TUR589833:TUR589847 TKV589833:TKV589847 TAZ589833:TAZ589847 SRD589833:SRD589847 SHH589833:SHH589847 RXL589833:RXL589847 RNP589833:RNP589847 RDT589833:RDT589847 QTX589833:QTX589847 QKB589833:QKB589847 QAF589833:QAF589847 PQJ589833:PQJ589847 PGN589833:PGN589847 OWR589833:OWR589847 OMV589833:OMV589847 OCZ589833:OCZ589847 NTD589833:NTD589847 NJH589833:NJH589847 MZL589833:MZL589847 MPP589833:MPP589847 MFT589833:MFT589847 LVX589833:LVX589847 LMB589833:LMB589847 LCF589833:LCF589847 KSJ589833:KSJ589847 KIN589833:KIN589847 JYR589833:JYR589847 JOV589833:JOV589847 JEZ589833:JEZ589847 IVD589833:IVD589847 ILH589833:ILH589847 IBL589833:IBL589847 HRP589833:HRP589847 HHT589833:HHT589847 GXX589833:GXX589847 GOB589833:GOB589847 GEF589833:GEF589847 FUJ589833:FUJ589847 FKN589833:FKN589847 FAR589833:FAR589847 EQV589833:EQV589847 EGZ589833:EGZ589847 DXD589833:DXD589847 DNH589833:DNH589847 DDL589833:DDL589847 CTP589833:CTP589847 CJT589833:CJT589847 BZX589833:BZX589847 BQB589833:BQB589847 BGF589833:BGF589847 AWJ589833:AWJ589847 AMN589833:AMN589847 ACR589833:ACR589847 SV589833:SV589847 IZ589833:IZ589847 H589833:H589847 WVL524297:WVL524311 WLP524297:WLP524311 WBT524297:WBT524311 VRX524297:VRX524311 VIB524297:VIB524311 UYF524297:UYF524311 UOJ524297:UOJ524311 UEN524297:UEN524311 TUR524297:TUR524311 TKV524297:TKV524311 TAZ524297:TAZ524311 SRD524297:SRD524311 SHH524297:SHH524311 RXL524297:RXL524311 RNP524297:RNP524311 RDT524297:RDT524311 QTX524297:QTX524311 QKB524297:QKB524311 QAF524297:QAF524311 PQJ524297:PQJ524311 PGN524297:PGN524311 OWR524297:OWR524311 OMV524297:OMV524311 OCZ524297:OCZ524311 NTD524297:NTD524311 NJH524297:NJH524311 MZL524297:MZL524311 MPP524297:MPP524311 MFT524297:MFT524311 LVX524297:LVX524311 LMB524297:LMB524311 LCF524297:LCF524311 KSJ524297:KSJ524311 KIN524297:KIN524311 JYR524297:JYR524311 JOV524297:JOV524311 JEZ524297:JEZ524311 IVD524297:IVD524311 ILH524297:ILH524311 IBL524297:IBL524311 HRP524297:HRP524311 HHT524297:HHT524311 GXX524297:GXX524311 GOB524297:GOB524311 GEF524297:GEF524311 FUJ524297:FUJ524311 FKN524297:FKN524311 FAR524297:FAR524311 EQV524297:EQV524311 EGZ524297:EGZ524311 DXD524297:DXD524311 DNH524297:DNH524311 DDL524297:DDL524311 CTP524297:CTP524311 CJT524297:CJT524311 BZX524297:BZX524311 BQB524297:BQB524311 BGF524297:BGF524311 AWJ524297:AWJ524311 AMN524297:AMN524311 ACR524297:ACR524311 SV524297:SV524311 IZ524297:IZ524311 H524297:H524311 WVL458761:WVL458775 WLP458761:WLP458775 WBT458761:WBT458775 VRX458761:VRX458775 VIB458761:VIB458775 UYF458761:UYF458775 UOJ458761:UOJ458775 UEN458761:UEN458775 TUR458761:TUR458775 TKV458761:TKV458775 TAZ458761:TAZ458775 SRD458761:SRD458775 SHH458761:SHH458775 RXL458761:RXL458775 RNP458761:RNP458775 RDT458761:RDT458775 QTX458761:QTX458775 QKB458761:QKB458775 QAF458761:QAF458775 PQJ458761:PQJ458775 PGN458761:PGN458775 OWR458761:OWR458775 OMV458761:OMV458775 OCZ458761:OCZ458775 NTD458761:NTD458775 NJH458761:NJH458775 MZL458761:MZL458775 MPP458761:MPP458775 MFT458761:MFT458775 LVX458761:LVX458775 LMB458761:LMB458775 LCF458761:LCF458775 KSJ458761:KSJ458775 KIN458761:KIN458775 JYR458761:JYR458775 JOV458761:JOV458775 JEZ458761:JEZ458775 IVD458761:IVD458775 ILH458761:ILH458775 IBL458761:IBL458775 HRP458761:HRP458775 HHT458761:HHT458775 GXX458761:GXX458775 GOB458761:GOB458775 GEF458761:GEF458775 FUJ458761:FUJ458775 FKN458761:FKN458775 FAR458761:FAR458775 EQV458761:EQV458775 EGZ458761:EGZ458775 DXD458761:DXD458775 DNH458761:DNH458775 DDL458761:DDL458775 CTP458761:CTP458775 CJT458761:CJT458775 BZX458761:BZX458775 BQB458761:BQB458775 BGF458761:BGF458775 AWJ458761:AWJ458775 AMN458761:AMN458775 ACR458761:ACR458775 SV458761:SV458775 IZ458761:IZ458775 H458761:H458775 WVL393225:WVL393239 WLP393225:WLP393239 WBT393225:WBT393239 VRX393225:VRX393239 VIB393225:VIB393239 UYF393225:UYF393239 UOJ393225:UOJ393239 UEN393225:UEN393239 TUR393225:TUR393239 TKV393225:TKV393239 TAZ393225:TAZ393239 SRD393225:SRD393239 SHH393225:SHH393239 RXL393225:RXL393239 RNP393225:RNP393239 RDT393225:RDT393239 QTX393225:QTX393239 QKB393225:QKB393239 QAF393225:QAF393239 PQJ393225:PQJ393239 PGN393225:PGN393239 OWR393225:OWR393239 OMV393225:OMV393239 OCZ393225:OCZ393239 NTD393225:NTD393239 NJH393225:NJH393239 MZL393225:MZL393239 MPP393225:MPP393239 MFT393225:MFT393239 LVX393225:LVX393239 LMB393225:LMB393239 LCF393225:LCF393239 KSJ393225:KSJ393239 KIN393225:KIN393239 JYR393225:JYR393239 JOV393225:JOV393239 JEZ393225:JEZ393239 IVD393225:IVD393239 ILH393225:ILH393239 IBL393225:IBL393239 HRP393225:HRP393239 HHT393225:HHT393239 GXX393225:GXX393239 GOB393225:GOB393239 GEF393225:GEF393239 FUJ393225:FUJ393239 FKN393225:FKN393239 FAR393225:FAR393239 EQV393225:EQV393239 EGZ393225:EGZ393239 DXD393225:DXD393239 DNH393225:DNH393239 DDL393225:DDL393239 CTP393225:CTP393239 CJT393225:CJT393239 BZX393225:BZX393239 BQB393225:BQB393239 BGF393225:BGF393239 AWJ393225:AWJ393239 AMN393225:AMN393239 ACR393225:ACR393239 SV393225:SV393239 IZ393225:IZ393239 H393225:H393239 WVL327689:WVL327703 WLP327689:WLP327703 WBT327689:WBT327703 VRX327689:VRX327703 VIB327689:VIB327703 UYF327689:UYF327703 UOJ327689:UOJ327703 UEN327689:UEN327703 TUR327689:TUR327703 TKV327689:TKV327703 TAZ327689:TAZ327703 SRD327689:SRD327703 SHH327689:SHH327703 RXL327689:RXL327703 RNP327689:RNP327703 RDT327689:RDT327703 QTX327689:QTX327703 QKB327689:QKB327703 QAF327689:QAF327703 PQJ327689:PQJ327703 PGN327689:PGN327703 OWR327689:OWR327703 OMV327689:OMV327703 OCZ327689:OCZ327703 NTD327689:NTD327703 NJH327689:NJH327703 MZL327689:MZL327703 MPP327689:MPP327703 MFT327689:MFT327703 LVX327689:LVX327703 LMB327689:LMB327703 LCF327689:LCF327703 KSJ327689:KSJ327703 KIN327689:KIN327703 JYR327689:JYR327703 JOV327689:JOV327703 JEZ327689:JEZ327703 IVD327689:IVD327703 ILH327689:ILH327703 IBL327689:IBL327703 HRP327689:HRP327703 HHT327689:HHT327703 GXX327689:GXX327703 GOB327689:GOB327703 GEF327689:GEF327703 FUJ327689:FUJ327703 FKN327689:FKN327703 FAR327689:FAR327703 EQV327689:EQV327703 EGZ327689:EGZ327703 DXD327689:DXD327703 DNH327689:DNH327703 DDL327689:DDL327703 CTP327689:CTP327703 CJT327689:CJT327703 BZX327689:BZX327703 BQB327689:BQB327703 BGF327689:BGF327703 AWJ327689:AWJ327703 AMN327689:AMN327703 ACR327689:ACR327703 SV327689:SV327703 IZ327689:IZ327703 H327689:H327703 WVL262153:WVL262167 WLP262153:WLP262167 WBT262153:WBT262167 VRX262153:VRX262167 VIB262153:VIB262167 UYF262153:UYF262167 UOJ262153:UOJ262167 UEN262153:UEN262167 TUR262153:TUR262167 TKV262153:TKV262167 TAZ262153:TAZ262167 SRD262153:SRD262167 SHH262153:SHH262167 RXL262153:RXL262167 RNP262153:RNP262167 RDT262153:RDT262167 QTX262153:QTX262167 QKB262153:QKB262167 QAF262153:QAF262167 PQJ262153:PQJ262167 PGN262153:PGN262167 OWR262153:OWR262167 OMV262153:OMV262167 OCZ262153:OCZ262167 NTD262153:NTD262167 NJH262153:NJH262167 MZL262153:MZL262167 MPP262153:MPP262167 MFT262153:MFT262167 LVX262153:LVX262167 LMB262153:LMB262167 LCF262153:LCF262167 KSJ262153:KSJ262167 KIN262153:KIN262167 JYR262153:JYR262167 JOV262153:JOV262167 JEZ262153:JEZ262167 IVD262153:IVD262167 ILH262153:ILH262167 IBL262153:IBL262167 HRP262153:HRP262167 HHT262153:HHT262167 GXX262153:GXX262167 GOB262153:GOB262167 GEF262153:GEF262167 FUJ262153:FUJ262167 FKN262153:FKN262167 FAR262153:FAR262167 EQV262153:EQV262167 EGZ262153:EGZ262167 DXD262153:DXD262167 DNH262153:DNH262167 DDL262153:DDL262167 CTP262153:CTP262167 CJT262153:CJT262167 BZX262153:BZX262167 BQB262153:BQB262167 BGF262153:BGF262167 AWJ262153:AWJ262167 AMN262153:AMN262167 ACR262153:ACR262167 SV262153:SV262167 IZ262153:IZ262167 H262153:H262167 WVL196617:WVL196631 WLP196617:WLP196631 WBT196617:WBT196631 VRX196617:VRX196631 VIB196617:VIB196631 UYF196617:UYF196631 UOJ196617:UOJ196631 UEN196617:UEN196631 TUR196617:TUR196631 TKV196617:TKV196631 TAZ196617:TAZ196631 SRD196617:SRD196631 SHH196617:SHH196631 RXL196617:RXL196631 RNP196617:RNP196631 RDT196617:RDT196631 QTX196617:QTX196631 QKB196617:QKB196631 QAF196617:QAF196631 PQJ196617:PQJ196631 PGN196617:PGN196631 OWR196617:OWR196631 OMV196617:OMV196631 OCZ196617:OCZ196631 NTD196617:NTD196631 NJH196617:NJH196631 MZL196617:MZL196631 MPP196617:MPP196631 MFT196617:MFT196631 LVX196617:LVX196631 LMB196617:LMB196631 LCF196617:LCF196631 KSJ196617:KSJ196631 KIN196617:KIN196631 JYR196617:JYR196631 JOV196617:JOV196631 JEZ196617:JEZ196631 IVD196617:IVD196631 ILH196617:ILH196631 IBL196617:IBL196631 HRP196617:HRP196631 HHT196617:HHT196631 GXX196617:GXX196631 GOB196617:GOB196631 GEF196617:GEF196631 FUJ196617:FUJ196631 FKN196617:FKN196631 FAR196617:FAR196631 EQV196617:EQV196631 EGZ196617:EGZ196631 DXD196617:DXD196631 DNH196617:DNH196631 DDL196617:DDL196631 CTP196617:CTP196631 CJT196617:CJT196631 BZX196617:BZX196631 BQB196617:BQB196631 BGF196617:BGF196631 AWJ196617:AWJ196631 AMN196617:AMN196631 ACR196617:ACR196631 SV196617:SV196631 IZ196617:IZ196631 H196617:H196631 WVL131081:WVL131095 WLP131081:WLP131095 WBT131081:WBT131095 VRX131081:VRX131095 VIB131081:VIB131095 UYF131081:UYF131095 UOJ131081:UOJ131095 UEN131081:UEN131095 TUR131081:TUR131095 TKV131081:TKV131095 TAZ131081:TAZ131095 SRD131081:SRD131095 SHH131081:SHH131095 RXL131081:RXL131095 RNP131081:RNP131095 RDT131081:RDT131095 QTX131081:QTX131095 QKB131081:QKB131095 QAF131081:QAF131095 PQJ131081:PQJ131095 PGN131081:PGN131095 OWR131081:OWR131095 OMV131081:OMV131095 OCZ131081:OCZ131095 NTD131081:NTD131095 NJH131081:NJH131095 MZL131081:MZL131095 MPP131081:MPP131095 MFT131081:MFT131095 LVX131081:LVX131095 LMB131081:LMB131095 LCF131081:LCF131095 KSJ131081:KSJ131095 KIN131081:KIN131095 JYR131081:JYR131095 JOV131081:JOV131095 JEZ131081:JEZ131095 IVD131081:IVD131095 ILH131081:ILH131095 IBL131081:IBL131095 HRP131081:HRP131095 HHT131081:HHT131095 GXX131081:GXX131095 GOB131081:GOB131095 GEF131081:GEF131095 FUJ131081:FUJ131095 FKN131081:FKN131095 FAR131081:FAR131095 EQV131081:EQV131095 EGZ131081:EGZ131095 DXD131081:DXD131095 DNH131081:DNH131095 DDL131081:DDL131095 CTP131081:CTP131095 CJT131081:CJT131095 BZX131081:BZX131095 BQB131081:BQB131095 BGF131081:BGF131095 AWJ131081:AWJ131095 AMN131081:AMN131095 ACR131081:ACR131095 SV131081:SV131095 IZ131081:IZ131095 H131081:H131095 WVL65545:WVL65559 WLP65545:WLP65559 WBT65545:WBT65559 VRX65545:VRX65559 VIB65545:VIB65559 UYF65545:UYF65559 UOJ65545:UOJ65559 UEN65545:UEN65559 TUR65545:TUR65559 TKV65545:TKV65559 TAZ65545:TAZ65559 SRD65545:SRD65559 SHH65545:SHH65559 RXL65545:RXL65559 RNP65545:RNP65559 RDT65545:RDT65559 QTX65545:QTX65559 QKB65545:QKB65559 QAF65545:QAF65559 PQJ65545:PQJ65559 PGN65545:PGN65559 OWR65545:OWR65559 OMV65545:OMV65559 OCZ65545:OCZ65559 NTD65545:NTD65559 NJH65545:NJH65559 MZL65545:MZL65559 MPP65545:MPP65559 MFT65545:MFT65559 LVX65545:LVX65559 LMB65545:LMB65559 LCF65545:LCF65559 KSJ65545:KSJ65559 KIN65545:KIN65559 JYR65545:JYR65559 JOV65545:JOV65559 JEZ65545:JEZ65559 IVD65545:IVD65559 ILH65545:ILH65559 IBL65545:IBL65559 HRP65545:HRP65559 HHT65545:HHT65559 GXX65545:GXX65559 GOB65545:GOB65559 GEF65545:GEF65559 FUJ65545:FUJ65559 FKN65545:FKN65559 FAR65545:FAR65559 EQV65545:EQV65559 EGZ65545:EGZ65559 DXD65545:DXD65559 DNH65545:DNH65559 DDL65545:DDL65559 CTP65545:CTP65559 CJT65545:CJT65559 BZX65545:BZX65559 BQB65545:BQB65559 BGF65545:BGF65559 AWJ65545:AWJ65559 AMN65545:AMN65559 ACR65545:ACR65559 SV65545:SV65559 IZ65545:IZ65559 H65545:H65559">
      <formula1>$U$2:$U$9</formula1>
    </dataValidation>
    <dataValidation type="list" allowBlank="1" showInputMessage="1" showErrorMessage="1" sqref="WVF983069:WVF983076 B29:B36 IT29:IT36 SP29:SP36 ACL29:ACL36 AMH29:AMH36 AWD29:AWD36 BFZ29:BFZ36 BPV29:BPV36 BZR29:BZR36 CJN29:CJN36 CTJ29:CTJ36 DDF29:DDF36 DNB29:DNB36 DWX29:DWX36 EGT29:EGT36 EQP29:EQP36 FAL29:FAL36 FKH29:FKH36 FUD29:FUD36 GDZ29:GDZ36 GNV29:GNV36 GXR29:GXR36 HHN29:HHN36 HRJ29:HRJ36 IBF29:IBF36 ILB29:ILB36 IUX29:IUX36 JET29:JET36 JOP29:JOP36 JYL29:JYL36 KIH29:KIH36 KSD29:KSD36 LBZ29:LBZ36 LLV29:LLV36 LVR29:LVR36 MFN29:MFN36 MPJ29:MPJ36 MZF29:MZF36 NJB29:NJB36 NSX29:NSX36 OCT29:OCT36 OMP29:OMP36 OWL29:OWL36 PGH29:PGH36 PQD29:PQD36 PZZ29:PZZ36 QJV29:QJV36 QTR29:QTR36 RDN29:RDN36 RNJ29:RNJ36 RXF29:RXF36 SHB29:SHB36 SQX29:SQX36 TAT29:TAT36 TKP29:TKP36 TUL29:TUL36 UEH29:UEH36 UOD29:UOD36 UXZ29:UXZ36 VHV29:VHV36 VRR29:VRR36 WBN29:WBN36 WLJ29:WLJ36 WVF29:WVF36 WLJ983069:WLJ983076 WBN983069:WBN983076 VRR983069:VRR983076 VHV983069:VHV983076 UXZ983069:UXZ983076 UOD983069:UOD983076 UEH983069:UEH983076 TUL983069:TUL983076 TKP983069:TKP983076 TAT983069:TAT983076 SQX983069:SQX983076 SHB983069:SHB983076 RXF983069:RXF983076 RNJ983069:RNJ983076 RDN983069:RDN983076 QTR983069:QTR983076 QJV983069:QJV983076 PZZ983069:PZZ983076 PQD983069:PQD983076 PGH983069:PGH983076 OWL983069:OWL983076 OMP983069:OMP983076 OCT983069:OCT983076 NSX983069:NSX983076 NJB983069:NJB983076 MZF983069:MZF983076 MPJ983069:MPJ983076 MFN983069:MFN983076 LVR983069:LVR983076 LLV983069:LLV983076 LBZ983069:LBZ983076 KSD983069:KSD983076 KIH983069:KIH983076 JYL983069:JYL983076 JOP983069:JOP983076 JET983069:JET983076 IUX983069:IUX983076 ILB983069:ILB983076 IBF983069:IBF983076 HRJ983069:HRJ983076 HHN983069:HHN983076 GXR983069:GXR983076 GNV983069:GNV983076 GDZ983069:GDZ983076 FUD983069:FUD983076 FKH983069:FKH983076 FAL983069:FAL983076 EQP983069:EQP983076 EGT983069:EGT983076 DWX983069:DWX983076 DNB983069:DNB983076 DDF983069:DDF983076 CTJ983069:CTJ983076 CJN983069:CJN983076 BZR983069:BZR983076 BPV983069:BPV983076 BFZ983069:BFZ983076 AWD983069:AWD983076 AMH983069:AMH983076 ACL983069:ACL983076 SP983069:SP983076 IT983069:IT983076 B983069:B983076 WVF917533:WVF917540 WLJ917533:WLJ917540 WBN917533:WBN917540 VRR917533:VRR917540 VHV917533:VHV917540 UXZ917533:UXZ917540 UOD917533:UOD917540 UEH917533:UEH917540 TUL917533:TUL917540 TKP917533:TKP917540 TAT917533:TAT917540 SQX917533:SQX917540 SHB917533:SHB917540 RXF917533:RXF917540 RNJ917533:RNJ917540 RDN917533:RDN917540 QTR917533:QTR917540 QJV917533:QJV917540 PZZ917533:PZZ917540 PQD917533:PQD917540 PGH917533:PGH917540 OWL917533:OWL917540 OMP917533:OMP917540 OCT917533:OCT917540 NSX917533:NSX917540 NJB917533:NJB917540 MZF917533:MZF917540 MPJ917533:MPJ917540 MFN917533:MFN917540 LVR917533:LVR917540 LLV917533:LLV917540 LBZ917533:LBZ917540 KSD917533:KSD917540 KIH917533:KIH917540 JYL917533:JYL917540 JOP917533:JOP917540 JET917533:JET917540 IUX917533:IUX917540 ILB917533:ILB917540 IBF917533:IBF917540 HRJ917533:HRJ917540 HHN917533:HHN917540 GXR917533:GXR917540 GNV917533:GNV917540 GDZ917533:GDZ917540 FUD917533:FUD917540 FKH917533:FKH917540 FAL917533:FAL917540 EQP917533:EQP917540 EGT917533:EGT917540 DWX917533:DWX917540 DNB917533:DNB917540 DDF917533:DDF917540 CTJ917533:CTJ917540 CJN917533:CJN917540 BZR917533:BZR917540 BPV917533:BPV917540 BFZ917533:BFZ917540 AWD917533:AWD917540 AMH917533:AMH917540 ACL917533:ACL917540 SP917533:SP917540 IT917533:IT917540 B917533:B917540 WVF851997:WVF852004 WLJ851997:WLJ852004 WBN851997:WBN852004 VRR851997:VRR852004 VHV851997:VHV852004 UXZ851997:UXZ852004 UOD851997:UOD852004 UEH851997:UEH852004 TUL851997:TUL852004 TKP851997:TKP852004 TAT851997:TAT852004 SQX851997:SQX852004 SHB851997:SHB852004 RXF851997:RXF852004 RNJ851997:RNJ852004 RDN851997:RDN852004 QTR851997:QTR852004 QJV851997:QJV852004 PZZ851997:PZZ852004 PQD851997:PQD852004 PGH851997:PGH852004 OWL851997:OWL852004 OMP851997:OMP852004 OCT851997:OCT852004 NSX851997:NSX852004 NJB851997:NJB852004 MZF851997:MZF852004 MPJ851997:MPJ852004 MFN851997:MFN852004 LVR851997:LVR852004 LLV851997:LLV852004 LBZ851997:LBZ852004 KSD851997:KSD852004 KIH851997:KIH852004 JYL851997:JYL852004 JOP851997:JOP852004 JET851997:JET852004 IUX851997:IUX852004 ILB851997:ILB852004 IBF851997:IBF852004 HRJ851997:HRJ852004 HHN851997:HHN852004 GXR851997:GXR852004 GNV851997:GNV852004 GDZ851997:GDZ852004 FUD851997:FUD852004 FKH851997:FKH852004 FAL851997:FAL852004 EQP851997:EQP852004 EGT851997:EGT852004 DWX851997:DWX852004 DNB851997:DNB852004 DDF851997:DDF852004 CTJ851997:CTJ852004 CJN851997:CJN852004 BZR851997:BZR852004 BPV851997:BPV852004 BFZ851997:BFZ852004 AWD851997:AWD852004 AMH851997:AMH852004 ACL851997:ACL852004 SP851997:SP852004 IT851997:IT852004 B851997:B852004 WVF786461:WVF786468 WLJ786461:WLJ786468 WBN786461:WBN786468 VRR786461:VRR786468 VHV786461:VHV786468 UXZ786461:UXZ786468 UOD786461:UOD786468 UEH786461:UEH786468 TUL786461:TUL786468 TKP786461:TKP786468 TAT786461:TAT786468 SQX786461:SQX786468 SHB786461:SHB786468 RXF786461:RXF786468 RNJ786461:RNJ786468 RDN786461:RDN786468 QTR786461:QTR786468 QJV786461:QJV786468 PZZ786461:PZZ786468 PQD786461:PQD786468 PGH786461:PGH786468 OWL786461:OWL786468 OMP786461:OMP786468 OCT786461:OCT786468 NSX786461:NSX786468 NJB786461:NJB786468 MZF786461:MZF786468 MPJ786461:MPJ786468 MFN786461:MFN786468 LVR786461:LVR786468 LLV786461:LLV786468 LBZ786461:LBZ786468 KSD786461:KSD786468 KIH786461:KIH786468 JYL786461:JYL786468 JOP786461:JOP786468 JET786461:JET786468 IUX786461:IUX786468 ILB786461:ILB786468 IBF786461:IBF786468 HRJ786461:HRJ786468 HHN786461:HHN786468 GXR786461:GXR786468 GNV786461:GNV786468 GDZ786461:GDZ786468 FUD786461:FUD786468 FKH786461:FKH786468 FAL786461:FAL786468 EQP786461:EQP786468 EGT786461:EGT786468 DWX786461:DWX786468 DNB786461:DNB786468 DDF786461:DDF786468 CTJ786461:CTJ786468 CJN786461:CJN786468 BZR786461:BZR786468 BPV786461:BPV786468 BFZ786461:BFZ786468 AWD786461:AWD786468 AMH786461:AMH786468 ACL786461:ACL786468 SP786461:SP786468 IT786461:IT786468 B786461:B786468 WVF720925:WVF720932 WLJ720925:WLJ720932 WBN720925:WBN720932 VRR720925:VRR720932 VHV720925:VHV720932 UXZ720925:UXZ720932 UOD720925:UOD720932 UEH720925:UEH720932 TUL720925:TUL720932 TKP720925:TKP720932 TAT720925:TAT720932 SQX720925:SQX720932 SHB720925:SHB720932 RXF720925:RXF720932 RNJ720925:RNJ720932 RDN720925:RDN720932 QTR720925:QTR720932 QJV720925:QJV720932 PZZ720925:PZZ720932 PQD720925:PQD720932 PGH720925:PGH720932 OWL720925:OWL720932 OMP720925:OMP720932 OCT720925:OCT720932 NSX720925:NSX720932 NJB720925:NJB720932 MZF720925:MZF720932 MPJ720925:MPJ720932 MFN720925:MFN720932 LVR720925:LVR720932 LLV720925:LLV720932 LBZ720925:LBZ720932 KSD720925:KSD720932 KIH720925:KIH720932 JYL720925:JYL720932 JOP720925:JOP720932 JET720925:JET720932 IUX720925:IUX720932 ILB720925:ILB720932 IBF720925:IBF720932 HRJ720925:HRJ720932 HHN720925:HHN720932 GXR720925:GXR720932 GNV720925:GNV720932 GDZ720925:GDZ720932 FUD720925:FUD720932 FKH720925:FKH720932 FAL720925:FAL720932 EQP720925:EQP720932 EGT720925:EGT720932 DWX720925:DWX720932 DNB720925:DNB720932 DDF720925:DDF720932 CTJ720925:CTJ720932 CJN720925:CJN720932 BZR720925:BZR720932 BPV720925:BPV720932 BFZ720925:BFZ720932 AWD720925:AWD720932 AMH720925:AMH720932 ACL720925:ACL720932 SP720925:SP720932 IT720925:IT720932 B720925:B720932 WVF655389:WVF655396 WLJ655389:WLJ655396 WBN655389:WBN655396 VRR655389:VRR655396 VHV655389:VHV655396 UXZ655389:UXZ655396 UOD655389:UOD655396 UEH655389:UEH655396 TUL655389:TUL655396 TKP655389:TKP655396 TAT655389:TAT655396 SQX655389:SQX655396 SHB655389:SHB655396 RXF655389:RXF655396 RNJ655389:RNJ655396 RDN655389:RDN655396 QTR655389:QTR655396 QJV655389:QJV655396 PZZ655389:PZZ655396 PQD655389:PQD655396 PGH655389:PGH655396 OWL655389:OWL655396 OMP655389:OMP655396 OCT655389:OCT655396 NSX655389:NSX655396 NJB655389:NJB655396 MZF655389:MZF655396 MPJ655389:MPJ655396 MFN655389:MFN655396 LVR655389:LVR655396 LLV655389:LLV655396 LBZ655389:LBZ655396 KSD655389:KSD655396 KIH655389:KIH655396 JYL655389:JYL655396 JOP655389:JOP655396 JET655389:JET655396 IUX655389:IUX655396 ILB655389:ILB655396 IBF655389:IBF655396 HRJ655389:HRJ655396 HHN655389:HHN655396 GXR655389:GXR655396 GNV655389:GNV655396 GDZ655389:GDZ655396 FUD655389:FUD655396 FKH655389:FKH655396 FAL655389:FAL655396 EQP655389:EQP655396 EGT655389:EGT655396 DWX655389:DWX655396 DNB655389:DNB655396 DDF655389:DDF655396 CTJ655389:CTJ655396 CJN655389:CJN655396 BZR655389:BZR655396 BPV655389:BPV655396 BFZ655389:BFZ655396 AWD655389:AWD655396 AMH655389:AMH655396 ACL655389:ACL655396 SP655389:SP655396 IT655389:IT655396 B655389:B655396 WVF589853:WVF589860 WLJ589853:WLJ589860 WBN589853:WBN589860 VRR589853:VRR589860 VHV589853:VHV589860 UXZ589853:UXZ589860 UOD589853:UOD589860 UEH589853:UEH589860 TUL589853:TUL589860 TKP589853:TKP589860 TAT589853:TAT589860 SQX589853:SQX589860 SHB589853:SHB589860 RXF589853:RXF589860 RNJ589853:RNJ589860 RDN589853:RDN589860 QTR589853:QTR589860 QJV589853:QJV589860 PZZ589853:PZZ589860 PQD589853:PQD589860 PGH589853:PGH589860 OWL589853:OWL589860 OMP589853:OMP589860 OCT589853:OCT589860 NSX589853:NSX589860 NJB589853:NJB589860 MZF589853:MZF589860 MPJ589853:MPJ589860 MFN589853:MFN589860 LVR589853:LVR589860 LLV589853:LLV589860 LBZ589853:LBZ589860 KSD589853:KSD589860 KIH589853:KIH589860 JYL589853:JYL589860 JOP589853:JOP589860 JET589853:JET589860 IUX589853:IUX589860 ILB589853:ILB589860 IBF589853:IBF589860 HRJ589853:HRJ589860 HHN589853:HHN589860 GXR589853:GXR589860 GNV589853:GNV589860 GDZ589853:GDZ589860 FUD589853:FUD589860 FKH589853:FKH589860 FAL589853:FAL589860 EQP589853:EQP589860 EGT589853:EGT589860 DWX589853:DWX589860 DNB589853:DNB589860 DDF589853:DDF589860 CTJ589853:CTJ589860 CJN589853:CJN589860 BZR589853:BZR589860 BPV589853:BPV589860 BFZ589853:BFZ589860 AWD589853:AWD589860 AMH589853:AMH589860 ACL589853:ACL589860 SP589853:SP589860 IT589853:IT589860 B589853:B589860 WVF524317:WVF524324 WLJ524317:WLJ524324 WBN524317:WBN524324 VRR524317:VRR524324 VHV524317:VHV524324 UXZ524317:UXZ524324 UOD524317:UOD524324 UEH524317:UEH524324 TUL524317:TUL524324 TKP524317:TKP524324 TAT524317:TAT524324 SQX524317:SQX524324 SHB524317:SHB524324 RXF524317:RXF524324 RNJ524317:RNJ524324 RDN524317:RDN524324 QTR524317:QTR524324 QJV524317:QJV524324 PZZ524317:PZZ524324 PQD524317:PQD524324 PGH524317:PGH524324 OWL524317:OWL524324 OMP524317:OMP524324 OCT524317:OCT524324 NSX524317:NSX524324 NJB524317:NJB524324 MZF524317:MZF524324 MPJ524317:MPJ524324 MFN524317:MFN524324 LVR524317:LVR524324 LLV524317:LLV524324 LBZ524317:LBZ524324 KSD524317:KSD524324 KIH524317:KIH524324 JYL524317:JYL524324 JOP524317:JOP524324 JET524317:JET524324 IUX524317:IUX524324 ILB524317:ILB524324 IBF524317:IBF524324 HRJ524317:HRJ524324 HHN524317:HHN524324 GXR524317:GXR524324 GNV524317:GNV524324 GDZ524317:GDZ524324 FUD524317:FUD524324 FKH524317:FKH524324 FAL524317:FAL524324 EQP524317:EQP524324 EGT524317:EGT524324 DWX524317:DWX524324 DNB524317:DNB524324 DDF524317:DDF524324 CTJ524317:CTJ524324 CJN524317:CJN524324 BZR524317:BZR524324 BPV524317:BPV524324 BFZ524317:BFZ524324 AWD524317:AWD524324 AMH524317:AMH524324 ACL524317:ACL524324 SP524317:SP524324 IT524317:IT524324 B524317:B524324 WVF458781:WVF458788 WLJ458781:WLJ458788 WBN458781:WBN458788 VRR458781:VRR458788 VHV458781:VHV458788 UXZ458781:UXZ458788 UOD458781:UOD458788 UEH458781:UEH458788 TUL458781:TUL458788 TKP458781:TKP458788 TAT458781:TAT458788 SQX458781:SQX458788 SHB458781:SHB458788 RXF458781:RXF458788 RNJ458781:RNJ458788 RDN458781:RDN458788 QTR458781:QTR458788 QJV458781:QJV458788 PZZ458781:PZZ458788 PQD458781:PQD458788 PGH458781:PGH458788 OWL458781:OWL458788 OMP458781:OMP458788 OCT458781:OCT458788 NSX458781:NSX458788 NJB458781:NJB458788 MZF458781:MZF458788 MPJ458781:MPJ458788 MFN458781:MFN458788 LVR458781:LVR458788 LLV458781:LLV458788 LBZ458781:LBZ458788 KSD458781:KSD458788 KIH458781:KIH458788 JYL458781:JYL458788 JOP458781:JOP458788 JET458781:JET458788 IUX458781:IUX458788 ILB458781:ILB458788 IBF458781:IBF458788 HRJ458781:HRJ458788 HHN458781:HHN458788 GXR458781:GXR458788 GNV458781:GNV458788 GDZ458781:GDZ458788 FUD458781:FUD458788 FKH458781:FKH458788 FAL458781:FAL458788 EQP458781:EQP458788 EGT458781:EGT458788 DWX458781:DWX458788 DNB458781:DNB458788 DDF458781:DDF458788 CTJ458781:CTJ458788 CJN458781:CJN458788 BZR458781:BZR458788 BPV458781:BPV458788 BFZ458781:BFZ458788 AWD458781:AWD458788 AMH458781:AMH458788 ACL458781:ACL458788 SP458781:SP458788 IT458781:IT458788 B458781:B458788 WVF393245:WVF393252 WLJ393245:WLJ393252 WBN393245:WBN393252 VRR393245:VRR393252 VHV393245:VHV393252 UXZ393245:UXZ393252 UOD393245:UOD393252 UEH393245:UEH393252 TUL393245:TUL393252 TKP393245:TKP393252 TAT393245:TAT393252 SQX393245:SQX393252 SHB393245:SHB393252 RXF393245:RXF393252 RNJ393245:RNJ393252 RDN393245:RDN393252 QTR393245:QTR393252 QJV393245:QJV393252 PZZ393245:PZZ393252 PQD393245:PQD393252 PGH393245:PGH393252 OWL393245:OWL393252 OMP393245:OMP393252 OCT393245:OCT393252 NSX393245:NSX393252 NJB393245:NJB393252 MZF393245:MZF393252 MPJ393245:MPJ393252 MFN393245:MFN393252 LVR393245:LVR393252 LLV393245:LLV393252 LBZ393245:LBZ393252 KSD393245:KSD393252 KIH393245:KIH393252 JYL393245:JYL393252 JOP393245:JOP393252 JET393245:JET393252 IUX393245:IUX393252 ILB393245:ILB393252 IBF393245:IBF393252 HRJ393245:HRJ393252 HHN393245:HHN393252 GXR393245:GXR393252 GNV393245:GNV393252 GDZ393245:GDZ393252 FUD393245:FUD393252 FKH393245:FKH393252 FAL393245:FAL393252 EQP393245:EQP393252 EGT393245:EGT393252 DWX393245:DWX393252 DNB393245:DNB393252 DDF393245:DDF393252 CTJ393245:CTJ393252 CJN393245:CJN393252 BZR393245:BZR393252 BPV393245:BPV393252 BFZ393245:BFZ393252 AWD393245:AWD393252 AMH393245:AMH393252 ACL393245:ACL393252 SP393245:SP393252 IT393245:IT393252 B393245:B393252 WVF327709:WVF327716 WLJ327709:WLJ327716 WBN327709:WBN327716 VRR327709:VRR327716 VHV327709:VHV327716 UXZ327709:UXZ327716 UOD327709:UOD327716 UEH327709:UEH327716 TUL327709:TUL327716 TKP327709:TKP327716 TAT327709:TAT327716 SQX327709:SQX327716 SHB327709:SHB327716 RXF327709:RXF327716 RNJ327709:RNJ327716 RDN327709:RDN327716 QTR327709:QTR327716 QJV327709:QJV327716 PZZ327709:PZZ327716 PQD327709:PQD327716 PGH327709:PGH327716 OWL327709:OWL327716 OMP327709:OMP327716 OCT327709:OCT327716 NSX327709:NSX327716 NJB327709:NJB327716 MZF327709:MZF327716 MPJ327709:MPJ327716 MFN327709:MFN327716 LVR327709:LVR327716 LLV327709:LLV327716 LBZ327709:LBZ327716 KSD327709:KSD327716 KIH327709:KIH327716 JYL327709:JYL327716 JOP327709:JOP327716 JET327709:JET327716 IUX327709:IUX327716 ILB327709:ILB327716 IBF327709:IBF327716 HRJ327709:HRJ327716 HHN327709:HHN327716 GXR327709:GXR327716 GNV327709:GNV327716 GDZ327709:GDZ327716 FUD327709:FUD327716 FKH327709:FKH327716 FAL327709:FAL327716 EQP327709:EQP327716 EGT327709:EGT327716 DWX327709:DWX327716 DNB327709:DNB327716 DDF327709:DDF327716 CTJ327709:CTJ327716 CJN327709:CJN327716 BZR327709:BZR327716 BPV327709:BPV327716 BFZ327709:BFZ327716 AWD327709:AWD327716 AMH327709:AMH327716 ACL327709:ACL327716 SP327709:SP327716 IT327709:IT327716 B327709:B327716 WVF262173:WVF262180 WLJ262173:WLJ262180 WBN262173:WBN262180 VRR262173:VRR262180 VHV262173:VHV262180 UXZ262173:UXZ262180 UOD262173:UOD262180 UEH262173:UEH262180 TUL262173:TUL262180 TKP262173:TKP262180 TAT262173:TAT262180 SQX262173:SQX262180 SHB262173:SHB262180 RXF262173:RXF262180 RNJ262173:RNJ262180 RDN262173:RDN262180 QTR262173:QTR262180 QJV262173:QJV262180 PZZ262173:PZZ262180 PQD262173:PQD262180 PGH262173:PGH262180 OWL262173:OWL262180 OMP262173:OMP262180 OCT262173:OCT262180 NSX262173:NSX262180 NJB262173:NJB262180 MZF262173:MZF262180 MPJ262173:MPJ262180 MFN262173:MFN262180 LVR262173:LVR262180 LLV262173:LLV262180 LBZ262173:LBZ262180 KSD262173:KSD262180 KIH262173:KIH262180 JYL262173:JYL262180 JOP262173:JOP262180 JET262173:JET262180 IUX262173:IUX262180 ILB262173:ILB262180 IBF262173:IBF262180 HRJ262173:HRJ262180 HHN262173:HHN262180 GXR262173:GXR262180 GNV262173:GNV262180 GDZ262173:GDZ262180 FUD262173:FUD262180 FKH262173:FKH262180 FAL262173:FAL262180 EQP262173:EQP262180 EGT262173:EGT262180 DWX262173:DWX262180 DNB262173:DNB262180 DDF262173:DDF262180 CTJ262173:CTJ262180 CJN262173:CJN262180 BZR262173:BZR262180 BPV262173:BPV262180 BFZ262173:BFZ262180 AWD262173:AWD262180 AMH262173:AMH262180 ACL262173:ACL262180 SP262173:SP262180 IT262173:IT262180 B262173:B262180 WVF196637:WVF196644 WLJ196637:WLJ196644 WBN196637:WBN196644 VRR196637:VRR196644 VHV196637:VHV196644 UXZ196637:UXZ196644 UOD196637:UOD196644 UEH196637:UEH196644 TUL196637:TUL196644 TKP196637:TKP196644 TAT196637:TAT196644 SQX196637:SQX196644 SHB196637:SHB196644 RXF196637:RXF196644 RNJ196637:RNJ196644 RDN196637:RDN196644 QTR196637:QTR196644 QJV196637:QJV196644 PZZ196637:PZZ196644 PQD196637:PQD196644 PGH196637:PGH196644 OWL196637:OWL196644 OMP196637:OMP196644 OCT196637:OCT196644 NSX196637:NSX196644 NJB196637:NJB196644 MZF196637:MZF196644 MPJ196637:MPJ196644 MFN196637:MFN196644 LVR196637:LVR196644 LLV196637:LLV196644 LBZ196637:LBZ196644 KSD196637:KSD196644 KIH196637:KIH196644 JYL196637:JYL196644 JOP196637:JOP196644 JET196637:JET196644 IUX196637:IUX196644 ILB196637:ILB196644 IBF196637:IBF196644 HRJ196637:HRJ196644 HHN196637:HHN196644 GXR196637:GXR196644 GNV196637:GNV196644 GDZ196637:GDZ196644 FUD196637:FUD196644 FKH196637:FKH196644 FAL196637:FAL196644 EQP196637:EQP196644 EGT196637:EGT196644 DWX196637:DWX196644 DNB196637:DNB196644 DDF196637:DDF196644 CTJ196637:CTJ196644 CJN196637:CJN196644 BZR196637:BZR196644 BPV196637:BPV196644 BFZ196637:BFZ196644 AWD196637:AWD196644 AMH196637:AMH196644 ACL196637:ACL196644 SP196637:SP196644 IT196637:IT196644 B196637:B196644 WVF131101:WVF131108 WLJ131101:WLJ131108 WBN131101:WBN131108 VRR131101:VRR131108 VHV131101:VHV131108 UXZ131101:UXZ131108 UOD131101:UOD131108 UEH131101:UEH131108 TUL131101:TUL131108 TKP131101:TKP131108 TAT131101:TAT131108 SQX131101:SQX131108 SHB131101:SHB131108 RXF131101:RXF131108 RNJ131101:RNJ131108 RDN131101:RDN131108 QTR131101:QTR131108 QJV131101:QJV131108 PZZ131101:PZZ131108 PQD131101:PQD131108 PGH131101:PGH131108 OWL131101:OWL131108 OMP131101:OMP131108 OCT131101:OCT131108 NSX131101:NSX131108 NJB131101:NJB131108 MZF131101:MZF131108 MPJ131101:MPJ131108 MFN131101:MFN131108 LVR131101:LVR131108 LLV131101:LLV131108 LBZ131101:LBZ131108 KSD131101:KSD131108 KIH131101:KIH131108 JYL131101:JYL131108 JOP131101:JOP131108 JET131101:JET131108 IUX131101:IUX131108 ILB131101:ILB131108 IBF131101:IBF131108 HRJ131101:HRJ131108 HHN131101:HHN131108 GXR131101:GXR131108 GNV131101:GNV131108 GDZ131101:GDZ131108 FUD131101:FUD131108 FKH131101:FKH131108 FAL131101:FAL131108 EQP131101:EQP131108 EGT131101:EGT131108 DWX131101:DWX131108 DNB131101:DNB131108 DDF131101:DDF131108 CTJ131101:CTJ131108 CJN131101:CJN131108 BZR131101:BZR131108 BPV131101:BPV131108 BFZ131101:BFZ131108 AWD131101:AWD131108 AMH131101:AMH131108 ACL131101:ACL131108 SP131101:SP131108 IT131101:IT131108 B131101:B131108 WVF65565:WVF65572 WLJ65565:WLJ65572 WBN65565:WBN65572 VRR65565:VRR65572 VHV65565:VHV65572 UXZ65565:UXZ65572 UOD65565:UOD65572 UEH65565:UEH65572 TUL65565:TUL65572 TKP65565:TKP65572 TAT65565:TAT65572 SQX65565:SQX65572 SHB65565:SHB65572 RXF65565:RXF65572 RNJ65565:RNJ65572 RDN65565:RDN65572 QTR65565:QTR65572 QJV65565:QJV65572 PZZ65565:PZZ65572 PQD65565:PQD65572 PGH65565:PGH65572 OWL65565:OWL65572 OMP65565:OMP65572 OCT65565:OCT65572 NSX65565:NSX65572 NJB65565:NJB65572 MZF65565:MZF65572 MPJ65565:MPJ65572 MFN65565:MFN65572 LVR65565:LVR65572 LLV65565:LLV65572 LBZ65565:LBZ65572 KSD65565:KSD65572 KIH65565:KIH65572 JYL65565:JYL65572 JOP65565:JOP65572 JET65565:JET65572 IUX65565:IUX65572 ILB65565:ILB65572 IBF65565:IBF65572 HRJ65565:HRJ65572 HHN65565:HHN65572 GXR65565:GXR65572 GNV65565:GNV65572 GDZ65565:GDZ65572 FUD65565:FUD65572 FKH65565:FKH65572 FAL65565:FAL65572 EQP65565:EQP65572 EGT65565:EGT65572 DWX65565:DWX65572 DNB65565:DNB65572 DDF65565:DDF65572 CTJ65565:CTJ65572 CJN65565:CJN65572 BZR65565:BZR65572 BPV65565:BPV65572 BFZ65565:BFZ65572 AWD65565:AWD65572 AMH65565:AMH65572 ACL65565:ACL65572 SP65565:SP65572 IT65565:IT65572 B65565:B65572">
      <formula1>$W$2:$W$5</formula1>
    </dataValidation>
    <dataValidation type="list" allowBlank="1" showInputMessage="1" showErrorMessage="1" sqref="I6 WVM983044 WLQ983044 WBU983044 VRY983044 VIC983044 UYG983044 UOK983044 UEO983044 TUS983044 TKW983044 TBA983044 SRE983044 SHI983044 RXM983044 RNQ983044 RDU983044 QTY983044 QKC983044 QAG983044 PQK983044 PGO983044 OWS983044 OMW983044 ODA983044 NTE983044 NJI983044 MZM983044 MPQ983044 MFU983044 LVY983044 LMC983044 LCG983044 KSK983044 KIO983044 JYS983044 JOW983044 JFA983044 IVE983044 ILI983044 IBM983044 HRQ983044 HHU983044 GXY983044 GOC983044 GEG983044 FUK983044 FKO983044 FAS983044 EQW983044 EHA983044 DXE983044 DNI983044 DDM983044 CTQ983044 CJU983044 BZY983044 BQC983044 BGG983044 AWK983044 AMO983044 ACS983044 SW983044 JA983044 I983044 WVM917508 WLQ917508 WBU917508 VRY917508 VIC917508 UYG917508 UOK917508 UEO917508 TUS917508 TKW917508 TBA917508 SRE917508 SHI917508 RXM917508 RNQ917508 RDU917508 QTY917508 QKC917508 QAG917508 PQK917508 PGO917508 OWS917508 OMW917508 ODA917508 NTE917508 NJI917508 MZM917508 MPQ917508 MFU917508 LVY917508 LMC917508 LCG917508 KSK917508 KIO917508 JYS917508 JOW917508 JFA917508 IVE917508 ILI917508 IBM917508 HRQ917508 HHU917508 GXY917508 GOC917508 GEG917508 FUK917508 FKO917508 FAS917508 EQW917508 EHA917508 DXE917508 DNI917508 DDM917508 CTQ917508 CJU917508 BZY917508 BQC917508 BGG917508 AWK917508 AMO917508 ACS917508 SW917508 JA917508 I917508 WVM851972 WLQ851972 WBU851972 VRY851972 VIC851972 UYG851972 UOK851972 UEO851972 TUS851972 TKW851972 TBA851972 SRE851972 SHI851972 RXM851972 RNQ851972 RDU851972 QTY851972 QKC851972 QAG851972 PQK851972 PGO851972 OWS851972 OMW851972 ODA851972 NTE851972 NJI851972 MZM851972 MPQ851972 MFU851972 LVY851972 LMC851972 LCG851972 KSK851972 KIO851972 JYS851972 JOW851972 JFA851972 IVE851972 ILI851972 IBM851972 HRQ851972 HHU851972 GXY851972 GOC851972 GEG851972 FUK851972 FKO851972 FAS851972 EQW851972 EHA851972 DXE851972 DNI851972 DDM851972 CTQ851972 CJU851972 BZY851972 BQC851972 BGG851972 AWK851972 AMO851972 ACS851972 SW851972 JA851972 I851972 WVM786436 WLQ786436 WBU786436 VRY786436 VIC786436 UYG786436 UOK786436 UEO786436 TUS786436 TKW786436 TBA786436 SRE786436 SHI786436 RXM786436 RNQ786436 RDU786436 QTY786436 QKC786436 QAG786436 PQK786436 PGO786436 OWS786436 OMW786436 ODA786436 NTE786436 NJI786436 MZM786436 MPQ786436 MFU786436 LVY786436 LMC786436 LCG786436 KSK786436 KIO786436 JYS786436 JOW786436 JFA786436 IVE786436 ILI786436 IBM786436 HRQ786436 HHU786436 GXY786436 GOC786436 GEG786436 FUK786436 FKO786436 FAS786436 EQW786436 EHA786436 DXE786436 DNI786436 DDM786436 CTQ786436 CJU786436 BZY786436 BQC786436 BGG786436 AWK786436 AMO786436 ACS786436 SW786436 JA786436 I786436 WVM720900 WLQ720900 WBU720900 VRY720900 VIC720900 UYG720900 UOK720900 UEO720900 TUS720900 TKW720900 TBA720900 SRE720900 SHI720900 RXM720900 RNQ720900 RDU720900 QTY720900 QKC720900 QAG720900 PQK720900 PGO720900 OWS720900 OMW720900 ODA720900 NTE720900 NJI720900 MZM720900 MPQ720900 MFU720900 LVY720900 LMC720900 LCG720900 KSK720900 KIO720900 JYS720900 JOW720900 JFA720900 IVE720900 ILI720900 IBM720900 HRQ720900 HHU720900 GXY720900 GOC720900 GEG720900 FUK720900 FKO720900 FAS720900 EQW720900 EHA720900 DXE720900 DNI720900 DDM720900 CTQ720900 CJU720900 BZY720900 BQC720900 BGG720900 AWK720900 AMO720900 ACS720900 SW720900 JA720900 I720900 WVM655364 WLQ655364 WBU655364 VRY655364 VIC655364 UYG655364 UOK655364 UEO655364 TUS655364 TKW655364 TBA655364 SRE655364 SHI655364 RXM655364 RNQ655364 RDU655364 QTY655364 QKC655364 QAG655364 PQK655364 PGO655364 OWS655364 OMW655364 ODA655364 NTE655364 NJI655364 MZM655364 MPQ655364 MFU655364 LVY655364 LMC655364 LCG655364 KSK655364 KIO655364 JYS655364 JOW655364 JFA655364 IVE655364 ILI655364 IBM655364 HRQ655364 HHU655364 GXY655364 GOC655364 GEG655364 FUK655364 FKO655364 FAS655364 EQW655364 EHA655364 DXE655364 DNI655364 DDM655364 CTQ655364 CJU655364 BZY655364 BQC655364 BGG655364 AWK655364 AMO655364 ACS655364 SW655364 JA655364 I655364 WVM589828 WLQ589828 WBU589828 VRY589828 VIC589828 UYG589828 UOK589828 UEO589828 TUS589828 TKW589828 TBA589828 SRE589828 SHI589828 RXM589828 RNQ589828 RDU589828 QTY589828 QKC589828 QAG589828 PQK589828 PGO589828 OWS589828 OMW589828 ODA589828 NTE589828 NJI589828 MZM589828 MPQ589828 MFU589828 LVY589828 LMC589828 LCG589828 KSK589828 KIO589828 JYS589828 JOW589828 JFA589828 IVE589828 ILI589828 IBM589828 HRQ589828 HHU589828 GXY589828 GOC589828 GEG589828 FUK589828 FKO589828 FAS589828 EQW589828 EHA589828 DXE589828 DNI589828 DDM589828 CTQ589828 CJU589828 BZY589828 BQC589828 BGG589828 AWK589828 AMO589828 ACS589828 SW589828 JA589828 I589828 WVM524292 WLQ524292 WBU524292 VRY524292 VIC524292 UYG524292 UOK524292 UEO524292 TUS524292 TKW524292 TBA524292 SRE524292 SHI524292 RXM524292 RNQ524292 RDU524292 QTY524292 QKC524292 QAG524292 PQK524292 PGO524292 OWS524292 OMW524292 ODA524292 NTE524292 NJI524292 MZM524292 MPQ524292 MFU524292 LVY524292 LMC524292 LCG524292 KSK524292 KIO524292 JYS524292 JOW524292 JFA524292 IVE524292 ILI524292 IBM524292 HRQ524292 HHU524292 GXY524292 GOC524292 GEG524292 FUK524292 FKO524292 FAS524292 EQW524292 EHA524292 DXE524292 DNI524292 DDM524292 CTQ524292 CJU524292 BZY524292 BQC524292 BGG524292 AWK524292 AMO524292 ACS524292 SW524292 JA524292 I524292 WVM458756 WLQ458756 WBU458756 VRY458756 VIC458756 UYG458756 UOK458756 UEO458756 TUS458756 TKW458756 TBA458756 SRE458756 SHI458756 RXM458756 RNQ458756 RDU458756 QTY458756 QKC458756 QAG458756 PQK458756 PGO458756 OWS458756 OMW458756 ODA458756 NTE458756 NJI458756 MZM458756 MPQ458756 MFU458756 LVY458756 LMC458756 LCG458756 KSK458756 KIO458756 JYS458756 JOW458756 JFA458756 IVE458756 ILI458756 IBM458756 HRQ458756 HHU458756 GXY458756 GOC458756 GEG458756 FUK458756 FKO458756 FAS458756 EQW458756 EHA458756 DXE458756 DNI458756 DDM458756 CTQ458756 CJU458756 BZY458756 BQC458756 BGG458756 AWK458756 AMO458756 ACS458756 SW458756 JA458756 I458756 WVM393220 WLQ393220 WBU393220 VRY393220 VIC393220 UYG393220 UOK393220 UEO393220 TUS393220 TKW393220 TBA393220 SRE393220 SHI393220 RXM393220 RNQ393220 RDU393220 QTY393220 QKC393220 QAG393220 PQK393220 PGO393220 OWS393220 OMW393220 ODA393220 NTE393220 NJI393220 MZM393220 MPQ393220 MFU393220 LVY393220 LMC393220 LCG393220 KSK393220 KIO393220 JYS393220 JOW393220 JFA393220 IVE393220 ILI393220 IBM393220 HRQ393220 HHU393220 GXY393220 GOC393220 GEG393220 FUK393220 FKO393220 FAS393220 EQW393220 EHA393220 DXE393220 DNI393220 DDM393220 CTQ393220 CJU393220 BZY393220 BQC393220 BGG393220 AWK393220 AMO393220 ACS393220 SW393220 JA393220 I393220 WVM327684 WLQ327684 WBU327684 VRY327684 VIC327684 UYG327684 UOK327684 UEO327684 TUS327684 TKW327684 TBA327684 SRE327684 SHI327684 RXM327684 RNQ327684 RDU327684 QTY327684 QKC327684 QAG327684 PQK327684 PGO327684 OWS327684 OMW327684 ODA327684 NTE327684 NJI327684 MZM327684 MPQ327684 MFU327684 LVY327684 LMC327684 LCG327684 KSK327684 KIO327684 JYS327684 JOW327684 JFA327684 IVE327684 ILI327684 IBM327684 HRQ327684 HHU327684 GXY327684 GOC327684 GEG327684 FUK327684 FKO327684 FAS327684 EQW327684 EHA327684 DXE327684 DNI327684 DDM327684 CTQ327684 CJU327684 BZY327684 BQC327684 BGG327684 AWK327684 AMO327684 ACS327684 SW327684 JA327684 I327684 WVM262148 WLQ262148 WBU262148 VRY262148 VIC262148 UYG262148 UOK262148 UEO262148 TUS262148 TKW262148 TBA262148 SRE262148 SHI262148 RXM262148 RNQ262148 RDU262148 QTY262148 QKC262148 QAG262148 PQK262148 PGO262148 OWS262148 OMW262148 ODA262148 NTE262148 NJI262148 MZM262148 MPQ262148 MFU262148 LVY262148 LMC262148 LCG262148 KSK262148 KIO262148 JYS262148 JOW262148 JFA262148 IVE262148 ILI262148 IBM262148 HRQ262148 HHU262148 GXY262148 GOC262148 GEG262148 FUK262148 FKO262148 FAS262148 EQW262148 EHA262148 DXE262148 DNI262148 DDM262148 CTQ262148 CJU262148 BZY262148 BQC262148 BGG262148 AWK262148 AMO262148 ACS262148 SW262148 JA262148 I262148 WVM196612 WLQ196612 WBU196612 VRY196612 VIC196612 UYG196612 UOK196612 UEO196612 TUS196612 TKW196612 TBA196612 SRE196612 SHI196612 RXM196612 RNQ196612 RDU196612 QTY196612 QKC196612 QAG196612 PQK196612 PGO196612 OWS196612 OMW196612 ODA196612 NTE196612 NJI196612 MZM196612 MPQ196612 MFU196612 LVY196612 LMC196612 LCG196612 KSK196612 KIO196612 JYS196612 JOW196612 JFA196612 IVE196612 ILI196612 IBM196612 HRQ196612 HHU196612 GXY196612 GOC196612 GEG196612 FUK196612 FKO196612 FAS196612 EQW196612 EHA196612 DXE196612 DNI196612 DDM196612 CTQ196612 CJU196612 BZY196612 BQC196612 BGG196612 AWK196612 AMO196612 ACS196612 SW196612 JA196612 I196612 WVM131076 WLQ131076 WBU131076 VRY131076 VIC131076 UYG131076 UOK131076 UEO131076 TUS131076 TKW131076 TBA131076 SRE131076 SHI131076 RXM131076 RNQ131076 RDU131076 QTY131076 QKC131076 QAG131076 PQK131076 PGO131076 OWS131076 OMW131076 ODA131076 NTE131076 NJI131076 MZM131076 MPQ131076 MFU131076 LVY131076 LMC131076 LCG131076 KSK131076 KIO131076 JYS131076 JOW131076 JFA131076 IVE131076 ILI131076 IBM131076 HRQ131076 HHU131076 GXY131076 GOC131076 GEG131076 FUK131076 FKO131076 FAS131076 EQW131076 EHA131076 DXE131076 DNI131076 DDM131076 CTQ131076 CJU131076 BZY131076 BQC131076 BGG131076 AWK131076 AMO131076 ACS131076 SW131076 JA131076 I131076 WVM65540 WLQ65540 WBU65540 VRY65540 VIC65540 UYG65540 UOK65540 UEO65540 TUS65540 TKW65540 TBA65540 SRE65540 SHI65540 RXM65540 RNQ65540 RDU65540 QTY65540 QKC65540 QAG65540 PQK65540 PGO65540 OWS65540 OMW65540 ODA65540 NTE65540 NJI65540 MZM65540 MPQ65540 MFU65540 LVY65540 LMC65540 LCG65540 KSK65540 KIO65540 JYS65540 JOW65540 JFA65540 IVE65540 ILI65540 IBM65540 HRQ65540 HHU65540 GXY65540 GOC65540 GEG65540 FUK65540 FKO65540 FAS65540 EQW65540 EHA65540 DXE65540 DNI65540 DDM65540 CTQ65540 CJU65540 BZY65540 BQC65540 BGG65540 AWK65540 AMO65540 ACS65540 SW65540 JA65540 I65540 WVM6 WLQ6 WBU6 VRY6 VIC6 UYG6 UOK6 UEO6 TUS6 TKW6 TBA6 SRE6 SHI6 RXM6 RNQ6 RDU6 QTY6 QKC6 QAG6 PQK6 PGO6 OWS6 OMW6 ODA6 NTE6 NJI6 MZM6 MPQ6 MFU6 LVY6 LMC6 LCG6 KSK6 KIO6 JYS6 JOW6 JFA6 IVE6 ILI6 IBM6 HRQ6 HHU6 GXY6 GOC6 GEG6 FUK6 FKO6 FAS6 EQW6 EHA6 DXE6 DNI6 DDM6 CTQ6 CJU6 BZY6 BQC6 BGG6 AWK6 AMO6 ACS6 SW6 JA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72"/>
  <sheetViews>
    <sheetView view="pageBreakPreview" topLeftCell="A29" zoomScale="90" zoomScaleNormal="100" zoomScaleSheetLayoutView="90" workbookViewId="0">
      <selection activeCell="G31" sqref="G31"/>
    </sheetView>
  </sheetViews>
  <sheetFormatPr baseColWidth="10" defaultRowHeight="12.75"/>
  <cols>
    <col min="1" max="1" width="3.140625" style="403" customWidth="1"/>
    <col min="2" max="2" width="15.85546875" style="417" customWidth="1"/>
    <col min="3" max="3" width="8.28515625" style="403" customWidth="1"/>
    <col min="4" max="4" width="11.28515625" style="403" customWidth="1"/>
    <col min="5" max="5" width="15.7109375" style="403" customWidth="1"/>
    <col min="6" max="6" width="11.5703125" style="403" customWidth="1"/>
    <col min="7" max="7" width="7.85546875" style="470" customWidth="1"/>
    <col min="8" max="8" width="22.140625" style="403" customWidth="1"/>
    <col min="9" max="9" width="20.5703125" style="403" customWidth="1"/>
    <col min="10" max="10" width="8.28515625" style="403" customWidth="1"/>
    <col min="11" max="11" width="10.85546875" style="403" customWidth="1"/>
    <col min="12" max="12" width="10" style="403" customWidth="1"/>
    <col min="13" max="13" width="12.140625" style="403" customWidth="1"/>
    <col min="14" max="14" width="5.5703125" style="403" customWidth="1"/>
    <col min="15" max="15" width="4.5703125" style="403" customWidth="1"/>
    <col min="16" max="16" width="6.85546875" style="403" customWidth="1"/>
    <col min="17" max="17" width="12.85546875" style="403" customWidth="1"/>
    <col min="18" max="18" width="2.5703125" style="403" customWidth="1"/>
    <col min="19" max="19" width="11.42578125" style="403" customWidth="1"/>
    <col min="20" max="20" width="42.5703125" style="403" hidden="1" customWidth="1"/>
    <col min="21" max="21" width="42.42578125" style="403" hidden="1" customWidth="1"/>
    <col min="22" max="22" width="2.85546875" style="403" hidden="1" customWidth="1"/>
    <col min="23" max="24" width="11.42578125" style="403" hidden="1" customWidth="1"/>
    <col min="25" max="256" width="11.42578125" style="403"/>
    <col min="257" max="257" width="3.140625" style="403" customWidth="1"/>
    <col min="258" max="258" width="15.85546875" style="403" customWidth="1"/>
    <col min="259" max="259" width="6.5703125" style="403" customWidth="1"/>
    <col min="260" max="260" width="5.42578125" style="403" customWidth="1"/>
    <col min="261" max="261" width="3.85546875" style="403" customWidth="1"/>
    <col min="262" max="262" width="14.140625" style="403" customWidth="1"/>
    <col min="263" max="263" width="9.42578125" style="403" customWidth="1"/>
    <col min="264" max="264" width="22.140625" style="403" customWidth="1"/>
    <col min="265" max="265" width="20.5703125" style="403" customWidth="1"/>
    <col min="266" max="266" width="8.85546875" style="403" customWidth="1"/>
    <col min="267" max="267" width="8.7109375" style="403" customWidth="1"/>
    <col min="268" max="268" width="10" style="403" customWidth="1"/>
    <col min="269" max="269" width="12.140625" style="403" customWidth="1"/>
    <col min="270" max="270" width="5.5703125" style="403" customWidth="1"/>
    <col min="271" max="271" width="4.5703125" style="403" customWidth="1"/>
    <col min="272" max="272" width="9.42578125" style="403" customWidth="1"/>
    <col min="273" max="273" width="14.140625" style="403" customWidth="1"/>
    <col min="274" max="274" width="2.5703125" style="403" customWidth="1"/>
    <col min="275" max="275" width="11.42578125" style="403" customWidth="1"/>
    <col min="276" max="280" width="0" style="403" hidden="1" customWidth="1"/>
    <col min="281" max="512" width="11.42578125" style="403"/>
    <col min="513" max="513" width="3.140625" style="403" customWidth="1"/>
    <col min="514" max="514" width="15.85546875" style="403" customWidth="1"/>
    <col min="515" max="515" width="6.5703125" style="403" customWidth="1"/>
    <col min="516" max="516" width="5.42578125" style="403" customWidth="1"/>
    <col min="517" max="517" width="3.85546875" style="403" customWidth="1"/>
    <col min="518" max="518" width="14.140625" style="403" customWidth="1"/>
    <col min="519" max="519" width="9.42578125" style="403" customWidth="1"/>
    <col min="520" max="520" width="22.140625" style="403" customWidth="1"/>
    <col min="521" max="521" width="20.5703125" style="403" customWidth="1"/>
    <col min="522" max="522" width="8.85546875" style="403" customWidth="1"/>
    <col min="523" max="523" width="8.7109375" style="403" customWidth="1"/>
    <col min="524" max="524" width="10" style="403" customWidth="1"/>
    <col min="525" max="525" width="12.140625" style="403" customWidth="1"/>
    <col min="526" max="526" width="5.5703125" style="403" customWidth="1"/>
    <col min="527" max="527" width="4.5703125" style="403" customWidth="1"/>
    <col min="528" max="528" width="9.42578125" style="403" customWidth="1"/>
    <col min="529" max="529" width="14.140625" style="403" customWidth="1"/>
    <col min="530" max="530" width="2.5703125" style="403" customWidth="1"/>
    <col min="531" max="531" width="11.42578125" style="403" customWidth="1"/>
    <col min="532" max="536" width="0" style="403" hidden="1" customWidth="1"/>
    <col min="537" max="768" width="11.42578125" style="403"/>
    <col min="769" max="769" width="3.140625" style="403" customWidth="1"/>
    <col min="770" max="770" width="15.85546875" style="403" customWidth="1"/>
    <col min="771" max="771" width="6.5703125" style="403" customWidth="1"/>
    <col min="772" max="772" width="5.42578125" style="403" customWidth="1"/>
    <col min="773" max="773" width="3.85546875" style="403" customWidth="1"/>
    <col min="774" max="774" width="14.140625" style="403" customWidth="1"/>
    <col min="775" max="775" width="9.42578125" style="403" customWidth="1"/>
    <col min="776" max="776" width="22.140625" style="403" customWidth="1"/>
    <col min="777" max="777" width="20.5703125" style="403" customWidth="1"/>
    <col min="778" max="778" width="8.85546875" style="403" customWidth="1"/>
    <col min="779" max="779" width="8.7109375" style="403" customWidth="1"/>
    <col min="780" max="780" width="10" style="403" customWidth="1"/>
    <col min="781" max="781" width="12.140625" style="403" customWidth="1"/>
    <col min="782" max="782" width="5.5703125" style="403" customWidth="1"/>
    <col min="783" max="783" width="4.5703125" style="403" customWidth="1"/>
    <col min="784" max="784" width="9.42578125" style="403" customWidth="1"/>
    <col min="785" max="785" width="14.140625" style="403" customWidth="1"/>
    <col min="786" max="786" width="2.5703125" style="403" customWidth="1"/>
    <col min="787" max="787" width="11.42578125" style="403" customWidth="1"/>
    <col min="788" max="792" width="0" style="403" hidden="1" customWidth="1"/>
    <col min="793" max="1024" width="11.42578125" style="403"/>
    <col min="1025" max="1025" width="3.140625" style="403" customWidth="1"/>
    <col min="1026" max="1026" width="15.85546875" style="403" customWidth="1"/>
    <col min="1027" max="1027" width="6.5703125" style="403" customWidth="1"/>
    <col min="1028" max="1028" width="5.42578125" style="403" customWidth="1"/>
    <col min="1029" max="1029" width="3.85546875" style="403" customWidth="1"/>
    <col min="1030" max="1030" width="14.140625" style="403" customWidth="1"/>
    <col min="1031" max="1031" width="9.42578125" style="403" customWidth="1"/>
    <col min="1032" max="1032" width="22.140625" style="403" customWidth="1"/>
    <col min="1033" max="1033" width="20.5703125" style="403" customWidth="1"/>
    <col min="1034" max="1034" width="8.85546875" style="403" customWidth="1"/>
    <col min="1035" max="1035" width="8.7109375" style="403" customWidth="1"/>
    <col min="1036" max="1036" width="10" style="403" customWidth="1"/>
    <col min="1037" max="1037" width="12.140625" style="403" customWidth="1"/>
    <col min="1038" max="1038" width="5.5703125" style="403" customWidth="1"/>
    <col min="1039" max="1039" width="4.5703125" style="403" customWidth="1"/>
    <col min="1040" max="1040" width="9.42578125" style="403" customWidth="1"/>
    <col min="1041" max="1041" width="14.140625" style="403" customWidth="1"/>
    <col min="1042" max="1042" width="2.5703125" style="403" customWidth="1"/>
    <col min="1043" max="1043" width="11.42578125" style="403" customWidth="1"/>
    <col min="1044" max="1048" width="0" style="403" hidden="1" customWidth="1"/>
    <col min="1049" max="1280" width="11.42578125" style="403"/>
    <col min="1281" max="1281" width="3.140625" style="403" customWidth="1"/>
    <col min="1282" max="1282" width="15.85546875" style="403" customWidth="1"/>
    <col min="1283" max="1283" width="6.5703125" style="403" customWidth="1"/>
    <col min="1284" max="1284" width="5.42578125" style="403" customWidth="1"/>
    <col min="1285" max="1285" width="3.85546875" style="403" customWidth="1"/>
    <col min="1286" max="1286" width="14.140625" style="403" customWidth="1"/>
    <col min="1287" max="1287" width="9.42578125" style="403" customWidth="1"/>
    <col min="1288" max="1288" width="22.140625" style="403" customWidth="1"/>
    <col min="1289" max="1289" width="20.5703125" style="403" customWidth="1"/>
    <col min="1290" max="1290" width="8.85546875" style="403" customWidth="1"/>
    <col min="1291" max="1291" width="8.7109375" style="403" customWidth="1"/>
    <col min="1292" max="1292" width="10" style="403" customWidth="1"/>
    <col min="1293" max="1293" width="12.140625" style="403" customWidth="1"/>
    <col min="1294" max="1294" width="5.5703125" style="403" customWidth="1"/>
    <col min="1295" max="1295" width="4.5703125" style="403" customWidth="1"/>
    <col min="1296" max="1296" width="9.42578125" style="403" customWidth="1"/>
    <col min="1297" max="1297" width="14.140625" style="403" customWidth="1"/>
    <col min="1298" max="1298" width="2.5703125" style="403" customWidth="1"/>
    <col min="1299" max="1299" width="11.42578125" style="403" customWidth="1"/>
    <col min="1300" max="1304" width="0" style="403" hidden="1" customWidth="1"/>
    <col min="1305" max="1536" width="11.42578125" style="403"/>
    <col min="1537" max="1537" width="3.140625" style="403" customWidth="1"/>
    <col min="1538" max="1538" width="15.85546875" style="403" customWidth="1"/>
    <col min="1539" max="1539" width="6.5703125" style="403" customWidth="1"/>
    <col min="1540" max="1540" width="5.42578125" style="403" customWidth="1"/>
    <col min="1541" max="1541" width="3.85546875" style="403" customWidth="1"/>
    <col min="1542" max="1542" width="14.140625" style="403" customWidth="1"/>
    <col min="1543" max="1543" width="9.42578125" style="403" customWidth="1"/>
    <col min="1544" max="1544" width="22.140625" style="403" customWidth="1"/>
    <col min="1545" max="1545" width="20.5703125" style="403" customWidth="1"/>
    <col min="1546" max="1546" width="8.85546875" style="403" customWidth="1"/>
    <col min="1547" max="1547" width="8.7109375" style="403" customWidth="1"/>
    <col min="1548" max="1548" width="10" style="403" customWidth="1"/>
    <col min="1549" max="1549" width="12.140625" style="403" customWidth="1"/>
    <col min="1550" max="1550" width="5.5703125" style="403" customWidth="1"/>
    <col min="1551" max="1551" width="4.5703125" style="403" customWidth="1"/>
    <col min="1552" max="1552" width="9.42578125" style="403" customWidth="1"/>
    <col min="1553" max="1553" width="14.140625" style="403" customWidth="1"/>
    <col min="1554" max="1554" width="2.5703125" style="403" customWidth="1"/>
    <col min="1555" max="1555" width="11.42578125" style="403" customWidth="1"/>
    <col min="1556" max="1560" width="0" style="403" hidden="1" customWidth="1"/>
    <col min="1561" max="1792" width="11.42578125" style="403"/>
    <col min="1793" max="1793" width="3.140625" style="403" customWidth="1"/>
    <col min="1794" max="1794" width="15.85546875" style="403" customWidth="1"/>
    <col min="1795" max="1795" width="6.5703125" style="403" customWidth="1"/>
    <col min="1796" max="1796" width="5.42578125" style="403" customWidth="1"/>
    <col min="1797" max="1797" width="3.85546875" style="403" customWidth="1"/>
    <col min="1798" max="1798" width="14.140625" style="403" customWidth="1"/>
    <col min="1799" max="1799" width="9.42578125" style="403" customWidth="1"/>
    <col min="1800" max="1800" width="22.140625" style="403" customWidth="1"/>
    <col min="1801" max="1801" width="20.5703125" style="403" customWidth="1"/>
    <col min="1802" max="1802" width="8.85546875" style="403" customWidth="1"/>
    <col min="1803" max="1803" width="8.7109375" style="403" customWidth="1"/>
    <col min="1804" max="1804" width="10" style="403" customWidth="1"/>
    <col min="1805" max="1805" width="12.140625" style="403" customWidth="1"/>
    <col min="1806" max="1806" width="5.5703125" style="403" customWidth="1"/>
    <col min="1807" max="1807" width="4.5703125" style="403" customWidth="1"/>
    <col min="1808" max="1808" width="9.42578125" style="403" customWidth="1"/>
    <col min="1809" max="1809" width="14.140625" style="403" customWidth="1"/>
    <col min="1810" max="1810" width="2.5703125" style="403" customWidth="1"/>
    <col min="1811" max="1811" width="11.42578125" style="403" customWidth="1"/>
    <col min="1812" max="1816" width="0" style="403" hidden="1" customWidth="1"/>
    <col min="1817" max="2048" width="11.42578125" style="403"/>
    <col min="2049" max="2049" width="3.140625" style="403" customWidth="1"/>
    <col min="2050" max="2050" width="15.85546875" style="403" customWidth="1"/>
    <col min="2051" max="2051" width="6.5703125" style="403" customWidth="1"/>
    <col min="2052" max="2052" width="5.42578125" style="403" customWidth="1"/>
    <col min="2053" max="2053" width="3.85546875" style="403" customWidth="1"/>
    <col min="2054" max="2054" width="14.140625" style="403" customWidth="1"/>
    <col min="2055" max="2055" width="9.42578125" style="403" customWidth="1"/>
    <col min="2056" max="2056" width="22.140625" style="403" customWidth="1"/>
    <col min="2057" max="2057" width="20.5703125" style="403" customWidth="1"/>
    <col min="2058" max="2058" width="8.85546875" style="403" customWidth="1"/>
    <col min="2059" max="2059" width="8.7109375" style="403" customWidth="1"/>
    <col min="2060" max="2060" width="10" style="403" customWidth="1"/>
    <col min="2061" max="2061" width="12.140625" style="403" customWidth="1"/>
    <col min="2062" max="2062" width="5.5703125" style="403" customWidth="1"/>
    <col min="2063" max="2063" width="4.5703125" style="403" customWidth="1"/>
    <col min="2064" max="2064" width="9.42578125" style="403" customWidth="1"/>
    <col min="2065" max="2065" width="14.140625" style="403" customWidth="1"/>
    <col min="2066" max="2066" width="2.5703125" style="403" customWidth="1"/>
    <col min="2067" max="2067" width="11.42578125" style="403" customWidth="1"/>
    <col min="2068" max="2072" width="0" style="403" hidden="1" customWidth="1"/>
    <col min="2073" max="2304" width="11.42578125" style="403"/>
    <col min="2305" max="2305" width="3.140625" style="403" customWidth="1"/>
    <col min="2306" max="2306" width="15.85546875" style="403" customWidth="1"/>
    <col min="2307" max="2307" width="6.5703125" style="403" customWidth="1"/>
    <col min="2308" max="2308" width="5.42578125" style="403" customWidth="1"/>
    <col min="2309" max="2309" width="3.85546875" style="403" customWidth="1"/>
    <col min="2310" max="2310" width="14.140625" style="403" customWidth="1"/>
    <col min="2311" max="2311" width="9.42578125" style="403" customWidth="1"/>
    <col min="2312" max="2312" width="22.140625" style="403" customWidth="1"/>
    <col min="2313" max="2313" width="20.5703125" style="403" customWidth="1"/>
    <col min="2314" max="2314" width="8.85546875" style="403" customWidth="1"/>
    <col min="2315" max="2315" width="8.7109375" style="403" customWidth="1"/>
    <col min="2316" max="2316" width="10" style="403" customWidth="1"/>
    <col min="2317" max="2317" width="12.140625" style="403" customWidth="1"/>
    <col min="2318" max="2318" width="5.5703125" style="403" customWidth="1"/>
    <col min="2319" max="2319" width="4.5703125" style="403" customWidth="1"/>
    <col min="2320" max="2320" width="9.42578125" style="403" customWidth="1"/>
    <col min="2321" max="2321" width="14.140625" style="403" customWidth="1"/>
    <col min="2322" max="2322" width="2.5703125" style="403" customWidth="1"/>
    <col min="2323" max="2323" width="11.42578125" style="403" customWidth="1"/>
    <col min="2324" max="2328" width="0" style="403" hidden="1" customWidth="1"/>
    <col min="2329" max="2560" width="11.42578125" style="403"/>
    <col min="2561" max="2561" width="3.140625" style="403" customWidth="1"/>
    <col min="2562" max="2562" width="15.85546875" style="403" customWidth="1"/>
    <col min="2563" max="2563" width="6.5703125" style="403" customWidth="1"/>
    <col min="2564" max="2564" width="5.42578125" style="403" customWidth="1"/>
    <col min="2565" max="2565" width="3.85546875" style="403" customWidth="1"/>
    <col min="2566" max="2566" width="14.140625" style="403" customWidth="1"/>
    <col min="2567" max="2567" width="9.42578125" style="403" customWidth="1"/>
    <col min="2568" max="2568" width="22.140625" style="403" customWidth="1"/>
    <col min="2569" max="2569" width="20.5703125" style="403" customWidth="1"/>
    <col min="2570" max="2570" width="8.85546875" style="403" customWidth="1"/>
    <col min="2571" max="2571" width="8.7109375" style="403" customWidth="1"/>
    <col min="2572" max="2572" width="10" style="403" customWidth="1"/>
    <col min="2573" max="2573" width="12.140625" style="403" customWidth="1"/>
    <col min="2574" max="2574" width="5.5703125" style="403" customWidth="1"/>
    <col min="2575" max="2575" width="4.5703125" style="403" customWidth="1"/>
    <col min="2576" max="2576" width="9.42578125" style="403" customWidth="1"/>
    <col min="2577" max="2577" width="14.140625" style="403" customWidth="1"/>
    <col min="2578" max="2578" width="2.5703125" style="403" customWidth="1"/>
    <col min="2579" max="2579" width="11.42578125" style="403" customWidth="1"/>
    <col min="2580" max="2584" width="0" style="403" hidden="1" customWidth="1"/>
    <col min="2585" max="2816" width="11.42578125" style="403"/>
    <col min="2817" max="2817" width="3.140625" style="403" customWidth="1"/>
    <col min="2818" max="2818" width="15.85546875" style="403" customWidth="1"/>
    <col min="2819" max="2819" width="6.5703125" style="403" customWidth="1"/>
    <col min="2820" max="2820" width="5.42578125" style="403" customWidth="1"/>
    <col min="2821" max="2821" width="3.85546875" style="403" customWidth="1"/>
    <col min="2822" max="2822" width="14.140625" style="403" customWidth="1"/>
    <col min="2823" max="2823" width="9.42578125" style="403" customWidth="1"/>
    <col min="2824" max="2824" width="22.140625" style="403" customWidth="1"/>
    <col min="2825" max="2825" width="20.5703125" style="403" customWidth="1"/>
    <col min="2826" max="2826" width="8.85546875" style="403" customWidth="1"/>
    <col min="2827" max="2827" width="8.7109375" style="403" customWidth="1"/>
    <col min="2828" max="2828" width="10" style="403" customWidth="1"/>
    <col min="2829" max="2829" width="12.140625" style="403" customWidth="1"/>
    <col min="2830" max="2830" width="5.5703125" style="403" customWidth="1"/>
    <col min="2831" max="2831" width="4.5703125" style="403" customWidth="1"/>
    <col min="2832" max="2832" width="9.42578125" style="403" customWidth="1"/>
    <col min="2833" max="2833" width="14.140625" style="403" customWidth="1"/>
    <col min="2834" max="2834" width="2.5703125" style="403" customWidth="1"/>
    <col min="2835" max="2835" width="11.42578125" style="403" customWidth="1"/>
    <col min="2836" max="2840" width="0" style="403" hidden="1" customWidth="1"/>
    <col min="2841" max="3072" width="11.42578125" style="403"/>
    <col min="3073" max="3073" width="3.140625" style="403" customWidth="1"/>
    <col min="3074" max="3074" width="15.85546875" style="403" customWidth="1"/>
    <col min="3075" max="3075" width="6.5703125" style="403" customWidth="1"/>
    <col min="3076" max="3076" width="5.42578125" style="403" customWidth="1"/>
    <col min="3077" max="3077" width="3.85546875" style="403" customWidth="1"/>
    <col min="3078" max="3078" width="14.140625" style="403" customWidth="1"/>
    <col min="3079" max="3079" width="9.42578125" style="403" customWidth="1"/>
    <col min="3080" max="3080" width="22.140625" style="403" customWidth="1"/>
    <col min="3081" max="3081" width="20.5703125" style="403" customWidth="1"/>
    <col min="3082" max="3082" width="8.85546875" style="403" customWidth="1"/>
    <col min="3083" max="3083" width="8.7109375" style="403" customWidth="1"/>
    <col min="3084" max="3084" width="10" style="403" customWidth="1"/>
    <col min="3085" max="3085" width="12.140625" style="403" customWidth="1"/>
    <col min="3086" max="3086" width="5.5703125" style="403" customWidth="1"/>
    <col min="3087" max="3087" width="4.5703125" style="403" customWidth="1"/>
    <col min="3088" max="3088" width="9.42578125" style="403" customWidth="1"/>
    <col min="3089" max="3089" width="14.140625" style="403" customWidth="1"/>
    <col min="3090" max="3090" width="2.5703125" style="403" customWidth="1"/>
    <col min="3091" max="3091" width="11.42578125" style="403" customWidth="1"/>
    <col min="3092" max="3096" width="0" style="403" hidden="1" customWidth="1"/>
    <col min="3097" max="3328" width="11.42578125" style="403"/>
    <col min="3329" max="3329" width="3.140625" style="403" customWidth="1"/>
    <col min="3330" max="3330" width="15.85546875" style="403" customWidth="1"/>
    <col min="3331" max="3331" width="6.5703125" style="403" customWidth="1"/>
    <col min="3332" max="3332" width="5.42578125" style="403" customWidth="1"/>
    <col min="3333" max="3333" width="3.85546875" style="403" customWidth="1"/>
    <col min="3334" max="3334" width="14.140625" style="403" customWidth="1"/>
    <col min="3335" max="3335" width="9.42578125" style="403" customWidth="1"/>
    <col min="3336" max="3336" width="22.140625" style="403" customWidth="1"/>
    <col min="3337" max="3337" width="20.5703125" style="403" customWidth="1"/>
    <col min="3338" max="3338" width="8.85546875" style="403" customWidth="1"/>
    <col min="3339" max="3339" width="8.7109375" style="403" customWidth="1"/>
    <col min="3340" max="3340" width="10" style="403" customWidth="1"/>
    <col min="3341" max="3341" width="12.140625" style="403" customWidth="1"/>
    <col min="3342" max="3342" width="5.5703125" style="403" customWidth="1"/>
    <col min="3343" max="3343" width="4.5703125" style="403" customWidth="1"/>
    <col min="3344" max="3344" width="9.42578125" style="403" customWidth="1"/>
    <col min="3345" max="3345" width="14.140625" style="403" customWidth="1"/>
    <col min="3346" max="3346" width="2.5703125" style="403" customWidth="1"/>
    <col min="3347" max="3347" width="11.42578125" style="403" customWidth="1"/>
    <col min="3348" max="3352" width="0" style="403" hidden="1" customWidth="1"/>
    <col min="3353" max="3584" width="11.42578125" style="403"/>
    <col min="3585" max="3585" width="3.140625" style="403" customWidth="1"/>
    <col min="3586" max="3586" width="15.85546875" style="403" customWidth="1"/>
    <col min="3587" max="3587" width="6.5703125" style="403" customWidth="1"/>
    <col min="3588" max="3588" width="5.42578125" style="403" customWidth="1"/>
    <col min="3589" max="3589" width="3.85546875" style="403" customWidth="1"/>
    <col min="3590" max="3590" width="14.140625" style="403" customWidth="1"/>
    <col min="3591" max="3591" width="9.42578125" style="403" customWidth="1"/>
    <col min="3592" max="3592" width="22.140625" style="403" customWidth="1"/>
    <col min="3593" max="3593" width="20.5703125" style="403" customWidth="1"/>
    <col min="3594" max="3594" width="8.85546875" style="403" customWidth="1"/>
    <col min="3595" max="3595" width="8.7109375" style="403" customWidth="1"/>
    <col min="3596" max="3596" width="10" style="403" customWidth="1"/>
    <col min="3597" max="3597" width="12.140625" style="403" customWidth="1"/>
    <col min="3598" max="3598" width="5.5703125" style="403" customWidth="1"/>
    <col min="3599" max="3599" width="4.5703125" style="403" customWidth="1"/>
    <col min="3600" max="3600" width="9.42578125" style="403" customWidth="1"/>
    <col min="3601" max="3601" width="14.140625" style="403" customWidth="1"/>
    <col min="3602" max="3602" width="2.5703125" style="403" customWidth="1"/>
    <col min="3603" max="3603" width="11.42578125" style="403" customWidth="1"/>
    <col min="3604" max="3608" width="0" style="403" hidden="1" customWidth="1"/>
    <col min="3609" max="3840" width="11.42578125" style="403"/>
    <col min="3841" max="3841" width="3.140625" style="403" customWidth="1"/>
    <col min="3842" max="3842" width="15.85546875" style="403" customWidth="1"/>
    <col min="3843" max="3843" width="6.5703125" style="403" customWidth="1"/>
    <col min="3844" max="3844" width="5.42578125" style="403" customWidth="1"/>
    <col min="3845" max="3845" width="3.85546875" style="403" customWidth="1"/>
    <col min="3846" max="3846" width="14.140625" style="403" customWidth="1"/>
    <col min="3847" max="3847" width="9.42578125" style="403" customWidth="1"/>
    <col min="3848" max="3848" width="22.140625" style="403" customWidth="1"/>
    <col min="3849" max="3849" width="20.5703125" style="403" customWidth="1"/>
    <col min="3850" max="3850" width="8.85546875" style="403" customWidth="1"/>
    <col min="3851" max="3851" width="8.7109375" style="403" customWidth="1"/>
    <col min="3852" max="3852" width="10" style="403" customWidth="1"/>
    <col min="3853" max="3853" width="12.140625" style="403" customWidth="1"/>
    <col min="3854" max="3854" width="5.5703125" style="403" customWidth="1"/>
    <col min="3855" max="3855" width="4.5703125" style="403" customWidth="1"/>
    <col min="3856" max="3856" width="9.42578125" style="403" customWidth="1"/>
    <col min="3857" max="3857" width="14.140625" style="403" customWidth="1"/>
    <col min="3858" max="3858" width="2.5703125" style="403" customWidth="1"/>
    <col min="3859" max="3859" width="11.42578125" style="403" customWidth="1"/>
    <col min="3860" max="3864" width="0" style="403" hidden="1" customWidth="1"/>
    <col min="3865" max="4096" width="11.42578125" style="403"/>
    <col min="4097" max="4097" width="3.140625" style="403" customWidth="1"/>
    <col min="4098" max="4098" width="15.85546875" style="403" customWidth="1"/>
    <col min="4099" max="4099" width="6.5703125" style="403" customWidth="1"/>
    <col min="4100" max="4100" width="5.42578125" style="403" customWidth="1"/>
    <col min="4101" max="4101" width="3.85546875" style="403" customWidth="1"/>
    <col min="4102" max="4102" width="14.140625" style="403" customWidth="1"/>
    <col min="4103" max="4103" width="9.42578125" style="403" customWidth="1"/>
    <col min="4104" max="4104" width="22.140625" style="403" customWidth="1"/>
    <col min="4105" max="4105" width="20.5703125" style="403" customWidth="1"/>
    <col min="4106" max="4106" width="8.85546875" style="403" customWidth="1"/>
    <col min="4107" max="4107" width="8.7109375" style="403" customWidth="1"/>
    <col min="4108" max="4108" width="10" style="403" customWidth="1"/>
    <col min="4109" max="4109" width="12.140625" style="403" customWidth="1"/>
    <col min="4110" max="4110" width="5.5703125" style="403" customWidth="1"/>
    <col min="4111" max="4111" width="4.5703125" style="403" customWidth="1"/>
    <col min="4112" max="4112" width="9.42578125" style="403" customWidth="1"/>
    <col min="4113" max="4113" width="14.140625" style="403" customWidth="1"/>
    <col min="4114" max="4114" width="2.5703125" style="403" customWidth="1"/>
    <col min="4115" max="4115" width="11.42578125" style="403" customWidth="1"/>
    <col min="4116" max="4120" width="0" style="403" hidden="1" customWidth="1"/>
    <col min="4121" max="4352" width="11.42578125" style="403"/>
    <col min="4353" max="4353" width="3.140625" style="403" customWidth="1"/>
    <col min="4354" max="4354" width="15.85546875" style="403" customWidth="1"/>
    <col min="4355" max="4355" width="6.5703125" style="403" customWidth="1"/>
    <col min="4356" max="4356" width="5.42578125" style="403" customWidth="1"/>
    <col min="4357" max="4357" width="3.85546875" style="403" customWidth="1"/>
    <col min="4358" max="4358" width="14.140625" style="403" customWidth="1"/>
    <col min="4359" max="4359" width="9.42578125" style="403" customWidth="1"/>
    <col min="4360" max="4360" width="22.140625" style="403" customWidth="1"/>
    <col min="4361" max="4361" width="20.5703125" style="403" customWidth="1"/>
    <col min="4362" max="4362" width="8.85546875" style="403" customWidth="1"/>
    <col min="4363" max="4363" width="8.7109375" style="403" customWidth="1"/>
    <col min="4364" max="4364" width="10" style="403" customWidth="1"/>
    <col min="4365" max="4365" width="12.140625" style="403" customWidth="1"/>
    <col min="4366" max="4366" width="5.5703125" style="403" customWidth="1"/>
    <col min="4367" max="4367" width="4.5703125" style="403" customWidth="1"/>
    <col min="4368" max="4368" width="9.42578125" style="403" customWidth="1"/>
    <col min="4369" max="4369" width="14.140625" style="403" customWidth="1"/>
    <col min="4370" max="4370" width="2.5703125" style="403" customWidth="1"/>
    <col min="4371" max="4371" width="11.42578125" style="403" customWidth="1"/>
    <col min="4372" max="4376" width="0" style="403" hidden="1" customWidth="1"/>
    <col min="4377" max="4608" width="11.42578125" style="403"/>
    <col min="4609" max="4609" width="3.140625" style="403" customWidth="1"/>
    <col min="4610" max="4610" width="15.85546875" style="403" customWidth="1"/>
    <col min="4611" max="4611" width="6.5703125" style="403" customWidth="1"/>
    <col min="4612" max="4612" width="5.42578125" style="403" customWidth="1"/>
    <col min="4613" max="4613" width="3.85546875" style="403" customWidth="1"/>
    <col min="4614" max="4614" width="14.140625" style="403" customWidth="1"/>
    <col min="4615" max="4615" width="9.42578125" style="403" customWidth="1"/>
    <col min="4616" max="4616" width="22.140625" style="403" customWidth="1"/>
    <col min="4617" max="4617" width="20.5703125" style="403" customWidth="1"/>
    <col min="4618" max="4618" width="8.85546875" style="403" customWidth="1"/>
    <col min="4619" max="4619" width="8.7109375" style="403" customWidth="1"/>
    <col min="4620" max="4620" width="10" style="403" customWidth="1"/>
    <col min="4621" max="4621" width="12.140625" style="403" customWidth="1"/>
    <col min="4622" max="4622" width="5.5703125" style="403" customWidth="1"/>
    <col min="4623" max="4623" width="4.5703125" style="403" customWidth="1"/>
    <col min="4624" max="4624" width="9.42578125" style="403" customWidth="1"/>
    <col min="4625" max="4625" width="14.140625" style="403" customWidth="1"/>
    <col min="4626" max="4626" width="2.5703125" style="403" customWidth="1"/>
    <col min="4627" max="4627" width="11.42578125" style="403" customWidth="1"/>
    <col min="4628" max="4632" width="0" style="403" hidden="1" customWidth="1"/>
    <col min="4633" max="4864" width="11.42578125" style="403"/>
    <col min="4865" max="4865" width="3.140625" style="403" customWidth="1"/>
    <col min="4866" max="4866" width="15.85546875" style="403" customWidth="1"/>
    <col min="4867" max="4867" width="6.5703125" style="403" customWidth="1"/>
    <col min="4868" max="4868" width="5.42578125" style="403" customWidth="1"/>
    <col min="4869" max="4869" width="3.85546875" style="403" customWidth="1"/>
    <col min="4870" max="4870" width="14.140625" style="403" customWidth="1"/>
    <col min="4871" max="4871" width="9.42578125" style="403" customWidth="1"/>
    <col min="4872" max="4872" width="22.140625" style="403" customWidth="1"/>
    <col min="4873" max="4873" width="20.5703125" style="403" customWidth="1"/>
    <col min="4874" max="4874" width="8.85546875" style="403" customWidth="1"/>
    <col min="4875" max="4875" width="8.7109375" style="403" customWidth="1"/>
    <col min="4876" max="4876" width="10" style="403" customWidth="1"/>
    <col min="4877" max="4877" width="12.140625" style="403" customWidth="1"/>
    <col min="4878" max="4878" width="5.5703125" style="403" customWidth="1"/>
    <col min="4879" max="4879" width="4.5703125" style="403" customWidth="1"/>
    <col min="4880" max="4880" width="9.42578125" style="403" customWidth="1"/>
    <col min="4881" max="4881" width="14.140625" style="403" customWidth="1"/>
    <col min="4882" max="4882" width="2.5703125" style="403" customWidth="1"/>
    <col min="4883" max="4883" width="11.42578125" style="403" customWidth="1"/>
    <col min="4884" max="4888" width="0" style="403" hidden="1" customWidth="1"/>
    <col min="4889" max="5120" width="11.42578125" style="403"/>
    <col min="5121" max="5121" width="3.140625" style="403" customWidth="1"/>
    <col min="5122" max="5122" width="15.85546875" style="403" customWidth="1"/>
    <col min="5123" max="5123" width="6.5703125" style="403" customWidth="1"/>
    <col min="5124" max="5124" width="5.42578125" style="403" customWidth="1"/>
    <col min="5125" max="5125" width="3.85546875" style="403" customWidth="1"/>
    <col min="5126" max="5126" width="14.140625" style="403" customWidth="1"/>
    <col min="5127" max="5127" width="9.42578125" style="403" customWidth="1"/>
    <col min="5128" max="5128" width="22.140625" style="403" customWidth="1"/>
    <col min="5129" max="5129" width="20.5703125" style="403" customWidth="1"/>
    <col min="5130" max="5130" width="8.85546875" style="403" customWidth="1"/>
    <col min="5131" max="5131" width="8.7109375" style="403" customWidth="1"/>
    <col min="5132" max="5132" width="10" style="403" customWidth="1"/>
    <col min="5133" max="5133" width="12.140625" style="403" customWidth="1"/>
    <col min="5134" max="5134" width="5.5703125" style="403" customWidth="1"/>
    <col min="5135" max="5135" width="4.5703125" style="403" customWidth="1"/>
    <col min="5136" max="5136" width="9.42578125" style="403" customWidth="1"/>
    <col min="5137" max="5137" width="14.140625" style="403" customWidth="1"/>
    <col min="5138" max="5138" width="2.5703125" style="403" customWidth="1"/>
    <col min="5139" max="5139" width="11.42578125" style="403" customWidth="1"/>
    <col min="5140" max="5144" width="0" style="403" hidden="1" customWidth="1"/>
    <col min="5145" max="5376" width="11.42578125" style="403"/>
    <col min="5377" max="5377" width="3.140625" style="403" customWidth="1"/>
    <col min="5378" max="5378" width="15.85546875" style="403" customWidth="1"/>
    <col min="5379" max="5379" width="6.5703125" style="403" customWidth="1"/>
    <col min="5380" max="5380" width="5.42578125" style="403" customWidth="1"/>
    <col min="5381" max="5381" width="3.85546875" style="403" customWidth="1"/>
    <col min="5382" max="5382" width="14.140625" style="403" customWidth="1"/>
    <col min="5383" max="5383" width="9.42578125" style="403" customWidth="1"/>
    <col min="5384" max="5384" width="22.140625" style="403" customWidth="1"/>
    <col min="5385" max="5385" width="20.5703125" style="403" customWidth="1"/>
    <col min="5386" max="5386" width="8.85546875" style="403" customWidth="1"/>
    <col min="5387" max="5387" width="8.7109375" style="403" customWidth="1"/>
    <col min="5388" max="5388" width="10" style="403" customWidth="1"/>
    <col min="5389" max="5389" width="12.140625" style="403" customWidth="1"/>
    <col min="5390" max="5390" width="5.5703125" style="403" customWidth="1"/>
    <col min="5391" max="5391" width="4.5703125" style="403" customWidth="1"/>
    <col min="5392" max="5392" width="9.42578125" style="403" customWidth="1"/>
    <col min="5393" max="5393" width="14.140625" style="403" customWidth="1"/>
    <col min="5394" max="5394" width="2.5703125" style="403" customWidth="1"/>
    <col min="5395" max="5395" width="11.42578125" style="403" customWidth="1"/>
    <col min="5396" max="5400" width="0" style="403" hidden="1" customWidth="1"/>
    <col min="5401" max="5632" width="11.42578125" style="403"/>
    <col min="5633" max="5633" width="3.140625" style="403" customWidth="1"/>
    <col min="5634" max="5634" width="15.85546875" style="403" customWidth="1"/>
    <col min="5635" max="5635" width="6.5703125" style="403" customWidth="1"/>
    <col min="5636" max="5636" width="5.42578125" style="403" customWidth="1"/>
    <col min="5637" max="5637" width="3.85546875" style="403" customWidth="1"/>
    <col min="5638" max="5638" width="14.140625" style="403" customWidth="1"/>
    <col min="5639" max="5639" width="9.42578125" style="403" customWidth="1"/>
    <col min="5640" max="5640" width="22.140625" style="403" customWidth="1"/>
    <col min="5641" max="5641" width="20.5703125" style="403" customWidth="1"/>
    <col min="5642" max="5642" width="8.85546875" style="403" customWidth="1"/>
    <col min="5643" max="5643" width="8.7109375" style="403" customWidth="1"/>
    <col min="5644" max="5644" width="10" style="403" customWidth="1"/>
    <col min="5645" max="5645" width="12.140625" style="403" customWidth="1"/>
    <col min="5646" max="5646" width="5.5703125" style="403" customWidth="1"/>
    <col min="5647" max="5647" width="4.5703125" style="403" customWidth="1"/>
    <col min="5648" max="5648" width="9.42578125" style="403" customWidth="1"/>
    <col min="5649" max="5649" width="14.140625" style="403" customWidth="1"/>
    <col min="5650" max="5650" width="2.5703125" style="403" customWidth="1"/>
    <col min="5651" max="5651" width="11.42578125" style="403" customWidth="1"/>
    <col min="5652" max="5656" width="0" style="403" hidden="1" customWidth="1"/>
    <col min="5657" max="5888" width="11.42578125" style="403"/>
    <col min="5889" max="5889" width="3.140625" style="403" customWidth="1"/>
    <col min="5890" max="5890" width="15.85546875" style="403" customWidth="1"/>
    <col min="5891" max="5891" width="6.5703125" style="403" customWidth="1"/>
    <col min="5892" max="5892" width="5.42578125" style="403" customWidth="1"/>
    <col min="5893" max="5893" width="3.85546875" style="403" customWidth="1"/>
    <col min="5894" max="5894" width="14.140625" style="403" customWidth="1"/>
    <col min="5895" max="5895" width="9.42578125" style="403" customWidth="1"/>
    <col min="5896" max="5896" width="22.140625" style="403" customWidth="1"/>
    <col min="5897" max="5897" width="20.5703125" style="403" customWidth="1"/>
    <col min="5898" max="5898" width="8.85546875" style="403" customWidth="1"/>
    <col min="5899" max="5899" width="8.7109375" style="403" customWidth="1"/>
    <col min="5900" max="5900" width="10" style="403" customWidth="1"/>
    <col min="5901" max="5901" width="12.140625" style="403" customWidth="1"/>
    <col min="5902" max="5902" width="5.5703125" style="403" customWidth="1"/>
    <col min="5903" max="5903" width="4.5703125" style="403" customWidth="1"/>
    <col min="5904" max="5904" width="9.42578125" style="403" customWidth="1"/>
    <col min="5905" max="5905" width="14.140625" style="403" customWidth="1"/>
    <col min="5906" max="5906" width="2.5703125" style="403" customWidth="1"/>
    <col min="5907" max="5907" width="11.42578125" style="403" customWidth="1"/>
    <col min="5908" max="5912" width="0" style="403" hidden="1" customWidth="1"/>
    <col min="5913" max="6144" width="11.42578125" style="403"/>
    <col min="6145" max="6145" width="3.140625" style="403" customWidth="1"/>
    <col min="6146" max="6146" width="15.85546875" style="403" customWidth="1"/>
    <col min="6147" max="6147" width="6.5703125" style="403" customWidth="1"/>
    <col min="6148" max="6148" width="5.42578125" style="403" customWidth="1"/>
    <col min="6149" max="6149" width="3.85546875" style="403" customWidth="1"/>
    <col min="6150" max="6150" width="14.140625" style="403" customWidth="1"/>
    <col min="6151" max="6151" width="9.42578125" style="403" customWidth="1"/>
    <col min="6152" max="6152" width="22.140625" style="403" customWidth="1"/>
    <col min="6153" max="6153" width="20.5703125" style="403" customWidth="1"/>
    <col min="6154" max="6154" width="8.85546875" style="403" customWidth="1"/>
    <col min="6155" max="6155" width="8.7109375" style="403" customWidth="1"/>
    <col min="6156" max="6156" width="10" style="403" customWidth="1"/>
    <col min="6157" max="6157" width="12.140625" style="403" customWidth="1"/>
    <col min="6158" max="6158" width="5.5703125" style="403" customWidth="1"/>
    <col min="6159" max="6159" width="4.5703125" style="403" customWidth="1"/>
    <col min="6160" max="6160" width="9.42578125" style="403" customWidth="1"/>
    <col min="6161" max="6161" width="14.140625" style="403" customWidth="1"/>
    <col min="6162" max="6162" width="2.5703125" style="403" customWidth="1"/>
    <col min="6163" max="6163" width="11.42578125" style="403" customWidth="1"/>
    <col min="6164" max="6168" width="0" style="403" hidden="1" customWidth="1"/>
    <col min="6169" max="6400" width="11.42578125" style="403"/>
    <col min="6401" max="6401" width="3.140625" style="403" customWidth="1"/>
    <col min="6402" max="6402" width="15.85546875" style="403" customWidth="1"/>
    <col min="6403" max="6403" width="6.5703125" style="403" customWidth="1"/>
    <col min="6404" max="6404" width="5.42578125" style="403" customWidth="1"/>
    <col min="6405" max="6405" width="3.85546875" style="403" customWidth="1"/>
    <col min="6406" max="6406" width="14.140625" style="403" customWidth="1"/>
    <col min="6407" max="6407" width="9.42578125" style="403" customWidth="1"/>
    <col min="6408" max="6408" width="22.140625" style="403" customWidth="1"/>
    <col min="6409" max="6409" width="20.5703125" style="403" customWidth="1"/>
    <col min="6410" max="6410" width="8.85546875" style="403" customWidth="1"/>
    <col min="6411" max="6411" width="8.7109375" style="403" customWidth="1"/>
    <col min="6412" max="6412" width="10" style="403" customWidth="1"/>
    <col min="6413" max="6413" width="12.140625" style="403" customWidth="1"/>
    <col min="6414" max="6414" width="5.5703125" style="403" customWidth="1"/>
    <col min="6415" max="6415" width="4.5703125" style="403" customWidth="1"/>
    <col min="6416" max="6416" width="9.42578125" style="403" customWidth="1"/>
    <col min="6417" max="6417" width="14.140625" style="403" customWidth="1"/>
    <col min="6418" max="6418" width="2.5703125" style="403" customWidth="1"/>
    <col min="6419" max="6419" width="11.42578125" style="403" customWidth="1"/>
    <col min="6420" max="6424" width="0" style="403" hidden="1" customWidth="1"/>
    <col min="6425" max="6656" width="11.42578125" style="403"/>
    <col min="6657" max="6657" width="3.140625" style="403" customWidth="1"/>
    <col min="6658" max="6658" width="15.85546875" style="403" customWidth="1"/>
    <col min="6659" max="6659" width="6.5703125" style="403" customWidth="1"/>
    <col min="6660" max="6660" width="5.42578125" style="403" customWidth="1"/>
    <col min="6661" max="6661" width="3.85546875" style="403" customWidth="1"/>
    <col min="6662" max="6662" width="14.140625" style="403" customWidth="1"/>
    <col min="6663" max="6663" width="9.42578125" style="403" customWidth="1"/>
    <col min="6664" max="6664" width="22.140625" style="403" customWidth="1"/>
    <col min="6665" max="6665" width="20.5703125" style="403" customWidth="1"/>
    <col min="6666" max="6666" width="8.85546875" style="403" customWidth="1"/>
    <col min="6667" max="6667" width="8.7109375" style="403" customWidth="1"/>
    <col min="6668" max="6668" width="10" style="403" customWidth="1"/>
    <col min="6669" max="6669" width="12.140625" style="403" customWidth="1"/>
    <col min="6670" max="6670" width="5.5703125" style="403" customWidth="1"/>
    <col min="6671" max="6671" width="4.5703125" style="403" customWidth="1"/>
    <col min="6672" max="6672" width="9.42578125" style="403" customWidth="1"/>
    <col min="6673" max="6673" width="14.140625" style="403" customWidth="1"/>
    <col min="6674" max="6674" width="2.5703125" style="403" customWidth="1"/>
    <col min="6675" max="6675" width="11.42578125" style="403" customWidth="1"/>
    <col min="6676" max="6680" width="0" style="403" hidden="1" customWidth="1"/>
    <col min="6681" max="6912" width="11.42578125" style="403"/>
    <col min="6913" max="6913" width="3.140625" style="403" customWidth="1"/>
    <col min="6914" max="6914" width="15.85546875" style="403" customWidth="1"/>
    <col min="6915" max="6915" width="6.5703125" style="403" customWidth="1"/>
    <col min="6916" max="6916" width="5.42578125" style="403" customWidth="1"/>
    <col min="6917" max="6917" width="3.85546875" style="403" customWidth="1"/>
    <col min="6918" max="6918" width="14.140625" style="403" customWidth="1"/>
    <col min="6919" max="6919" width="9.42578125" style="403" customWidth="1"/>
    <col min="6920" max="6920" width="22.140625" style="403" customWidth="1"/>
    <col min="6921" max="6921" width="20.5703125" style="403" customWidth="1"/>
    <col min="6922" max="6922" width="8.85546875" style="403" customWidth="1"/>
    <col min="6923" max="6923" width="8.7109375" style="403" customWidth="1"/>
    <col min="6924" max="6924" width="10" style="403" customWidth="1"/>
    <col min="6925" max="6925" width="12.140625" style="403" customWidth="1"/>
    <col min="6926" max="6926" width="5.5703125" style="403" customWidth="1"/>
    <col min="6927" max="6927" width="4.5703125" style="403" customWidth="1"/>
    <col min="6928" max="6928" width="9.42578125" style="403" customWidth="1"/>
    <col min="6929" max="6929" width="14.140625" style="403" customWidth="1"/>
    <col min="6930" max="6930" width="2.5703125" style="403" customWidth="1"/>
    <col min="6931" max="6931" width="11.42578125" style="403" customWidth="1"/>
    <col min="6932" max="6936" width="0" style="403" hidden="1" customWidth="1"/>
    <col min="6937" max="7168" width="11.42578125" style="403"/>
    <col min="7169" max="7169" width="3.140625" style="403" customWidth="1"/>
    <col min="7170" max="7170" width="15.85546875" style="403" customWidth="1"/>
    <col min="7171" max="7171" width="6.5703125" style="403" customWidth="1"/>
    <col min="7172" max="7172" width="5.42578125" style="403" customWidth="1"/>
    <col min="7173" max="7173" width="3.85546875" style="403" customWidth="1"/>
    <col min="7174" max="7174" width="14.140625" style="403" customWidth="1"/>
    <col min="7175" max="7175" width="9.42578125" style="403" customWidth="1"/>
    <col min="7176" max="7176" width="22.140625" style="403" customWidth="1"/>
    <col min="7177" max="7177" width="20.5703125" style="403" customWidth="1"/>
    <col min="7178" max="7178" width="8.85546875" style="403" customWidth="1"/>
    <col min="7179" max="7179" width="8.7109375" style="403" customWidth="1"/>
    <col min="7180" max="7180" width="10" style="403" customWidth="1"/>
    <col min="7181" max="7181" width="12.140625" style="403" customWidth="1"/>
    <col min="7182" max="7182" width="5.5703125" style="403" customWidth="1"/>
    <col min="7183" max="7183" width="4.5703125" style="403" customWidth="1"/>
    <col min="7184" max="7184" width="9.42578125" style="403" customWidth="1"/>
    <col min="7185" max="7185" width="14.140625" style="403" customWidth="1"/>
    <col min="7186" max="7186" width="2.5703125" style="403" customWidth="1"/>
    <col min="7187" max="7187" width="11.42578125" style="403" customWidth="1"/>
    <col min="7188" max="7192" width="0" style="403" hidden="1" customWidth="1"/>
    <col min="7193" max="7424" width="11.42578125" style="403"/>
    <col min="7425" max="7425" width="3.140625" style="403" customWidth="1"/>
    <col min="7426" max="7426" width="15.85546875" style="403" customWidth="1"/>
    <col min="7427" max="7427" width="6.5703125" style="403" customWidth="1"/>
    <col min="7428" max="7428" width="5.42578125" style="403" customWidth="1"/>
    <col min="7429" max="7429" width="3.85546875" style="403" customWidth="1"/>
    <col min="7430" max="7430" width="14.140625" style="403" customWidth="1"/>
    <col min="7431" max="7431" width="9.42578125" style="403" customWidth="1"/>
    <col min="7432" max="7432" width="22.140625" style="403" customWidth="1"/>
    <col min="7433" max="7433" width="20.5703125" style="403" customWidth="1"/>
    <col min="7434" max="7434" width="8.85546875" style="403" customWidth="1"/>
    <col min="7435" max="7435" width="8.7109375" style="403" customWidth="1"/>
    <col min="7436" max="7436" width="10" style="403" customWidth="1"/>
    <col min="7437" max="7437" width="12.140625" style="403" customWidth="1"/>
    <col min="7438" max="7438" width="5.5703125" style="403" customWidth="1"/>
    <col min="7439" max="7439" width="4.5703125" style="403" customWidth="1"/>
    <col min="7440" max="7440" width="9.42578125" style="403" customWidth="1"/>
    <col min="7441" max="7441" width="14.140625" style="403" customWidth="1"/>
    <col min="7442" max="7442" width="2.5703125" style="403" customWidth="1"/>
    <col min="7443" max="7443" width="11.42578125" style="403" customWidth="1"/>
    <col min="7444" max="7448" width="0" style="403" hidden="1" customWidth="1"/>
    <col min="7449" max="7680" width="11.42578125" style="403"/>
    <col min="7681" max="7681" width="3.140625" style="403" customWidth="1"/>
    <col min="7682" max="7682" width="15.85546875" style="403" customWidth="1"/>
    <col min="7683" max="7683" width="6.5703125" style="403" customWidth="1"/>
    <col min="7684" max="7684" width="5.42578125" style="403" customWidth="1"/>
    <col min="7685" max="7685" width="3.85546875" style="403" customWidth="1"/>
    <col min="7686" max="7686" width="14.140625" style="403" customWidth="1"/>
    <col min="7687" max="7687" width="9.42578125" style="403" customWidth="1"/>
    <col min="7688" max="7688" width="22.140625" style="403" customWidth="1"/>
    <col min="7689" max="7689" width="20.5703125" style="403" customWidth="1"/>
    <col min="7690" max="7690" width="8.85546875" style="403" customWidth="1"/>
    <col min="7691" max="7691" width="8.7109375" style="403" customWidth="1"/>
    <col min="7692" max="7692" width="10" style="403" customWidth="1"/>
    <col min="7693" max="7693" width="12.140625" style="403" customWidth="1"/>
    <col min="7694" max="7694" width="5.5703125" style="403" customWidth="1"/>
    <col min="7695" max="7695" width="4.5703125" style="403" customWidth="1"/>
    <col min="7696" max="7696" width="9.42578125" style="403" customWidth="1"/>
    <col min="7697" max="7697" width="14.140625" style="403" customWidth="1"/>
    <col min="7698" max="7698" width="2.5703125" style="403" customWidth="1"/>
    <col min="7699" max="7699" width="11.42578125" style="403" customWidth="1"/>
    <col min="7700" max="7704" width="0" style="403" hidden="1" customWidth="1"/>
    <col min="7705" max="7936" width="11.42578125" style="403"/>
    <col min="7937" max="7937" width="3.140625" style="403" customWidth="1"/>
    <col min="7938" max="7938" width="15.85546875" style="403" customWidth="1"/>
    <col min="7939" max="7939" width="6.5703125" style="403" customWidth="1"/>
    <col min="7940" max="7940" width="5.42578125" style="403" customWidth="1"/>
    <col min="7941" max="7941" width="3.85546875" style="403" customWidth="1"/>
    <col min="7942" max="7942" width="14.140625" style="403" customWidth="1"/>
    <col min="7943" max="7943" width="9.42578125" style="403" customWidth="1"/>
    <col min="7944" max="7944" width="22.140625" style="403" customWidth="1"/>
    <col min="7945" max="7945" width="20.5703125" style="403" customWidth="1"/>
    <col min="7946" max="7946" width="8.85546875" style="403" customWidth="1"/>
    <col min="7947" max="7947" width="8.7109375" style="403" customWidth="1"/>
    <col min="7948" max="7948" width="10" style="403" customWidth="1"/>
    <col min="7949" max="7949" width="12.140625" style="403" customWidth="1"/>
    <col min="7950" max="7950" width="5.5703125" style="403" customWidth="1"/>
    <col min="7951" max="7951" width="4.5703125" style="403" customWidth="1"/>
    <col min="7952" max="7952" width="9.42578125" style="403" customWidth="1"/>
    <col min="7953" max="7953" width="14.140625" style="403" customWidth="1"/>
    <col min="7954" max="7954" width="2.5703125" style="403" customWidth="1"/>
    <col min="7955" max="7955" width="11.42578125" style="403" customWidth="1"/>
    <col min="7956" max="7960" width="0" style="403" hidden="1" customWidth="1"/>
    <col min="7961" max="8192" width="11.42578125" style="403"/>
    <col min="8193" max="8193" width="3.140625" style="403" customWidth="1"/>
    <col min="8194" max="8194" width="15.85546875" style="403" customWidth="1"/>
    <col min="8195" max="8195" width="6.5703125" style="403" customWidth="1"/>
    <col min="8196" max="8196" width="5.42578125" style="403" customWidth="1"/>
    <col min="8197" max="8197" width="3.85546875" style="403" customWidth="1"/>
    <col min="8198" max="8198" width="14.140625" style="403" customWidth="1"/>
    <col min="8199" max="8199" width="9.42578125" style="403" customWidth="1"/>
    <col min="8200" max="8200" width="22.140625" style="403" customWidth="1"/>
    <col min="8201" max="8201" width="20.5703125" style="403" customWidth="1"/>
    <col min="8202" max="8202" width="8.85546875" style="403" customWidth="1"/>
    <col min="8203" max="8203" width="8.7109375" style="403" customWidth="1"/>
    <col min="8204" max="8204" width="10" style="403" customWidth="1"/>
    <col min="8205" max="8205" width="12.140625" style="403" customWidth="1"/>
    <col min="8206" max="8206" width="5.5703125" style="403" customWidth="1"/>
    <col min="8207" max="8207" width="4.5703125" style="403" customWidth="1"/>
    <col min="8208" max="8208" width="9.42578125" style="403" customWidth="1"/>
    <col min="8209" max="8209" width="14.140625" style="403" customWidth="1"/>
    <col min="8210" max="8210" width="2.5703125" style="403" customWidth="1"/>
    <col min="8211" max="8211" width="11.42578125" style="403" customWidth="1"/>
    <col min="8212" max="8216" width="0" style="403" hidden="1" customWidth="1"/>
    <col min="8217" max="8448" width="11.42578125" style="403"/>
    <col min="8449" max="8449" width="3.140625" style="403" customWidth="1"/>
    <col min="8450" max="8450" width="15.85546875" style="403" customWidth="1"/>
    <col min="8451" max="8451" width="6.5703125" style="403" customWidth="1"/>
    <col min="8452" max="8452" width="5.42578125" style="403" customWidth="1"/>
    <col min="8453" max="8453" width="3.85546875" style="403" customWidth="1"/>
    <col min="8454" max="8454" width="14.140625" style="403" customWidth="1"/>
    <col min="8455" max="8455" width="9.42578125" style="403" customWidth="1"/>
    <col min="8456" max="8456" width="22.140625" style="403" customWidth="1"/>
    <col min="8457" max="8457" width="20.5703125" style="403" customWidth="1"/>
    <col min="8458" max="8458" width="8.85546875" style="403" customWidth="1"/>
    <col min="8459" max="8459" width="8.7109375" style="403" customWidth="1"/>
    <col min="8460" max="8460" width="10" style="403" customWidth="1"/>
    <col min="8461" max="8461" width="12.140625" style="403" customWidth="1"/>
    <col min="8462" max="8462" width="5.5703125" style="403" customWidth="1"/>
    <col min="8463" max="8463" width="4.5703125" style="403" customWidth="1"/>
    <col min="8464" max="8464" width="9.42578125" style="403" customWidth="1"/>
    <col min="8465" max="8465" width="14.140625" style="403" customWidth="1"/>
    <col min="8466" max="8466" width="2.5703125" style="403" customWidth="1"/>
    <col min="8467" max="8467" width="11.42578125" style="403" customWidth="1"/>
    <col min="8468" max="8472" width="0" style="403" hidden="1" customWidth="1"/>
    <col min="8473" max="8704" width="11.42578125" style="403"/>
    <col min="8705" max="8705" width="3.140625" style="403" customWidth="1"/>
    <col min="8706" max="8706" width="15.85546875" style="403" customWidth="1"/>
    <col min="8707" max="8707" width="6.5703125" style="403" customWidth="1"/>
    <col min="8708" max="8708" width="5.42578125" style="403" customWidth="1"/>
    <col min="8709" max="8709" width="3.85546875" style="403" customWidth="1"/>
    <col min="8710" max="8710" width="14.140625" style="403" customWidth="1"/>
    <col min="8711" max="8711" width="9.42578125" style="403" customWidth="1"/>
    <col min="8712" max="8712" width="22.140625" style="403" customWidth="1"/>
    <col min="8713" max="8713" width="20.5703125" style="403" customWidth="1"/>
    <col min="8714" max="8714" width="8.85546875" style="403" customWidth="1"/>
    <col min="8715" max="8715" width="8.7109375" style="403" customWidth="1"/>
    <col min="8716" max="8716" width="10" style="403" customWidth="1"/>
    <col min="8717" max="8717" width="12.140625" style="403" customWidth="1"/>
    <col min="8718" max="8718" width="5.5703125" style="403" customWidth="1"/>
    <col min="8719" max="8719" width="4.5703125" style="403" customWidth="1"/>
    <col min="8720" max="8720" width="9.42578125" style="403" customWidth="1"/>
    <col min="8721" max="8721" width="14.140625" style="403" customWidth="1"/>
    <col min="8722" max="8722" width="2.5703125" style="403" customWidth="1"/>
    <col min="8723" max="8723" width="11.42578125" style="403" customWidth="1"/>
    <col min="8724" max="8728" width="0" style="403" hidden="1" customWidth="1"/>
    <col min="8729" max="8960" width="11.42578125" style="403"/>
    <col min="8961" max="8961" width="3.140625" style="403" customWidth="1"/>
    <col min="8962" max="8962" width="15.85546875" style="403" customWidth="1"/>
    <col min="8963" max="8963" width="6.5703125" style="403" customWidth="1"/>
    <col min="8964" max="8964" width="5.42578125" style="403" customWidth="1"/>
    <col min="8965" max="8965" width="3.85546875" style="403" customWidth="1"/>
    <col min="8966" max="8966" width="14.140625" style="403" customWidth="1"/>
    <col min="8967" max="8967" width="9.42578125" style="403" customWidth="1"/>
    <col min="8968" max="8968" width="22.140625" style="403" customWidth="1"/>
    <col min="8969" max="8969" width="20.5703125" style="403" customWidth="1"/>
    <col min="8970" max="8970" width="8.85546875" style="403" customWidth="1"/>
    <col min="8971" max="8971" width="8.7109375" style="403" customWidth="1"/>
    <col min="8972" max="8972" width="10" style="403" customWidth="1"/>
    <col min="8973" max="8973" width="12.140625" style="403" customWidth="1"/>
    <col min="8974" max="8974" width="5.5703125" style="403" customWidth="1"/>
    <col min="8975" max="8975" width="4.5703125" style="403" customWidth="1"/>
    <col min="8976" max="8976" width="9.42578125" style="403" customWidth="1"/>
    <col min="8977" max="8977" width="14.140625" style="403" customWidth="1"/>
    <col min="8978" max="8978" width="2.5703125" style="403" customWidth="1"/>
    <col min="8979" max="8979" width="11.42578125" style="403" customWidth="1"/>
    <col min="8980" max="8984" width="0" style="403" hidden="1" customWidth="1"/>
    <col min="8985" max="9216" width="11.42578125" style="403"/>
    <col min="9217" max="9217" width="3.140625" style="403" customWidth="1"/>
    <col min="9218" max="9218" width="15.85546875" style="403" customWidth="1"/>
    <col min="9219" max="9219" width="6.5703125" style="403" customWidth="1"/>
    <col min="9220" max="9220" width="5.42578125" style="403" customWidth="1"/>
    <col min="9221" max="9221" width="3.85546875" style="403" customWidth="1"/>
    <col min="9222" max="9222" width="14.140625" style="403" customWidth="1"/>
    <col min="9223" max="9223" width="9.42578125" style="403" customWidth="1"/>
    <col min="9224" max="9224" width="22.140625" style="403" customWidth="1"/>
    <col min="9225" max="9225" width="20.5703125" style="403" customWidth="1"/>
    <col min="9226" max="9226" width="8.85546875" style="403" customWidth="1"/>
    <col min="9227" max="9227" width="8.7109375" style="403" customWidth="1"/>
    <col min="9228" max="9228" width="10" style="403" customWidth="1"/>
    <col min="9229" max="9229" width="12.140625" style="403" customWidth="1"/>
    <col min="9230" max="9230" width="5.5703125" style="403" customWidth="1"/>
    <col min="9231" max="9231" width="4.5703125" style="403" customWidth="1"/>
    <col min="9232" max="9232" width="9.42578125" style="403" customWidth="1"/>
    <col min="9233" max="9233" width="14.140625" style="403" customWidth="1"/>
    <col min="9234" max="9234" width="2.5703125" style="403" customWidth="1"/>
    <col min="9235" max="9235" width="11.42578125" style="403" customWidth="1"/>
    <col min="9236" max="9240" width="0" style="403" hidden="1" customWidth="1"/>
    <col min="9241" max="9472" width="11.42578125" style="403"/>
    <col min="9473" max="9473" width="3.140625" style="403" customWidth="1"/>
    <col min="9474" max="9474" width="15.85546875" style="403" customWidth="1"/>
    <col min="9475" max="9475" width="6.5703125" style="403" customWidth="1"/>
    <col min="9476" max="9476" width="5.42578125" style="403" customWidth="1"/>
    <col min="9477" max="9477" width="3.85546875" style="403" customWidth="1"/>
    <col min="9478" max="9478" width="14.140625" style="403" customWidth="1"/>
    <col min="9479" max="9479" width="9.42578125" style="403" customWidth="1"/>
    <col min="9480" max="9480" width="22.140625" style="403" customWidth="1"/>
    <col min="9481" max="9481" width="20.5703125" style="403" customWidth="1"/>
    <col min="9482" max="9482" width="8.85546875" style="403" customWidth="1"/>
    <col min="9483" max="9483" width="8.7109375" style="403" customWidth="1"/>
    <col min="9484" max="9484" width="10" style="403" customWidth="1"/>
    <col min="9485" max="9485" width="12.140625" style="403" customWidth="1"/>
    <col min="9486" max="9486" width="5.5703125" style="403" customWidth="1"/>
    <col min="9487" max="9487" width="4.5703125" style="403" customWidth="1"/>
    <col min="9488" max="9488" width="9.42578125" style="403" customWidth="1"/>
    <col min="9489" max="9489" width="14.140625" style="403" customWidth="1"/>
    <col min="9490" max="9490" width="2.5703125" style="403" customWidth="1"/>
    <col min="9491" max="9491" width="11.42578125" style="403" customWidth="1"/>
    <col min="9492" max="9496" width="0" style="403" hidden="1" customWidth="1"/>
    <col min="9497" max="9728" width="11.42578125" style="403"/>
    <col min="9729" max="9729" width="3.140625" style="403" customWidth="1"/>
    <col min="9730" max="9730" width="15.85546875" style="403" customWidth="1"/>
    <col min="9731" max="9731" width="6.5703125" style="403" customWidth="1"/>
    <col min="9732" max="9732" width="5.42578125" style="403" customWidth="1"/>
    <col min="9733" max="9733" width="3.85546875" style="403" customWidth="1"/>
    <col min="9734" max="9734" width="14.140625" style="403" customWidth="1"/>
    <col min="9735" max="9735" width="9.42578125" style="403" customWidth="1"/>
    <col min="9736" max="9736" width="22.140625" style="403" customWidth="1"/>
    <col min="9737" max="9737" width="20.5703125" style="403" customWidth="1"/>
    <col min="9738" max="9738" width="8.85546875" style="403" customWidth="1"/>
    <col min="9739" max="9739" width="8.7109375" style="403" customWidth="1"/>
    <col min="9740" max="9740" width="10" style="403" customWidth="1"/>
    <col min="9741" max="9741" width="12.140625" style="403" customWidth="1"/>
    <col min="9742" max="9742" width="5.5703125" style="403" customWidth="1"/>
    <col min="9743" max="9743" width="4.5703125" style="403" customWidth="1"/>
    <col min="9744" max="9744" width="9.42578125" style="403" customWidth="1"/>
    <col min="9745" max="9745" width="14.140625" style="403" customWidth="1"/>
    <col min="9746" max="9746" width="2.5703125" style="403" customWidth="1"/>
    <col min="9747" max="9747" width="11.42578125" style="403" customWidth="1"/>
    <col min="9748" max="9752" width="0" style="403" hidden="1" customWidth="1"/>
    <col min="9753" max="9984" width="11.42578125" style="403"/>
    <col min="9985" max="9985" width="3.140625" style="403" customWidth="1"/>
    <col min="9986" max="9986" width="15.85546875" style="403" customWidth="1"/>
    <col min="9987" max="9987" width="6.5703125" style="403" customWidth="1"/>
    <col min="9988" max="9988" width="5.42578125" style="403" customWidth="1"/>
    <col min="9989" max="9989" width="3.85546875" style="403" customWidth="1"/>
    <col min="9990" max="9990" width="14.140625" style="403" customWidth="1"/>
    <col min="9991" max="9991" width="9.42578125" style="403" customWidth="1"/>
    <col min="9992" max="9992" width="22.140625" style="403" customWidth="1"/>
    <col min="9993" max="9993" width="20.5703125" style="403" customWidth="1"/>
    <col min="9994" max="9994" width="8.85546875" style="403" customWidth="1"/>
    <col min="9995" max="9995" width="8.7109375" style="403" customWidth="1"/>
    <col min="9996" max="9996" width="10" style="403" customWidth="1"/>
    <col min="9997" max="9997" width="12.140625" style="403" customWidth="1"/>
    <col min="9998" max="9998" width="5.5703125" style="403" customWidth="1"/>
    <col min="9999" max="9999" width="4.5703125" style="403" customWidth="1"/>
    <col min="10000" max="10000" width="9.42578125" style="403" customWidth="1"/>
    <col min="10001" max="10001" width="14.140625" style="403" customWidth="1"/>
    <col min="10002" max="10002" width="2.5703125" style="403" customWidth="1"/>
    <col min="10003" max="10003" width="11.42578125" style="403" customWidth="1"/>
    <col min="10004" max="10008" width="0" style="403" hidden="1" customWidth="1"/>
    <col min="10009" max="10240" width="11.42578125" style="403"/>
    <col min="10241" max="10241" width="3.140625" style="403" customWidth="1"/>
    <col min="10242" max="10242" width="15.85546875" style="403" customWidth="1"/>
    <col min="10243" max="10243" width="6.5703125" style="403" customWidth="1"/>
    <col min="10244" max="10244" width="5.42578125" style="403" customWidth="1"/>
    <col min="10245" max="10245" width="3.85546875" style="403" customWidth="1"/>
    <col min="10246" max="10246" width="14.140625" style="403" customWidth="1"/>
    <col min="10247" max="10247" width="9.42578125" style="403" customWidth="1"/>
    <col min="10248" max="10248" width="22.140625" style="403" customWidth="1"/>
    <col min="10249" max="10249" width="20.5703125" style="403" customWidth="1"/>
    <col min="10250" max="10250" width="8.85546875" style="403" customWidth="1"/>
    <col min="10251" max="10251" width="8.7109375" style="403" customWidth="1"/>
    <col min="10252" max="10252" width="10" style="403" customWidth="1"/>
    <col min="10253" max="10253" width="12.140625" style="403" customWidth="1"/>
    <col min="10254" max="10254" width="5.5703125" style="403" customWidth="1"/>
    <col min="10255" max="10255" width="4.5703125" style="403" customWidth="1"/>
    <col min="10256" max="10256" width="9.42578125" style="403" customWidth="1"/>
    <col min="10257" max="10257" width="14.140625" style="403" customWidth="1"/>
    <col min="10258" max="10258" width="2.5703125" style="403" customWidth="1"/>
    <col min="10259" max="10259" width="11.42578125" style="403" customWidth="1"/>
    <col min="10260" max="10264" width="0" style="403" hidden="1" customWidth="1"/>
    <col min="10265" max="10496" width="11.42578125" style="403"/>
    <col min="10497" max="10497" width="3.140625" style="403" customWidth="1"/>
    <col min="10498" max="10498" width="15.85546875" style="403" customWidth="1"/>
    <col min="10499" max="10499" width="6.5703125" style="403" customWidth="1"/>
    <col min="10500" max="10500" width="5.42578125" style="403" customWidth="1"/>
    <col min="10501" max="10501" width="3.85546875" style="403" customWidth="1"/>
    <col min="10502" max="10502" width="14.140625" style="403" customWidth="1"/>
    <col min="10503" max="10503" width="9.42578125" style="403" customWidth="1"/>
    <col min="10504" max="10504" width="22.140625" style="403" customWidth="1"/>
    <col min="10505" max="10505" width="20.5703125" style="403" customWidth="1"/>
    <col min="10506" max="10506" width="8.85546875" style="403" customWidth="1"/>
    <col min="10507" max="10507" width="8.7109375" style="403" customWidth="1"/>
    <col min="10508" max="10508" width="10" style="403" customWidth="1"/>
    <col min="10509" max="10509" width="12.140625" style="403" customWidth="1"/>
    <col min="10510" max="10510" width="5.5703125" style="403" customWidth="1"/>
    <col min="10511" max="10511" width="4.5703125" style="403" customWidth="1"/>
    <col min="10512" max="10512" width="9.42578125" style="403" customWidth="1"/>
    <col min="10513" max="10513" width="14.140625" style="403" customWidth="1"/>
    <col min="10514" max="10514" width="2.5703125" style="403" customWidth="1"/>
    <col min="10515" max="10515" width="11.42578125" style="403" customWidth="1"/>
    <col min="10516" max="10520" width="0" style="403" hidden="1" customWidth="1"/>
    <col min="10521" max="10752" width="11.42578125" style="403"/>
    <col min="10753" max="10753" width="3.140625" style="403" customWidth="1"/>
    <col min="10754" max="10754" width="15.85546875" style="403" customWidth="1"/>
    <col min="10755" max="10755" width="6.5703125" style="403" customWidth="1"/>
    <col min="10756" max="10756" width="5.42578125" style="403" customWidth="1"/>
    <col min="10757" max="10757" width="3.85546875" style="403" customWidth="1"/>
    <col min="10758" max="10758" width="14.140625" style="403" customWidth="1"/>
    <col min="10759" max="10759" width="9.42578125" style="403" customWidth="1"/>
    <col min="10760" max="10760" width="22.140625" style="403" customWidth="1"/>
    <col min="10761" max="10761" width="20.5703125" style="403" customWidth="1"/>
    <col min="10762" max="10762" width="8.85546875" style="403" customWidth="1"/>
    <col min="10763" max="10763" width="8.7109375" style="403" customWidth="1"/>
    <col min="10764" max="10764" width="10" style="403" customWidth="1"/>
    <col min="10765" max="10765" width="12.140625" style="403" customWidth="1"/>
    <col min="10766" max="10766" width="5.5703125" style="403" customWidth="1"/>
    <col min="10767" max="10767" width="4.5703125" style="403" customWidth="1"/>
    <col min="10768" max="10768" width="9.42578125" style="403" customWidth="1"/>
    <col min="10769" max="10769" width="14.140625" style="403" customWidth="1"/>
    <col min="10770" max="10770" width="2.5703125" style="403" customWidth="1"/>
    <col min="10771" max="10771" width="11.42578125" style="403" customWidth="1"/>
    <col min="10772" max="10776" width="0" style="403" hidden="1" customWidth="1"/>
    <col min="10777" max="11008" width="11.42578125" style="403"/>
    <col min="11009" max="11009" width="3.140625" style="403" customWidth="1"/>
    <col min="11010" max="11010" width="15.85546875" style="403" customWidth="1"/>
    <col min="11011" max="11011" width="6.5703125" style="403" customWidth="1"/>
    <col min="11012" max="11012" width="5.42578125" style="403" customWidth="1"/>
    <col min="11013" max="11013" width="3.85546875" style="403" customWidth="1"/>
    <col min="11014" max="11014" width="14.140625" style="403" customWidth="1"/>
    <col min="11015" max="11015" width="9.42578125" style="403" customWidth="1"/>
    <col min="11016" max="11016" width="22.140625" style="403" customWidth="1"/>
    <col min="11017" max="11017" width="20.5703125" style="403" customWidth="1"/>
    <col min="11018" max="11018" width="8.85546875" style="403" customWidth="1"/>
    <col min="11019" max="11019" width="8.7109375" style="403" customWidth="1"/>
    <col min="11020" max="11020" width="10" style="403" customWidth="1"/>
    <col min="11021" max="11021" width="12.140625" style="403" customWidth="1"/>
    <col min="11022" max="11022" width="5.5703125" style="403" customWidth="1"/>
    <col min="11023" max="11023" width="4.5703125" style="403" customWidth="1"/>
    <col min="11024" max="11024" width="9.42578125" style="403" customWidth="1"/>
    <col min="11025" max="11025" width="14.140625" style="403" customWidth="1"/>
    <col min="11026" max="11026" width="2.5703125" style="403" customWidth="1"/>
    <col min="11027" max="11027" width="11.42578125" style="403" customWidth="1"/>
    <col min="11028" max="11032" width="0" style="403" hidden="1" customWidth="1"/>
    <col min="11033" max="11264" width="11.42578125" style="403"/>
    <col min="11265" max="11265" width="3.140625" style="403" customWidth="1"/>
    <col min="11266" max="11266" width="15.85546875" style="403" customWidth="1"/>
    <col min="11267" max="11267" width="6.5703125" style="403" customWidth="1"/>
    <col min="11268" max="11268" width="5.42578125" style="403" customWidth="1"/>
    <col min="11269" max="11269" width="3.85546875" style="403" customWidth="1"/>
    <col min="11270" max="11270" width="14.140625" style="403" customWidth="1"/>
    <col min="11271" max="11271" width="9.42578125" style="403" customWidth="1"/>
    <col min="11272" max="11272" width="22.140625" style="403" customWidth="1"/>
    <col min="11273" max="11273" width="20.5703125" style="403" customWidth="1"/>
    <col min="11274" max="11274" width="8.85546875" style="403" customWidth="1"/>
    <col min="11275" max="11275" width="8.7109375" style="403" customWidth="1"/>
    <col min="11276" max="11276" width="10" style="403" customWidth="1"/>
    <col min="11277" max="11277" width="12.140625" style="403" customWidth="1"/>
    <col min="11278" max="11278" width="5.5703125" style="403" customWidth="1"/>
    <col min="11279" max="11279" width="4.5703125" style="403" customWidth="1"/>
    <col min="11280" max="11280" width="9.42578125" style="403" customWidth="1"/>
    <col min="11281" max="11281" width="14.140625" style="403" customWidth="1"/>
    <col min="11282" max="11282" width="2.5703125" style="403" customWidth="1"/>
    <col min="11283" max="11283" width="11.42578125" style="403" customWidth="1"/>
    <col min="11284" max="11288" width="0" style="403" hidden="1" customWidth="1"/>
    <col min="11289" max="11520" width="11.42578125" style="403"/>
    <col min="11521" max="11521" width="3.140625" style="403" customWidth="1"/>
    <col min="11522" max="11522" width="15.85546875" style="403" customWidth="1"/>
    <col min="11523" max="11523" width="6.5703125" style="403" customWidth="1"/>
    <col min="11524" max="11524" width="5.42578125" style="403" customWidth="1"/>
    <col min="11525" max="11525" width="3.85546875" style="403" customWidth="1"/>
    <col min="11526" max="11526" width="14.140625" style="403" customWidth="1"/>
    <col min="11527" max="11527" width="9.42578125" style="403" customWidth="1"/>
    <col min="11528" max="11528" width="22.140625" style="403" customWidth="1"/>
    <col min="11529" max="11529" width="20.5703125" style="403" customWidth="1"/>
    <col min="11530" max="11530" width="8.85546875" style="403" customWidth="1"/>
    <col min="11531" max="11531" width="8.7109375" style="403" customWidth="1"/>
    <col min="11532" max="11532" width="10" style="403" customWidth="1"/>
    <col min="11533" max="11533" width="12.140625" style="403" customWidth="1"/>
    <col min="11534" max="11534" width="5.5703125" style="403" customWidth="1"/>
    <col min="11535" max="11535" width="4.5703125" style="403" customWidth="1"/>
    <col min="11536" max="11536" width="9.42578125" style="403" customWidth="1"/>
    <col min="11537" max="11537" width="14.140625" style="403" customWidth="1"/>
    <col min="11538" max="11538" width="2.5703125" style="403" customWidth="1"/>
    <col min="11539" max="11539" width="11.42578125" style="403" customWidth="1"/>
    <col min="11540" max="11544" width="0" style="403" hidden="1" customWidth="1"/>
    <col min="11545" max="11776" width="11.42578125" style="403"/>
    <col min="11777" max="11777" width="3.140625" style="403" customWidth="1"/>
    <col min="11778" max="11778" width="15.85546875" style="403" customWidth="1"/>
    <col min="11779" max="11779" width="6.5703125" style="403" customWidth="1"/>
    <col min="11780" max="11780" width="5.42578125" style="403" customWidth="1"/>
    <col min="11781" max="11781" width="3.85546875" style="403" customWidth="1"/>
    <col min="11782" max="11782" width="14.140625" style="403" customWidth="1"/>
    <col min="11783" max="11783" width="9.42578125" style="403" customWidth="1"/>
    <col min="11784" max="11784" width="22.140625" style="403" customWidth="1"/>
    <col min="11785" max="11785" width="20.5703125" style="403" customWidth="1"/>
    <col min="11786" max="11786" width="8.85546875" style="403" customWidth="1"/>
    <col min="11787" max="11787" width="8.7109375" style="403" customWidth="1"/>
    <col min="11788" max="11788" width="10" style="403" customWidth="1"/>
    <col min="11789" max="11789" width="12.140625" style="403" customWidth="1"/>
    <col min="11790" max="11790" width="5.5703125" style="403" customWidth="1"/>
    <col min="11791" max="11791" width="4.5703125" style="403" customWidth="1"/>
    <col min="11792" max="11792" width="9.42578125" style="403" customWidth="1"/>
    <col min="11793" max="11793" width="14.140625" style="403" customWidth="1"/>
    <col min="11794" max="11794" width="2.5703125" style="403" customWidth="1"/>
    <col min="11795" max="11795" width="11.42578125" style="403" customWidth="1"/>
    <col min="11796" max="11800" width="0" style="403" hidden="1" customWidth="1"/>
    <col min="11801" max="12032" width="11.42578125" style="403"/>
    <col min="12033" max="12033" width="3.140625" style="403" customWidth="1"/>
    <col min="12034" max="12034" width="15.85546875" style="403" customWidth="1"/>
    <col min="12035" max="12035" width="6.5703125" style="403" customWidth="1"/>
    <col min="12036" max="12036" width="5.42578125" style="403" customWidth="1"/>
    <col min="12037" max="12037" width="3.85546875" style="403" customWidth="1"/>
    <col min="12038" max="12038" width="14.140625" style="403" customWidth="1"/>
    <col min="12039" max="12039" width="9.42578125" style="403" customWidth="1"/>
    <col min="12040" max="12040" width="22.140625" style="403" customWidth="1"/>
    <col min="12041" max="12041" width="20.5703125" style="403" customWidth="1"/>
    <col min="12042" max="12042" width="8.85546875" style="403" customWidth="1"/>
    <col min="12043" max="12043" width="8.7109375" style="403" customWidth="1"/>
    <col min="12044" max="12044" width="10" style="403" customWidth="1"/>
    <col min="12045" max="12045" width="12.140625" style="403" customWidth="1"/>
    <col min="12046" max="12046" width="5.5703125" style="403" customWidth="1"/>
    <col min="12047" max="12047" width="4.5703125" style="403" customWidth="1"/>
    <col min="12048" max="12048" width="9.42578125" style="403" customWidth="1"/>
    <col min="12049" max="12049" width="14.140625" style="403" customWidth="1"/>
    <col min="12050" max="12050" width="2.5703125" style="403" customWidth="1"/>
    <col min="12051" max="12051" width="11.42578125" style="403" customWidth="1"/>
    <col min="12052" max="12056" width="0" style="403" hidden="1" customWidth="1"/>
    <col min="12057" max="12288" width="11.42578125" style="403"/>
    <col min="12289" max="12289" width="3.140625" style="403" customWidth="1"/>
    <col min="12290" max="12290" width="15.85546875" style="403" customWidth="1"/>
    <col min="12291" max="12291" width="6.5703125" style="403" customWidth="1"/>
    <col min="12292" max="12292" width="5.42578125" style="403" customWidth="1"/>
    <col min="12293" max="12293" width="3.85546875" style="403" customWidth="1"/>
    <col min="12294" max="12294" width="14.140625" style="403" customWidth="1"/>
    <col min="12295" max="12295" width="9.42578125" style="403" customWidth="1"/>
    <col min="12296" max="12296" width="22.140625" style="403" customWidth="1"/>
    <col min="12297" max="12297" width="20.5703125" style="403" customWidth="1"/>
    <col min="12298" max="12298" width="8.85546875" style="403" customWidth="1"/>
    <col min="12299" max="12299" width="8.7109375" style="403" customWidth="1"/>
    <col min="12300" max="12300" width="10" style="403" customWidth="1"/>
    <col min="12301" max="12301" width="12.140625" style="403" customWidth="1"/>
    <col min="12302" max="12302" width="5.5703125" style="403" customWidth="1"/>
    <col min="12303" max="12303" width="4.5703125" style="403" customWidth="1"/>
    <col min="12304" max="12304" width="9.42578125" style="403" customWidth="1"/>
    <col min="12305" max="12305" width="14.140625" style="403" customWidth="1"/>
    <col min="12306" max="12306" width="2.5703125" style="403" customWidth="1"/>
    <col min="12307" max="12307" width="11.42578125" style="403" customWidth="1"/>
    <col min="12308" max="12312" width="0" style="403" hidden="1" customWidth="1"/>
    <col min="12313" max="12544" width="11.42578125" style="403"/>
    <col min="12545" max="12545" width="3.140625" style="403" customWidth="1"/>
    <col min="12546" max="12546" width="15.85546875" style="403" customWidth="1"/>
    <col min="12547" max="12547" width="6.5703125" style="403" customWidth="1"/>
    <col min="12548" max="12548" width="5.42578125" style="403" customWidth="1"/>
    <col min="12549" max="12549" width="3.85546875" style="403" customWidth="1"/>
    <col min="12550" max="12550" width="14.140625" style="403" customWidth="1"/>
    <col min="12551" max="12551" width="9.42578125" style="403" customWidth="1"/>
    <col min="12552" max="12552" width="22.140625" style="403" customWidth="1"/>
    <col min="12553" max="12553" width="20.5703125" style="403" customWidth="1"/>
    <col min="12554" max="12554" width="8.85546875" style="403" customWidth="1"/>
    <col min="12555" max="12555" width="8.7109375" style="403" customWidth="1"/>
    <col min="12556" max="12556" width="10" style="403" customWidth="1"/>
    <col min="12557" max="12557" width="12.140625" style="403" customWidth="1"/>
    <col min="12558" max="12558" width="5.5703125" style="403" customWidth="1"/>
    <col min="12559" max="12559" width="4.5703125" style="403" customWidth="1"/>
    <col min="12560" max="12560" width="9.42578125" style="403" customWidth="1"/>
    <col min="12561" max="12561" width="14.140625" style="403" customWidth="1"/>
    <col min="12562" max="12562" width="2.5703125" style="403" customWidth="1"/>
    <col min="12563" max="12563" width="11.42578125" style="403" customWidth="1"/>
    <col min="12564" max="12568" width="0" style="403" hidden="1" customWidth="1"/>
    <col min="12569" max="12800" width="11.42578125" style="403"/>
    <col min="12801" max="12801" width="3.140625" style="403" customWidth="1"/>
    <col min="12802" max="12802" width="15.85546875" style="403" customWidth="1"/>
    <col min="12803" max="12803" width="6.5703125" style="403" customWidth="1"/>
    <col min="12804" max="12804" width="5.42578125" style="403" customWidth="1"/>
    <col min="12805" max="12805" width="3.85546875" style="403" customWidth="1"/>
    <col min="12806" max="12806" width="14.140625" style="403" customWidth="1"/>
    <col min="12807" max="12807" width="9.42578125" style="403" customWidth="1"/>
    <col min="12808" max="12808" width="22.140625" style="403" customWidth="1"/>
    <col min="12809" max="12809" width="20.5703125" style="403" customWidth="1"/>
    <col min="12810" max="12810" width="8.85546875" style="403" customWidth="1"/>
    <col min="12811" max="12811" width="8.7109375" style="403" customWidth="1"/>
    <col min="12812" max="12812" width="10" style="403" customWidth="1"/>
    <col min="12813" max="12813" width="12.140625" style="403" customWidth="1"/>
    <col min="12814" max="12814" width="5.5703125" style="403" customWidth="1"/>
    <col min="12815" max="12815" width="4.5703125" style="403" customWidth="1"/>
    <col min="12816" max="12816" width="9.42578125" style="403" customWidth="1"/>
    <col min="12817" max="12817" width="14.140625" style="403" customWidth="1"/>
    <col min="12818" max="12818" width="2.5703125" style="403" customWidth="1"/>
    <col min="12819" max="12819" width="11.42578125" style="403" customWidth="1"/>
    <col min="12820" max="12824" width="0" style="403" hidden="1" customWidth="1"/>
    <col min="12825" max="13056" width="11.42578125" style="403"/>
    <col min="13057" max="13057" width="3.140625" style="403" customWidth="1"/>
    <col min="13058" max="13058" width="15.85546875" style="403" customWidth="1"/>
    <col min="13059" max="13059" width="6.5703125" style="403" customWidth="1"/>
    <col min="13060" max="13060" width="5.42578125" style="403" customWidth="1"/>
    <col min="13061" max="13061" width="3.85546875" style="403" customWidth="1"/>
    <col min="13062" max="13062" width="14.140625" style="403" customWidth="1"/>
    <col min="13063" max="13063" width="9.42578125" style="403" customWidth="1"/>
    <col min="13064" max="13064" width="22.140625" style="403" customWidth="1"/>
    <col min="13065" max="13065" width="20.5703125" style="403" customWidth="1"/>
    <col min="13066" max="13066" width="8.85546875" style="403" customWidth="1"/>
    <col min="13067" max="13067" width="8.7109375" style="403" customWidth="1"/>
    <col min="13068" max="13068" width="10" style="403" customWidth="1"/>
    <col min="13069" max="13069" width="12.140625" style="403" customWidth="1"/>
    <col min="13070" max="13070" width="5.5703125" style="403" customWidth="1"/>
    <col min="13071" max="13071" width="4.5703125" style="403" customWidth="1"/>
    <col min="13072" max="13072" width="9.42578125" style="403" customWidth="1"/>
    <col min="13073" max="13073" width="14.140625" style="403" customWidth="1"/>
    <col min="13074" max="13074" width="2.5703125" style="403" customWidth="1"/>
    <col min="13075" max="13075" width="11.42578125" style="403" customWidth="1"/>
    <col min="13076" max="13080" width="0" style="403" hidden="1" customWidth="1"/>
    <col min="13081" max="13312" width="11.42578125" style="403"/>
    <col min="13313" max="13313" width="3.140625" style="403" customWidth="1"/>
    <col min="13314" max="13314" width="15.85546875" style="403" customWidth="1"/>
    <col min="13315" max="13315" width="6.5703125" style="403" customWidth="1"/>
    <col min="13316" max="13316" width="5.42578125" style="403" customWidth="1"/>
    <col min="13317" max="13317" width="3.85546875" style="403" customWidth="1"/>
    <col min="13318" max="13318" width="14.140625" style="403" customWidth="1"/>
    <col min="13319" max="13319" width="9.42578125" style="403" customWidth="1"/>
    <col min="13320" max="13320" width="22.140625" style="403" customWidth="1"/>
    <col min="13321" max="13321" width="20.5703125" style="403" customWidth="1"/>
    <col min="13322" max="13322" width="8.85546875" style="403" customWidth="1"/>
    <col min="13323" max="13323" width="8.7109375" style="403" customWidth="1"/>
    <col min="13324" max="13324" width="10" style="403" customWidth="1"/>
    <col min="13325" max="13325" width="12.140625" style="403" customWidth="1"/>
    <col min="13326" max="13326" width="5.5703125" style="403" customWidth="1"/>
    <col min="13327" max="13327" width="4.5703125" style="403" customWidth="1"/>
    <col min="13328" max="13328" width="9.42578125" style="403" customWidth="1"/>
    <col min="13329" max="13329" width="14.140625" style="403" customWidth="1"/>
    <col min="13330" max="13330" width="2.5703125" style="403" customWidth="1"/>
    <col min="13331" max="13331" width="11.42578125" style="403" customWidth="1"/>
    <col min="13332" max="13336" width="0" style="403" hidden="1" customWidth="1"/>
    <col min="13337" max="13568" width="11.42578125" style="403"/>
    <col min="13569" max="13569" width="3.140625" style="403" customWidth="1"/>
    <col min="13570" max="13570" width="15.85546875" style="403" customWidth="1"/>
    <col min="13571" max="13571" width="6.5703125" style="403" customWidth="1"/>
    <col min="13572" max="13572" width="5.42578125" style="403" customWidth="1"/>
    <col min="13573" max="13573" width="3.85546875" style="403" customWidth="1"/>
    <col min="13574" max="13574" width="14.140625" style="403" customWidth="1"/>
    <col min="13575" max="13575" width="9.42578125" style="403" customWidth="1"/>
    <col min="13576" max="13576" width="22.140625" style="403" customWidth="1"/>
    <col min="13577" max="13577" width="20.5703125" style="403" customWidth="1"/>
    <col min="13578" max="13578" width="8.85546875" style="403" customWidth="1"/>
    <col min="13579" max="13579" width="8.7109375" style="403" customWidth="1"/>
    <col min="13580" max="13580" width="10" style="403" customWidth="1"/>
    <col min="13581" max="13581" width="12.140625" style="403" customWidth="1"/>
    <col min="13582" max="13582" width="5.5703125" style="403" customWidth="1"/>
    <col min="13583" max="13583" width="4.5703125" style="403" customWidth="1"/>
    <col min="13584" max="13584" width="9.42578125" style="403" customWidth="1"/>
    <col min="13585" max="13585" width="14.140625" style="403" customWidth="1"/>
    <col min="13586" max="13586" width="2.5703125" style="403" customWidth="1"/>
    <col min="13587" max="13587" width="11.42578125" style="403" customWidth="1"/>
    <col min="13588" max="13592" width="0" style="403" hidden="1" customWidth="1"/>
    <col min="13593" max="13824" width="11.42578125" style="403"/>
    <col min="13825" max="13825" width="3.140625" style="403" customWidth="1"/>
    <col min="13826" max="13826" width="15.85546875" style="403" customWidth="1"/>
    <col min="13827" max="13827" width="6.5703125" style="403" customWidth="1"/>
    <col min="13828" max="13828" width="5.42578125" style="403" customWidth="1"/>
    <col min="13829" max="13829" width="3.85546875" style="403" customWidth="1"/>
    <col min="13830" max="13830" width="14.140625" style="403" customWidth="1"/>
    <col min="13831" max="13831" width="9.42578125" style="403" customWidth="1"/>
    <col min="13832" max="13832" width="22.140625" style="403" customWidth="1"/>
    <col min="13833" max="13833" width="20.5703125" style="403" customWidth="1"/>
    <col min="13834" max="13834" width="8.85546875" style="403" customWidth="1"/>
    <col min="13835" max="13835" width="8.7109375" style="403" customWidth="1"/>
    <col min="13836" max="13836" width="10" style="403" customWidth="1"/>
    <col min="13837" max="13837" width="12.140625" style="403" customWidth="1"/>
    <col min="13838" max="13838" width="5.5703125" style="403" customWidth="1"/>
    <col min="13839" max="13839" width="4.5703125" style="403" customWidth="1"/>
    <col min="13840" max="13840" width="9.42578125" style="403" customWidth="1"/>
    <col min="13841" max="13841" width="14.140625" style="403" customWidth="1"/>
    <col min="13842" max="13842" width="2.5703125" style="403" customWidth="1"/>
    <col min="13843" max="13843" width="11.42578125" style="403" customWidth="1"/>
    <col min="13844" max="13848" width="0" style="403" hidden="1" customWidth="1"/>
    <col min="13849" max="14080" width="11.42578125" style="403"/>
    <col min="14081" max="14081" width="3.140625" style="403" customWidth="1"/>
    <col min="14082" max="14082" width="15.85546875" style="403" customWidth="1"/>
    <col min="14083" max="14083" width="6.5703125" style="403" customWidth="1"/>
    <col min="14084" max="14084" width="5.42578125" style="403" customWidth="1"/>
    <col min="14085" max="14085" width="3.85546875" style="403" customWidth="1"/>
    <col min="14086" max="14086" width="14.140625" style="403" customWidth="1"/>
    <col min="14087" max="14087" width="9.42578125" style="403" customWidth="1"/>
    <col min="14088" max="14088" width="22.140625" style="403" customWidth="1"/>
    <col min="14089" max="14089" width="20.5703125" style="403" customWidth="1"/>
    <col min="14090" max="14090" width="8.85546875" style="403" customWidth="1"/>
    <col min="14091" max="14091" width="8.7109375" style="403" customWidth="1"/>
    <col min="14092" max="14092" width="10" style="403" customWidth="1"/>
    <col min="14093" max="14093" width="12.140625" style="403" customWidth="1"/>
    <col min="14094" max="14094" width="5.5703125" style="403" customWidth="1"/>
    <col min="14095" max="14095" width="4.5703125" style="403" customWidth="1"/>
    <col min="14096" max="14096" width="9.42578125" style="403" customWidth="1"/>
    <col min="14097" max="14097" width="14.140625" style="403" customWidth="1"/>
    <col min="14098" max="14098" width="2.5703125" style="403" customWidth="1"/>
    <col min="14099" max="14099" width="11.42578125" style="403" customWidth="1"/>
    <col min="14100" max="14104" width="0" style="403" hidden="1" customWidth="1"/>
    <col min="14105" max="14336" width="11.42578125" style="403"/>
    <col min="14337" max="14337" width="3.140625" style="403" customWidth="1"/>
    <col min="14338" max="14338" width="15.85546875" style="403" customWidth="1"/>
    <col min="14339" max="14339" width="6.5703125" style="403" customWidth="1"/>
    <col min="14340" max="14340" width="5.42578125" style="403" customWidth="1"/>
    <col min="14341" max="14341" width="3.85546875" style="403" customWidth="1"/>
    <col min="14342" max="14342" width="14.140625" style="403" customWidth="1"/>
    <col min="14343" max="14343" width="9.42578125" style="403" customWidth="1"/>
    <col min="14344" max="14344" width="22.140625" style="403" customWidth="1"/>
    <col min="14345" max="14345" width="20.5703125" style="403" customWidth="1"/>
    <col min="14346" max="14346" width="8.85546875" style="403" customWidth="1"/>
    <col min="14347" max="14347" width="8.7109375" style="403" customWidth="1"/>
    <col min="14348" max="14348" width="10" style="403" customWidth="1"/>
    <col min="14349" max="14349" width="12.140625" style="403" customWidth="1"/>
    <col min="14350" max="14350" width="5.5703125" style="403" customWidth="1"/>
    <col min="14351" max="14351" width="4.5703125" style="403" customWidth="1"/>
    <col min="14352" max="14352" width="9.42578125" style="403" customWidth="1"/>
    <col min="14353" max="14353" width="14.140625" style="403" customWidth="1"/>
    <col min="14354" max="14354" width="2.5703125" style="403" customWidth="1"/>
    <col min="14355" max="14355" width="11.42578125" style="403" customWidth="1"/>
    <col min="14356" max="14360" width="0" style="403" hidden="1" customWidth="1"/>
    <col min="14361" max="14592" width="11.42578125" style="403"/>
    <col min="14593" max="14593" width="3.140625" style="403" customWidth="1"/>
    <col min="14594" max="14594" width="15.85546875" style="403" customWidth="1"/>
    <col min="14595" max="14595" width="6.5703125" style="403" customWidth="1"/>
    <col min="14596" max="14596" width="5.42578125" style="403" customWidth="1"/>
    <col min="14597" max="14597" width="3.85546875" style="403" customWidth="1"/>
    <col min="14598" max="14598" width="14.140625" style="403" customWidth="1"/>
    <col min="14599" max="14599" width="9.42578125" style="403" customWidth="1"/>
    <col min="14600" max="14600" width="22.140625" style="403" customWidth="1"/>
    <col min="14601" max="14601" width="20.5703125" style="403" customWidth="1"/>
    <col min="14602" max="14602" width="8.85546875" style="403" customWidth="1"/>
    <col min="14603" max="14603" width="8.7109375" style="403" customWidth="1"/>
    <col min="14604" max="14604" width="10" style="403" customWidth="1"/>
    <col min="14605" max="14605" width="12.140625" style="403" customWidth="1"/>
    <col min="14606" max="14606" width="5.5703125" style="403" customWidth="1"/>
    <col min="14607" max="14607" width="4.5703125" style="403" customWidth="1"/>
    <col min="14608" max="14608" width="9.42578125" style="403" customWidth="1"/>
    <col min="14609" max="14609" width="14.140625" style="403" customWidth="1"/>
    <col min="14610" max="14610" width="2.5703125" style="403" customWidth="1"/>
    <col min="14611" max="14611" width="11.42578125" style="403" customWidth="1"/>
    <col min="14612" max="14616" width="0" style="403" hidden="1" customWidth="1"/>
    <col min="14617" max="14848" width="11.42578125" style="403"/>
    <col min="14849" max="14849" width="3.140625" style="403" customWidth="1"/>
    <col min="14850" max="14850" width="15.85546875" style="403" customWidth="1"/>
    <col min="14851" max="14851" width="6.5703125" style="403" customWidth="1"/>
    <col min="14852" max="14852" width="5.42578125" style="403" customWidth="1"/>
    <col min="14853" max="14853" width="3.85546875" style="403" customWidth="1"/>
    <col min="14854" max="14854" width="14.140625" style="403" customWidth="1"/>
    <col min="14855" max="14855" width="9.42578125" style="403" customWidth="1"/>
    <col min="14856" max="14856" width="22.140625" style="403" customWidth="1"/>
    <col min="14857" max="14857" width="20.5703125" style="403" customWidth="1"/>
    <col min="14858" max="14858" width="8.85546875" style="403" customWidth="1"/>
    <col min="14859" max="14859" width="8.7109375" style="403" customWidth="1"/>
    <col min="14860" max="14860" width="10" style="403" customWidth="1"/>
    <col min="14861" max="14861" width="12.140625" style="403" customWidth="1"/>
    <col min="14862" max="14862" width="5.5703125" style="403" customWidth="1"/>
    <col min="14863" max="14863" width="4.5703125" style="403" customWidth="1"/>
    <col min="14864" max="14864" width="9.42578125" style="403" customWidth="1"/>
    <col min="14865" max="14865" width="14.140625" style="403" customWidth="1"/>
    <col min="14866" max="14866" width="2.5703125" style="403" customWidth="1"/>
    <col min="14867" max="14867" width="11.42578125" style="403" customWidth="1"/>
    <col min="14868" max="14872" width="0" style="403" hidden="1" customWidth="1"/>
    <col min="14873" max="15104" width="11.42578125" style="403"/>
    <col min="15105" max="15105" width="3.140625" style="403" customWidth="1"/>
    <col min="15106" max="15106" width="15.85546875" style="403" customWidth="1"/>
    <col min="15107" max="15107" width="6.5703125" style="403" customWidth="1"/>
    <col min="15108" max="15108" width="5.42578125" style="403" customWidth="1"/>
    <col min="15109" max="15109" width="3.85546875" style="403" customWidth="1"/>
    <col min="15110" max="15110" width="14.140625" style="403" customWidth="1"/>
    <col min="15111" max="15111" width="9.42578125" style="403" customWidth="1"/>
    <col min="15112" max="15112" width="22.140625" style="403" customWidth="1"/>
    <col min="15113" max="15113" width="20.5703125" style="403" customWidth="1"/>
    <col min="15114" max="15114" width="8.85546875" style="403" customWidth="1"/>
    <col min="15115" max="15115" width="8.7109375" style="403" customWidth="1"/>
    <col min="15116" max="15116" width="10" style="403" customWidth="1"/>
    <col min="15117" max="15117" width="12.140625" style="403" customWidth="1"/>
    <col min="15118" max="15118" width="5.5703125" style="403" customWidth="1"/>
    <col min="15119" max="15119" width="4.5703125" style="403" customWidth="1"/>
    <col min="15120" max="15120" width="9.42578125" style="403" customWidth="1"/>
    <col min="15121" max="15121" width="14.140625" style="403" customWidth="1"/>
    <col min="15122" max="15122" width="2.5703125" style="403" customWidth="1"/>
    <col min="15123" max="15123" width="11.42578125" style="403" customWidth="1"/>
    <col min="15124" max="15128" width="0" style="403" hidden="1" customWidth="1"/>
    <col min="15129" max="15360" width="11.42578125" style="403"/>
    <col min="15361" max="15361" width="3.140625" style="403" customWidth="1"/>
    <col min="15362" max="15362" width="15.85546875" style="403" customWidth="1"/>
    <col min="15363" max="15363" width="6.5703125" style="403" customWidth="1"/>
    <col min="15364" max="15364" width="5.42578125" style="403" customWidth="1"/>
    <col min="15365" max="15365" width="3.85546875" style="403" customWidth="1"/>
    <col min="15366" max="15366" width="14.140625" style="403" customWidth="1"/>
    <col min="15367" max="15367" width="9.42578125" style="403" customWidth="1"/>
    <col min="15368" max="15368" width="22.140625" style="403" customWidth="1"/>
    <col min="15369" max="15369" width="20.5703125" style="403" customWidth="1"/>
    <col min="15370" max="15370" width="8.85546875" style="403" customWidth="1"/>
    <col min="15371" max="15371" width="8.7109375" style="403" customWidth="1"/>
    <col min="15372" max="15372" width="10" style="403" customWidth="1"/>
    <col min="15373" max="15373" width="12.140625" style="403" customWidth="1"/>
    <col min="15374" max="15374" width="5.5703125" style="403" customWidth="1"/>
    <col min="15375" max="15375" width="4.5703125" style="403" customWidth="1"/>
    <col min="15376" max="15376" width="9.42578125" style="403" customWidth="1"/>
    <col min="15377" max="15377" width="14.140625" style="403" customWidth="1"/>
    <col min="15378" max="15378" width="2.5703125" style="403" customWidth="1"/>
    <col min="15379" max="15379" width="11.42578125" style="403" customWidth="1"/>
    <col min="15380" max="15384" width="0" style="403" hidden="1" customWidth="1"/>
    <col min="15385" max="15616" width="11.42578125" style="403"/>
    <col min="15617" max="15617" width="3.140625" style="403" customWidth="1"/>
    <col min="15618" max="15618" width="15.85546875" style="403" customWidth="1"/>
    <col min="15619" max="15619" width="6.5703125" style="403" customWidth="1"/>
    <col min="15620" max="15620" width="5.42578125" style="403" customWidth="1"/>
    <col min="15621" max="15621" width="3.85546875" style="403" customWidth="1"/>
    <col min="15622" max="15622" width="14.140625" style="403" customWidth="1"/>
    <col min="15623" max="15623" width="9.42578125" style="403" customWidth="1"/>
    <col min="15624" max="15624" width="22.140625" style="403" customWidth="1"/>
    <col min="15625" max="15625" width="20.5703125" style="403" customWidth="1"/>
    <col min="15626" max="15626" width="8.85546875" style="403" customWidth="1"/>
    <col min="15627" max="15627" width="8.7109375" style="403" customWidth="1"/>
    <col min="15628" max="15628" width="10" style="403" customWidth="1"/>
    <col min="15629" max="15629" width="12.140625" style="403" customWidth="1"/>
    <col min="15630" max="15630" width="5.5703125" style="403" customWidth="1"/>
    <col min="15631" max="15631" width="4.5703125" style="403" customWidth="1"/>
    <col min="15632" max="15632" width="9.42578125" style="403" customWidth="1"/>
    <col min="15633" max="15633" width="14.140625" style="403" customWidth="1"/>
    <col min="15634" max="15634" width="2.5703125" style="403" customWidth="1"/>
    <col min="15635" max="15635" width="11.42578125" style="403" customWidth="1"/>
    <col min="15636" max="15640" width="0" style="403" hidden="1" customWidth="1"/>
    <col min="15641" max="15872" width="11.42578125" style="403"/>
    <col min="15873" max="15873" width="3.140625" style="403" customWidth="1"/>
    <col min="15874" max="15874" width="15.85546875" style="403" customWidth="1"/>
    <col min="15875" max="15875" width="6.5703125" style="403" customWidth="1"/>
    <col min="15876" max="15876" width="5.42578125" style="403" customWidth="1"/>
    <col min="15877" max="15877" width="3.85546875" style="403" customWidth="1"/>
    <col min="15878" max="15878" width="14.140625" style="403" customWidth="1"/>
    <col min="15879" max="15879" width="9.42578125" style="403" customWidth="1"/>
    <col min="15880" max="15880" width="22.140625" style="403" customWidth="1"/>
    <col min="15881" max="15881" width="20.5703125" style="403" customWidth="1"/>
    <col min="15882" max="15882" width="8.85546875" style="403" customWidth="1"/>
    <col min="15883" max="15883" width="8.7109375" style="403" customWidth="1"/>
    <col min="15884" max="15884" width="10" style="403" customWidth="1"/>
    <col min="15885" max="15885" width="12.140625" style="403" customWidth="1"/>
    <col min="15886" max="15886" width="5.5703125" style="403" customWidth="1"/>
    <col min="15887" max="15887" width="4.5703125" style="403" customWidth="1"/>
    <col min="15888" max="15888" width="9.42578125" style="403" customWidth="1"/>
    <col min="15889" max="15889" width="14.140625" style="403" customWidth="1"/>
    <col min="15890" max="15890" width="2.5703125" style="403" customWidth="1"/>
    <col min="15891" max="15891" width="11.42578125" style="403" customWidth="1"/>
    <col min="15892" max="15896" width="0" style="403" hidden="1" customWidth="1"/>
    <col min="15897" max="16128" width="11.42578125" style="403"/>
    <col min="16129" max="16129" width="3.140625" style="403" customWidth="1"/>
    <col min="16130" max="16130" width="15.85546875" style="403" customWidth="1"/>
    <col min="16131" max="16131" width="6.5703125" style="403" customWidth="1"/>
    <col min="16132" max="16132" width="5.42578125" style="403" customWidth="1"/>
    <col min="16133" max="16133" width="3.85546875" style="403" customWidth="1"/>
    <col min="16134" max="16134" width="14.140625" style="403" customWidth="1"/>
    <col min="16135" max="16135" width="9.42578125" style="403" customWidth="1"/>
    <col min="16136" max="16136" width="22.140625" style="403" customWidth="1"/>
    <col min="16137" max="16137" width="20.5703125" style="403" customWidth="1"/>
    <col min="16138" max="16138" width="8.85546875" style="403" customWidth="1"/>
    <col min="16139" max="16139" width="8.7109375" style="403" customWidth="1"/>
    <col min="16140" max="16140" width="10" style="403" customWidth="1"/>
    <col min="16141" max="16141" width="12.140625" style="403" customWidth="1"/>
    <col min="16142" max="16142" width="5.5703125" style="403" customWidth="1"/>
    <col min="16143" max="16143" width="4.5703125" style="403" customWidth="1"/>
    <col min="16144" max="16144" width="9.42578125" style="403" customWidth="1"/>
    <col min="16145" max="16145" width="14.140625" style="403" customWidth="1"/>
    <col min="16146" max="16146" width="2.5703125" style="403" customWidth="1"/>
    <col min="16147" max="16147" width="11.42578125" style="403" customWidth="1"/>
    <col min="16148" max="16152" width="0" style="403" hidden="1" customWidth="1"/>
    <col min="16153" max="16384" width="11.42578125" style="403"/>
  </cols>
  <sheetData>
    <row r="1" spans="1:25" ht="319.5" customHeight="1" thickBot="1">
      <c r="B1" s="403"/>
    </row>
    <row r="2" spans="1:25" s="405" customFormat="1" ht="60.75" customHeight="1" thickBot="1">
      <c r="A2" s="403"/>
      <c r="B2" s="778"/>
      <c r="C2" s="779"/>
      <c r="D2" s="780"/>
      <c r="E2" s="781" t="s">
        <v>11</v>
      </c>
      <c r="F2" s="781"/>
      <c r="G2" s="781"/>
      <c r="H2" s="781"/>
      <c r="I2" s="781"/>
      <c r="J2" s="781"/>
      <c r="K2" s="781"/>
      <c r="L2" s="781"/>
      <c r="M2" s="781"/>
      <c r="N2" s="781"/>
      <c r="O2" s="781"/>
      <c r="P2" s="781"/>
      <c r="Q2" s="782"/>
      <c r="T2" s="406" t="s">
        <v>12</v>
      </c>
      <c r="U2" s="407" t="s">
        <v>13</v>
      </c>
      <c r="V2" s="408" t="s">
        <v>14</v>
      </c>
      <c r="W2" s="408" t="s">
        <v>15</v>
      </c>
      <c r="X2" s="408"/>
      <c r="Y2" s="408"/>
    </row>
    <row r="3" spans="1:25" ht="12.75" customHeight="1" thickBot="1">
      <c r="B3" s="403"/>
      <c r="T3" s="406" t="s">
        <v>16</v>
      </c>
      <c r="U3" s="407" t="s">
        <v>17</v>
      </c>
      <c r="V3" s="408" t="s">
        <v>18</v>
      </c>
      <c r="W3" s="408" t="s">
        <v>19</v>
      </c>
      <c r="X3" s="408"/>
      <c r="Y3" s="408"/>
    </row>
    <row r="4" spans="1:25" ht="19.5" customHeight="1" thickBot="1">
      <c r="B4" s="755" t="s">
        <v>20</v>
      </c>
      <c r="C4" s="755"/>
      <c r="D4" s="755"/>
      <c r="E4" s="409"/>
      <c r="F4" s="410"/>
      <c r="G4" s="755" t="s">
        <v>21</v>
      </c>
      <c r="H4" s="755"/>
      <c r="I4" s="783" t="s">
        <v>23</v>
      </c>
      <c r="J4" s="784"/>
      <c r="K4" s="784"/>
      <c r="L4" s="785"/>
      <c r="M4" s="786" t="s">
        <v>22</v>
      </c>
      <c r="N4" s="786"/>
      <c r="O4" s="787">
        <v>43970</v>
      </c>
      <c r="P4" s="788"/>
      <c r="Q4" s="789"/>
      <c r="T4" s="406" t="s">
        <v>23</v>
      </c>
      <c r="U4" s="407" t="s">
        <v>24</v>
      </c>
      <c r="V4" s="408"/>
      <c r="W4" s="408" t="s">
        <v>25</v>
      </c>
      <c r="X4" s="408"/>
      <c r="Y4" s="408"/>
    </row>
    <row r="5" spans="1:25" ht="19.5" customHeight="1" thickBot="1">
      <c r="B5" s="755" t="s">
        <v>26</v>
      </c>
      <c r="C5" s="755"/>
      <c r="D5" s="755"/>
      <c r="E5" s="409"/>
      <c r="F5" s="410"/>
      <c r="G5" s="411"/>
      <c r="M5" s="474"/>
      <c r="N5" s="474"/>
      <c r="O5" s="470"/>
      <c r="P5" s="470"/>
      <c r="Q5" s="470"/>
      <c r="T5" s="406" t="s">
        <v>27</v>
      </c>
      <c r="U5" s="407" t="s">
        <v>28</v>
      </c>
      <c r="V5" s="408"/>
      <c r="W5" s="408" t="s">
        <v>29</v>
      </c>
      <c r="X5" s="408"/>
      <c r="Y5" s="408"/>
    </row>
    <row r="6" spans="1:25" ht="19.5" customHeight="1" thickBot="1">
      <c r="B6" s="755" t="s">
        <v>30</v>
      </c>
      <c r="C6" s="755"/>
      <c r="D6" s="755"/>
      <c r="E6" s="409"/>
      <c r="F6" s="413"/>
      <c r="G6" s="755" t="s">
        <v>32</v>
      </c>
      <c r="H6" s="755"/>
      <c r="I6" s="414" t="s">
        <v>18</v>
      </c>
      <c r="T6" s="406" t="s">
        <v>33</v>
      </c>
      <c r="U6" s="407" t="s">
        <v>34</v>
      </c>
      <c r="V6" s="408"/>
      <c r="W6" s="408"/>
      <c r="X6" s="408"/>
      <c r="Y6" s="408"/>
    </row>
    <row r="7" spans="1:25" ht="19.5" customHeight="1">
      <c r="B7" s="755" t="s">
        <v>35</v>
      </c>
      <c r="C7" s="755"/>
      <c r="D7" s="755"/>
      <c r="E7" s="415" t="s">
        <v>31</v>
      </c>
      <c r="F7" s="413"/>
      <c r="G7" s="416"/>
      <c r="H7" s="410"/>
      <c r="I7" s="413"/>
      <c r="J7" s="413"/>
      <c r="K7" s="413"/>
      <c r="L7" s="413"/>
      <c r="T7" s="406" t="s">
        <v>36</v>
      </c>
      <c r="U7" s="407" t="s">
        <v>37</v>
      </c>
      <c r="V7" s="408"/>
      <c r="W7" s="408"/>
      <c r="X7" s="408"/>
      <c r="Y7" s="408"/>
    </row>
    <row r="8" spans="1:25" ht="9" hidden="1" customHeight="1">
      <c r="F8" s="413"/>
      <c r="G8" s="416"/>
      <c r="H8" s="410"/>
      <c r="I8" s="413"/>
      <c r="J8" s="413"/>
      <c r="K8" s="413"/>
      <c r="L8" s="413"/>
      <c r="T8" s="406" t="s">
        <v>38</v>
      </c>
      <c r="U8" s="407" t="s">
        <v>39</v>
      </c>
      <c r="V8" s="408"/>
      <c r="W8" s="408"/>
      <c r="X8" s="408"/>
      <c r="Y8" s="408"/>
    </row>
    <row r="9" spans="1:25" ht="10.5" customHeight="1" thickBot="1">
      <c r="B9" s="418"/>
      <c r="C9" s="418"/>
      <c r="D9" s="418"/>
      <c r="E9" s="410"/>
      <c r="F9" s="413"/>
      <c r="G9" s="416"/>
      <c r="H9" s="410"/>
      <c r="I9" s="413"/>
      <c r="J9" s="413"/>
      <c r="K9" s="413"/>
      <c r="L9" s="413"/>
      <c r="T9" s="406" t="s">
        <v>40</v>
      </c>
      <c r="U9" s="407" t="s">
        <v>29</v>
      </c>
      <c r="V9" s="408"/>
      <c r="W9" s="408"/>
      <c r="X9" s="408"/>
      <c r="Y9" s="408"/>
    </row>
    <row r="10" spans="1:25" ht="30.75" customHeight="1">
      <c r="B10" s="773" t="s">
        <v>41</v>
      </c>
      <c r="C10" s="774"/>
      <c r="D10" s="774"/>
      <c r="E10" s="774"/>
      <c r="F10" s="774"/>
      <c r="G10" s="775"/>
      <c r="H10" s="473" t="s">
        <v>42</v>
      </c>
      <c r="I10" s="776" t="s">
        <v>43</v>
      </c>
      <c r="J10" s="777"/>
      <c r="K10" s="777"/>
      <c r="L10" s="777"/>
      <c r="M10" s="777"/>
      <c r="N10" s="777"/>
      <c r="O10" s="777"/>
      <c r="P10" s="473" t="s">
        <v>44</v>
      </c>
      <c r="Q10" s="421" t="s">
        <v>45</v>
      </c>
      <c r="R10" s="422"/>
      <c r="T10" s="406" t="s">
        <v>46</v>
      </c>
    </row>
    <row r="11" spans="1:25" ht="16.5" customHeight="1" thickBot="1">
      <c r="B11" s="756" t="s">
        <v>85</v>
      </c>
      <c r="C11" s="756"/>
      <c r="D11" s="756"/>
      <c r="E11" s="756"/>
      <c r="F11" s="757" t="s">
        <v>83</v>
      </c>
      <c r="G11" s="757"/>
      <c r="H11" s="423"/>
      <c r="I11" s="753"/>
      <c r="J11" s="753"/>
      <c r="K11" s="753"/>
      <c r="L11" s="753"/>
      <c r="M11" s="753"/>
      <c r="N11" s="753"/>
      <c r="O11" s="753"/>
      <c r="P11" s="424"/>
      <c r="Q11" s="424"/>
      <c r="T11" s="406" t="s">
        <v>47</v>
      </c>
    </row>
    <row r="12" spans="1:25" ht="48.75" customHeight="1">
      <c r="B12" s="816" t="s">
        <v>88</v>
      </c>
      <c r="C12" s="817"/>
      <c r="D12" s="817"/>
      <c r="E12" s="818"/>
      <c r="F12" s="475">
        <v>3.84</v>
      </c>
      <c r="G12" s="426">
        <v>0.76800000000000002</v>
      </c>
      <c r="H12" s="423" t="s">
        <v>13</v>
      </c>
      <c r="I12" s="761" t="s">
        <v>93</v>
      </c>
      <c r="J12" s="762"/>
      <c r="K12" s="762"/>
      <c r="L12" s="762"/>
      <c r="M12" s="762"/>
      <c r="N12" s="762"/>
      <c r="O12" s="763"/>
      <c r="P12" s="424"/>
      <c r="Q12" s="424"/>
      <c r="T12" s="406" t="s">
        <v>47</v>
      </c>
    </row>
    <row r="13" spans="1:25" ht="34.5" customHeight="1">
      <c r="B13" s="816" t="s">
        <v>89</v>
      </c>
      <c r="C13" s="817"/>
      <c r="D13" s="817"/>
      <c r="E13" s="818"/>
      <c r="F13" s="476">
        <v>3.99</v>
      </c>
      <c r="G13" s="428">
        <v>0.79800000000000004</v>
      </c>
      <c r="H13" s="423" t="s">
        <v>13</v>
      </c>
      <c r="I13" s="764"/>
      <c r="J13" s="765"/>
      <c r="K13" s="765"/>
      <c r="L13" s="765"/>
      <c r="M13" s="765"/>
      <c r="N13" s="765"/>
      <c r="O13" s="766"/>
      <c r="P13" s="424"/>
      <c r="Q13" s="424"/>
      <c r="T13" s="406" t="s">
        <v>47</v>
      </c>
    </row>
    <row r="14" spans="1:25" ht="209.25" customHeight="1">
      <c r="B14" s="819" t="s">
        <v>92</v>
      </c>
      <c r="C14" s="820"/>
      <c r="D14" s="820"/>
      <c r="E14" s="821"/>
      <c r="F14" s="476">
        <v>3.97</v>
      </c>
      <c r="G14" s="428">
        <v>0.79400000000000004</v>
      </c>
      <c r="H14" s="423" t="s">
        <v>13</v>
      </c>
      <c r="I14" s="764"/>
      <c r="J14" s="765"/>
      <c r="K14" s="765"/>
      <c r="L14" s="765"/>
      <c r="M14" s="765"/>
      <c r="N14" s="765"/>
      <c r="O14" s="766"/>
      <c r="P14" s="424"/>
      <c r="Q14" s="424"/>
      <c r="T14" s="406" t="s">
        <v>47</v>
      </c>
    </row>
    <row r="15" spans="1:25" ht="39" customHeight="1">
      <c r="B15" s="816" t="s">
        <v>90</v>
      </c>
      <c r="C15" s="817"/>
      <c r="D15" s="817"/>
      <c r="E15" s="818"/>
      <c r="F15" s="476">
        <v>3.94</v>
      </c>
      <c r="G15" s="428">
        <v>0.78800000000000003</v>
      </c>
      <c r="H15" s="423" t="s">
        <v>13</v>
      </c>
      <c r="I15" s="764"/>
      <c r="J15" s="765"/>
      <c r="K15" s="765"/>
      <c r="L15" s="765"/>
      <c r="M15" s="765"/>
      <c r="N15" s="765"/>
      <c r="O15" s="766"/>
      <c r="P15" s="424"/>
      <c r="Q15" s="424"/>
      <c r="T15" s="406"/>
    </row>
    <row r="16" spans="1:25" ht="45.75" customHeight="1" thickBot="1">
      <c r="B16" s="816" t="s">
        <v>91</v>
      </c>
      <c r="C16" s="817"/>
      <c r="D16" s="817"/>
      <c r="E16" s="818"/>
      <c r="F16" s="477">
        <v>3.75</v>
      </c>
      <c r="G16" s="430">
        <v>0.75</v>
      </c>
      <c r="H16" s="423" t="s">
        <v>13</v>
      </c>
      <c r="I16" s="764"/>
      <c r="J16" s="765"/>
      <c r="K16" s="765"/>
      <c r="L16" s="765"/>
      <c r="M16" s="765"/>
      <c r="N16" s="765"/>
      <c r="O16" s="766"/>
      <c r="P16" s="424"/>
      <c r="Q16" s="424"/>
      <c r="T16" s="406"/>
    </row>
    <row r="17" spans="2:20" ht="41.25" hidden="1" customHeight="1">
      <c r="B17" s="816"/>
      <c r="C17" s="817"/>
      <c r="D17" s="817"/>
      <c r="E17" s="818"/>
      <c r="F17" s="478"/>
      <c r="G17" s="432"/>
      <c r="H17" s="423"/>
      <c r="I17" s="767"/>
      <c r="J17" s="768"/>
      <c r="K17" s="768"/>
      <c r="L17" s="768"/>
      <c r="M17" s="768"/>
      <c r="N17" s="768"/>
      <c r="O17" s="769"/>
      <c r="P17" s="424"/>
      <c r="Q17" s="424"/>
      <c r="T17" s="406"/>
    </row>
    <row r="18" spans="2:20" ht="29.25" hidden="1" customHeight="1">
      <c r="B18" s="751"/>
      <c r="C18" s="752"/>
      <c r="D18" s="752"/>
      <c r="E18" s="752"/>
      <c r="F18" s="752"/>
      <c r="G18" s="752"/>
      <c r="H18" s="433"/>
      <c r="I18" s="753"/>
      <c r="J18" s="753"/>
      <c r="K18" s="753"/>
      <c r="L18" s="753"/>
      <c r="M18" s="753"/>
      <c r="N18" s="753"/>
      <c r="O18" s="753"/>
      <c r="P18" s="424"/>
      <c r="Q18" s="424"/>
      <c r="T18" s="406"/>
    </row>
    <row r="19" spans="2:20" ht="29.25" hidden="1" customHeight="1">
      <c r="B19" s="751"/>
      <c r="C19" s="752"/>
      <c r="D19" s="752"/>
      <c r="E19" s="752"/>
      <c r="F19" s="752"/>
      <c r="G19" s="752"/>
      <c r="H19" s="433"/>
      <c r="I19" s="753"/>
      <c r="J19" s="753"/>
      <c r="K19" s="753"/>
      <c r="L19" s="753"/>
      <c r="M19" s="753"/>
      <c r="N19" s="753"/>
      <c r="O19" s="753"/>
      <c r="P19" s="424"/>
      <c r="Q19" s="424"/>
      <c r="T19" s="406"/>
    </row>
    <row r="20" spans="2:20" ht="29.25" hidden="1" customHeight="1">
      <c r="B20" s="751"/>
      <c r="C20" s="752"/>
      <c r="D20" s="752"/>
      <c r="E20" s="752"/>
      <c r="F20" s="752"/>
      <c r="G20" s="752"/>
      <c r="H20" s="433"/>
      <c r="I20" s="753"/>
      <c r="J20" s="753"/>
      <c r="K20" s="753"/>
      <c r="L20" s="753"/>
      <c r="M20" s="753"/>
      <c r="N20" s="753"/>
      <c r="O20" s="753"/>
      <c r="P20" s="424"/>
      <c r="Q20" s="424"/>
      <c r="T20" s="406"/>
    </row>
    <row r="21" spans="2:20" ht="29.25" hidden="1" customHeight="1">
      <c r="B21" s="751"/>
      <c r="C21" s="752"/>
      <c r="D21" s="752"/>
      <c r="E21" s="752"/>
      <c r="F21" s="752"/>
      <c r="G21" s="752"/>
      <c r="H21" s="433"/>
      <c r="I21" s="753"/>
      <c r="J21" s="753"/>
      <c r="K21" s="753"/>
      <c r="L21" s="753"/>
      <c r="M21" s="753"/>
      <c r="N21" s="753"/>
      <c r="O21" s="753"/>
      <c r="P21" s="424"/>
      <c r="Q21" s="424"/>
      <c r="T21" s="406"/>
    </row>
    <row r="22" spans="2:20" ht="29.25" hidden="1" customHeight="1">
      <c r="B22" s="751"/>
      <c r="C22" s="752"/>
      <c r="D22" s="752"/>
      <c r="E22" s="752"/>
      <c r="F22" s="752"/>
      <c r="G22" s="752"/>
      <c r="H22" s="433"/>
      <c r="I22" s="753"/>
      <c r="J22" s="753"/>
      <c r="K22" s="753"/>
      <c r="L22" s="753"/>
      <c r="M22" s="753"/>
      <c r="N22" s="753"/>
      <c r="O22" s="753"/>
      <c r="P22" s="424"/>
      <c r="Q22" s="424"/>
      <c r="T22" s="406"/>
    </row>
    <row r="23" spans="2:20" ht="2.25" customHeight="1" thickBot="1">
      <c r="B23" s="434"/>
      <c r="C23" s="435"/>
      <c r="D23" s="435"/>
      <c r="E23" s="435"/>
      <c r="F23" s="435"/>
      <c r="G23" s="436"/>
      <c r="H23" s="437"/>
      <c r="I23" s="754"/>
      <c r="J23" s="754"/>
      <c r="K23" s="754"/>
      <c r="L23" s="754"/>
      <c r="M23" s="754"/>
      <c r="N23" s="754"/>
      <c r="O23" s="754"/>
      <c r="P23" s="438"/>
      <c r="Q23" s="439"/>
      <c r="T23" s="406" t="s">
        <v>48</v>
      </c>
    </row>
    <row r="24" spans="2:20" ht="8.25" customHeight="1" thickBot="1">
      <c r="B24" s="403"/>
      <c r="T24" s="440" t="s">
        <v>49</v>
      </c>
    </row>
    <row r="25" spans="2:20" ht="21" customHeight="1" thickBot="1">
      <c r="B25" s="755" t="s">
        <v>50</v>
      </c>
      <c r="C25" s="755"/>
      <c r="D25" s="755"/>
      <c r="E25" s="755"/>
      <c r="F25" s="755"/>
      <c r="G25" s="755"/>
      <c r="H25" s="755"/>
      <c r="I25" s="441" t="s">
        <v>51</v>
      </c>
      <c r="T25" s="406" t="s">
        <v>52</v>
      </c>
    </row>
    <row r="26" spans="2:20" ht="11.25" customHeight="1" thickBot="1">
      <c r="B26" s="403"/>
      <c r="T26" s="406" t="s">
        <v>53</v>
      </c>
    </row>
    <row r="27" spans="2:20" ht="21.75" customHeight="1">
      <c r="B27" s="742" t="s">
        <v>54</v>
      </c>
      <c r="C27" s="743"/>
      <c r="D27" s="743"/>
      <c r="E27" s="743"/>
      <c r="F27" s="743"/>
      <c r="G27" s="743"/>
      <c r="H27" s="743"/>
      <c r="I27" s="743"/>
      <c r="J27" s="743"/>
      <c r="K27" s="743"/>
      <c r="L27" s="743"/>
      <c r="M27" s="743"/>
      <c r="N27" s="743"/>
      <c r="O27" s="743"/>
      <c r="P27" s="743"/>
      <c r="Q27" s="744"/>
      <c r="T27" s="406" t="s">
        <v>55</v>
      </c>
    </row>
    <row r="28" spans="2:20" ht="30" customHeight="1">
      <c r="B28" s="442" t="s">
        <v>56</v>
      </c>
      <c r="C28" s="745" t="s">
        <v>57</v>
      </c>
      <c r="D28" s="745"/>
      <c r="E28" s="745"/>
      <c r="F28" s="745"/>
      <c r="G28" s="443" t="s">
        <v>58</v>
      </c>
      <c r="H28" s="746" t="s">
        <v>59</v>
      </c>
      <c r="I28" s="747"/>
      <c r="J28" s="747"/>
      <c r="K28" s="748"/>
      <c r="L28" s="746" t="s">
        <v>60</v>
      </c>
      <c r="M28" s="749"/>
      <c r="N28" s="750" t="s">
        <v>61</v>
      </c>
      <c r="O28" s="750"/>
      <c r="P28" s="750"/>
      <c r="Q28" s="444" t="s">
        <v>62</v>
      </c>
      <c r="T28" s="445" t="s">
        <v>63</v>
      </c>
    </row>
    <row r="29" spans="2:20" ht="82.5" customHeight="1">
      <c r="B29" s="446" t="s">
        <v>15</v>
      </c>
      <c r="C29" s="808" t="s">
        <v>98</v>
      </c>
      <c r="D29" s="809"/>
      <c r="E29" s="809"/>
      <c r="F29" s="810"/>
      <c r="G29" s="447">
        <v>1</v>
      </c>
      <c r="H29" s="738" t="s">
        <v>522</v>
      </c>
      <c r="I29" s="739"/>
      <c r="J29" s="739"/>
      <c r="K29" s="740"/>
      <c r="L29" s="729" t="s">
        <v>523</v>
      </c>
      <c r="M29" s="730"/>
      <c r="N29" s="731" t="s">
        <v>449</v>
      </c>
      <c r="O29" s="732"/>
      <c r="P29" s="733"/>
      <c r="Q29" s="448" t="s">
        <v>445</v>
      </c>
    </row>
    <row r="30" spans="2:20" ht="76.5" customHeight="1">
      <c r="B30" s="446" t="s">
        <v>15</v>
      </c>
      <c r="C30" s="811" t="s">
        <v>94</v>
      </c>
      <c r="D30" s="811"/>
      <c r="E30" s="811"/>
      <c r="F30" s="811"/>
      <c r="G30" s="447">
        <v>2</v>
      </c>
      <c r="H30" s="738" t="s">
        <v>524</v>
      </c>
      <c r="I30" s="739"/>
      <c r="J30" s="739"/>
      <c r="K30" s="740"/>
      <c r="L30" s="729" t="s">
        <v>523</v>
      </c>
      <c r="M30" s="730"/>
      <c r="N30" s="731" t="s">
        <v>65</v>
      </c>
      <c r="O30" s="732"/>
      <c r="P30" s="733"/>
      <c r="Q30" s="448" t="s">
        <v>445</v>
      </c>
    </row>
    <row r="31" spans="2:20" ht="228" customHeight="1">
      <c r="B31" s="446" t="s">
        <v>15</v>
      </c>
      <c r="C31" s="815" t="s">
        <v>95</v>
      </c>
      <c r="D31" s="815"/>
      <c r="E31" s="815"/>
      <c r="F31" s="815"/>
      <c r="G31" s="447">
        <v>3</v>
      </c>
      <c r="H31" s="738" t="s">
        <v>525</v>
      </c>
      <c r="I31" s="739"/>
      <c r="J31" s="739"/>
      <c r="K31" s="740"/>
      <c r="L31" s="729" t="s">
        <v>523</v>
      </c>
      <c r="M31" s="730"/>
      <c r="N31" s="731" t="s">
        <v>65</v>
      </c>
      <c r="O31" s="732"/>
      <c r="P31" s="733"/>
      <c r="Q31" s="448" t="s">
        <v>445</v>
      </c>
    </row>
    <row r="32" spans="2:20" ht="85.5" customHeight="1">
      <c r="B32" s="449" t="s">
        <v>15</v>
      </c>
      <c r="C32" s="808" t="s">
        <v>96</v>
      </c>
      <c r="D32" s="809"/>
      <c r="E32" s="809"/>
      <c r="F32" s="810"/>
      <c r="G32" s="450">
        <v>4</v>
      </c>
      <c r="H32" s="738" t="s">
        <v>526</v>
      </c>
      <c r="I32" s="739"/>
      <c r="J32" s="739"/>
      <c r="K32" s="740"/>
      <c r="L32" s="729" t="s">
        <v>110</v>
      </c>
      <c r="M32" s="730"/>
      <c r="N32" s="731" t="s">
        <v>65</v>
      </c>
      <c r="O32" s="732"/>
      <c r="P32" s="733"/>
      <c r="Q32" s="448" t="s">
        <v>445</v>
      </c>
    </row>
    <row r="33" spans="2:17" ht="77.25" customHeight="1">
      <c r="B33" s="446" t="s">
        <v>15</v>
      </c>
      <c r="C33" s="811" t="s">
        <v>97</v>
      </c>
      <c r="D33" s="811"/>
      <c r="E33" s="811"/>
      <c r="F33" s="811"/>
      <c r="G33" s="447">
        <v>5</v>
      </c>
      <c r="H33" s="812" t="s">
        <v>527</v>
      </c>
      <c r="I33" s="813"/>
      <c r="J33" s="813"/>
      <c r="K33" s="814"/>
      <c r="L33" s="729" t="s">
        <v>110</v>
      </c>
      <c r="M33" s="730"/>
      <c r="N33" s="731" t="s">
        <v>65</v>
      </c>
      <c r="O33" s="732"/>
      <c r="P33" s="733"/>
      <c r="Q33" s="448" t="s">
        <v>445</v>
      </c>
    </row>
    <row r="34" spans="2:17" ht="14.25" hidden="1" customHeight="1">
      <c r="B34" s="446"/>
      <c r="C34" s="807"/>
      <c r="D34" s="807"/>
      <c r="E34" s="807"/>
      <c r="F34" s="807"/>
      <c r="G34" s="451"/>
      <c r="H34" s="717"/>
      <c r="I34" s="717"/>
      <c r="J34" s="717"/>
      <c r="K34" s="717"/>
      <c r="L34" s="718"/>
      <c r="M34" s="718"/>
      <c r="N34" s="719"/>
      <c r="O34" s="719"/>
      <c r="P34" s="719"/>
      <c r="Q34" s="448"/>
    </row>
    <row r="35" spans="2:17" ht="14.25" hidden="1" customHeight="1">
      <c r="B35" s="446"/>
      <c r="C35" s="807"/>
      <c r="D35" s="807"/>
      <c r="E35" s="807"/>
      <c r="F35" s="807"/>
      <c r="G35" s="451"/>
      <c r="H35" s="717"/>
      <c r="I35" s="717"/>
      <c r="J35" s="717"/>
      <c r="K35" s="717"/>
      <c r="L35" s="718"/>
      <c r="M35" s="718"/>
      <c r="N35" s="719"/>
      <c r="O35" s="719"/>
      <c r="P35" s="719"/>
      <c r="Q35" s="448"/>
    </row>
    <row r="36" spans="2:17" ht="14.25" hidden="1" customHeight="1">
      <c r="B36" s="446"/>
      <c r="C36" s="807"/>
      <c r="D36" s="807"/>
      <c r="E36" s="807"/>
      <c r="F36" s="807"/>
      <c r="G36" s="451"/>
      <c r="H36" s="717"/>
      <c r="I36" s="717"/>
      <c r="J36" s="717"/>
      <c r="K36" s="717"/>
      <c r="L36" s="718"/>
      <c r="M36" s="718"/>
      <c r="N36" s="719"/>
      <c r="O36" s="719"/>
      <c r="P36" s="719"/>
      <c r="Q36" s="448"/>
    </row>
    <row r="37" spans="2:17" ht="8.25" customHeight="1">
      <c r="B37" s="413"/>
      <c r="C37" s="410"/>
    </row>
    <row r="38" spans="2:17" ht="11.25" customHeight="1">
      <c r="B38" s="720" t="s">
        <v>66</v>
      </c>
      <c r="C38" s="720"/>
      <c r="D38" s="720"/>
      <c r="E38" s="721" t="s">
        <v>521</v>
      </c>
      <c r="F38" s="722"/>
      <c r="G38" s="722"/>
      <c r="H38" s="722"/>
      <c r="I38" s="722"/>
    </row>
    <row r="39" spans="2:17" s="453" customFormat="1" ht="6" customHeight="1">
      <c r="B39" s="720"/>
      <c r="C39" s="720"/>
      <c r="D39" s="720"/>
      <c r="E39" s="722"/>
      <c r="F39" s="722"/>
      <c r="G39" s="722"/>
      <c r="H39" s="722"/>
      <c r="I39" s="722"/>
      <c r="J39" s="452"/>
      <c r="K39" s="452"/>
      <c r="L39" s="452"/>
      <c r="M39" s="452"/>
      <c r="N39" s="452"/>
      <c r="O39" s="452"/>
      <c r="P39" s="452"/>
      <c r="Q39" s="452"/>
    </row>
    <row r="40" spans="2:17" s="453" customFormat="1" ht="11.25" customHeight="1">
      <c r="B40" s="720"/>
      <c r="C40" s="720"/>
      <c r="D40" s="720"/>
      <c r="E40" s="722"/>
      <c r="F40" s="722"/>
      <c r="G40" s="722"/>
      <c r="H40" s="722"/>
      <c r="I40" s="722"/>
      <c r="J40" s="403"/>
      <c r="K40" s="403"/>
      <c r="L40" s="403"/>
      <c r="M40" s="403"/>
      <c r="N40" s="403"/>
      <c r="O40" s="403"/>
      <c r="P40" s="403"/>
      <c r="Q40" s="403"/>
    </row>
    <row r="41" spans="2:17" s="453" customFormat="1" ht="9.75" customHeight="1">
      <c r="B41" s="472"/>
      <c r="C41" s="472"/>
      <c r="D41" s="472"/>
      <c r="E41" s="455"/>
      <c r="F41" s="455"/>
      <c r="G41" s="455"/>
      <c r="H41" s="455"/>
      <c r="I41" s="455"/>
      <c r="J41" s="403"/>
      <c r="K41" s="403"/>
      <c r="L41" s="403"/>
      <c r="M41" s="403"/>
      <c r="N41" s="403"/>
      <c r="O41" s="403"/>
      <c r="P41" s="403"/>
      <c r="Q41" s="403"/>
    </row>
    <row r="42" spans="2:17" s="453" customFormat="1" ht="9.75" customHeight="1">
      <c r="B42" s="472"/>
      <c r="C42" s="472"/>
      <c r="D42" s="472"/>
      <c r="E42" s="455"/>
      <c r="F42" s="455"/>
      <c r="G42" s="455"/>
      <c r="H42" s="455"/>
      <c r="I42" s="455"/>
      <c r="J42" s="403"/>
      <c r="K42" s="403"/>
      <c r="L42" s="403"/>
      <c r="M42" s="403"/>
      <c r="N42" s="403"/>
      <c r="O42" s="403"/>
      <c r="P42" s="403"/>
      <c r="Q42" s="403"/>
    </row>
    <row r="43" spans="2:17" s="453" customFormat="1" ht="8.25" customHeight="1" thickBot="1">
      <c r="B43" s="472"/>
      <c r="C43" s="472"/>
      <c r="D43" s="472"/>
      <c r="E43" s="403"/>
      <c r="F43" s="403"/>
      <c r="G43" s="470"/>
      <c r="H43" s="470"/>
      <c r="I43" s="470"/>
      <c r="J43" s="403"/>
      <c r="K43" s="403"/>
      <c r="L43" s="403"/>
      <c r="M43" s="403"/>
      <c r="N43" s="403"/>
      <c r="O43" s="403"/>
      <c r="P43" s="403"/>
      <c r="Q43" s="403"/>
    </row>
    <row r="44" spans="2:17" s="453" customFormat="1" ht="9.75" hidden="1" customHeight="1" thickBot="1">
      <c r="B44" s="472"/>
      <c r="C44" s="472"/>
      <c r="D44" s="472"/>
      <c r="E44" s="403"/>
      <c r="F44" s="403"/>
      <c r="G44" s="470"/>
      <c r="H44" s="470"/>
      <c r="I44" s="470"/>
      <c r="J44" s="403"/>
      <c r="K44" s="403"/>
      <c r="L44" s="403"/>
      <c r="M44" s="403"/>
      <c r="N44" s="403"/>
      <c r="O44" s="403"/>
      <c r="P44" s="403"/>
      <c r="Q44" s="403"/>
    </row>
    <row r="45" spans="2:17" s="453" customFormat="1" ht="21" hidden="1" customHeight="1" thickBot="1">
      <c r="B45" s="694"/>
      <c r="C45" s="694"/>
      <c r="D45" s="694"/>
      <c r="E45" s="403"/>
      <c r="F45" s="403"/>
      <c r="G45" s="470"/>
      <c r="H45" s="403"/>
      <c r="I45" s="403"/>
      <c r="J45" s="403"/>
      <c r="K45" s="403"/>
      <c r="L45" s="403"/>
      <c r="M45" s="403"/>
      <c r="N45" s="403"/>
      <c r="O45" s="403"/>
      <c r="P45" s="403"/>
      <c r="Q45" s="403"/>
    </row>
    <row r="46" spans="2:17" ht="17.25" customHeight="1" thickBot="1">
      <c r="B46" s="695" t="s">
        <v>67</v>
      </c>
      <c r="C46" s="696"/>
      <c r="D46" s="696"/>
      <c r="E46" s="696"/>
      <c r="F46" s="696"/>
      <c r="G46" s="696"/>
      <c r="H46" s="696"/>
      <c r="I46" s="696"/>
      <c r="J46" s="696"/>
      <c r="K46" s="696"/>
      <c r="L46" s="696"/>
      <c r="M46" s="696"/>
      <c r="N46" s="696"/>
      <c r="O46" s="696"/>
      <c r="P46" s="696"/>
      <c r="Q46" s="697"/>
    </row>
    <row r="47" spans="2:17" ht="25.5" customHeight="1">
      <c r="B47" s="698" t="s">
        <v>68</v>
      </c>
      <c r="C47" s="700" t="s">
        <v>58</v>
      </c>
      <c r="D47" s="702" t="s">
        <v>69</v>
      </c>
      <c r="E47" s="703"/>
      <c r="F47" s="703"/>
      <c r="G47" s="703"/>
      <c r="H47" s="703"/>
      <c r="I47" s="703"/>
      <c r="J47" s="704"/>
      <c r="K47" s="708" t="s">
        <v>70</v>
      </c>
      <c r="L47" s="709"/>
      <c r="M47" s="709"/>
      <c r="N47" s="709"/>
      <c r="O47" s="710"/>
      <c r="P47" s="708" t="s">
        <v>71</v>
      </c>
      <c r="Q47" s="711"/>
    </row>
    <row r="48" spans="2:17" ht="15" customHeight="1">
      <c r="B48" s="699"/>
      <c r="C48" s="701"/>
      <c r="D48" s="705"/>
      <c r="E48" s="706"/>
      <c r="F48" s="706"/>
      <c r="G48" s="706"/>
      <c r="H48" s="706"/>
      <c r="I48" s="706"/>
      <c r="J48" s="707"/>
      <c r="K48" s="456" t="s">
        <v>72</v>
      </c>
      <c r="L48" s="456" t="s">
        <v>73</v>
      </c>
      <c r="M48" s="457" t="s">
        <v>74</v>
      </c>
      <c r="N48" s="714" t="s">
        <v>75</v>
      </c>
      <c r="O48" s="715"/>
      <c r="P48" s="712"/>
      <c r="Q48" s="713"/>
    </row>
    <row r="49" spans="2:17" ht="18" customHeight="1">
      <c r="B49" s="458"/>
      <c r="C49" s="459"/>
      <c r="D49" s="690"/>
      <c r="E49" s="690"/>
      <c r="F49" s="690"/>
      <c r="G49" s="690"/>
      <c r="H49" s="690"/>
      <c r="I49" s="690"/>
      <c r="J49" s="690"/>
      <c r="K49" s="460"/>
      <c r="L49" s="471"/>
      <c r="M49" s="462"/>
      <c r="N49" s="691"/>
      <c r="O49" s="691"/>
      <c r="P49" s="692"/>
      <c r="Q49" s="693"/>
    </row>
    <row r="50" spans="2:17" ht="18" hidden="1" customHeight="1">
      <c r="B50" s="464"/>
      <c r="C50" s="459"/>
      <c r="D50" s="690"/>
      <c r="E50" s="690"/>
      <c r="F50" s="690"/>
      <c r="G50" s="690"/>
      <c r="H50" s="690"/>
      <c r="I50" s="690"/>
      <c r="J50" s="690"/>
      <c r="K50" s="460"/>
      <c r="L50" s="464"/>
      <c r="M50" s="462"/>
      <c r="N50" s="691"/>
      <c r="O50" s="691"/>
      <c r="P50" s="692"/>
      <c r="Q50" s="693"/>
    </row>
    <row r="51" spans="2:17" ht="18" hidden="1" customHeight="1">
      <c r="B51" s="464"/>
      <c r="C51" s="459"/>
      <c r="D51" s="690"/>
      <c r="E51" s="690"/>
      <c r="F51" s="690"/>
      <c r="G51" s="690"/>
      <c r="H51" s="690"/>
      <c r="I51" s="690"/>
      <c r="J51" s="690"/>
      <c r="K51" s="460"/>
      <c r="L51" s="464"/>
      <c r="M51" s="462"/>
      <c r="N51" s="691"/>
      <c r="O51" s="691"/>
      <c r="P51" s="692"/>
      <c r="Q51" s="693"/>
    </row>
    <row r="52" spans="2:17" ht="18" hidden="1" customHeight="1">
      <c r="B52" s="458"/>
      <c r="C52" s="459"/>
      <c r="D52" s="690"/>
      <c r="E52" s="690"/>
      <c r="F52" s="690"/>
      <c r="G52" s="690"/>
      <c r="H52" s="690"/>
      <c r="I52" s="690"/>
      <c r="J52" s="690"/>
      <c r="K52" s="460"/>
      <c r="L52" s="471"/>
      <c r="M52" s="462"/>
      <c r="N52" s="691"/>
      <c r="O52" s="691"/>
      <c r="P52" s="692"/>
      <c r="Q52" s="693"/>
    </row>
    <row r="53" spans="2:17" ht="18" hidden="1" customHeight="1">
      <c r="B53" s="458"/>
      <c r="C53" s="459"/>
      <c r="D53" s="690"/>
      <c r="E53" s="690"/>
      <c r="F53" s="690"/>
      <c r="G53" s="690"/>
      <c r="H53" s="690"/>
      <c r="I53" s="690"/>
      <c r="J53" s="690"/>
      <c r="K53" s="460"/>
      <c r="L53" s="471"/>
      <c r="M53" s="462"/>
      <c r="N53" s="691"/>
      <c r="O53" s="691"/>
      <c r="P53" s="692"/>
      <c r="Q53" s="693"/>
    </row>
    <row r="54" spans="2:17" ht="18" hidden="1" customHeight="1">
      <c r="B54" s="458"/>
      <c r="C54" s="459"/>
      <c r="D54" s="690"/>
      <c r="E54" s="690"/>
      <c r="F54" s="690"/>
      <c r="G54" s="690"/>
      <c r="H54" s="690"/>
      <c r="I54" s="690"/>
      <c r="J54" s="690"/>
      <c r="K54" s="460"/>
      <c r="L54" s="471"/>
      <c r="M54" s="462"/>
      <c r="N54" s="691"/>
      <c r="O54" s="691"/>
      <c r="P54" s="692"/>
      <c r="Q54" s="693"/>
    </row>
    <row r="55" spans="2:17" ht="14.25" customHeight="1" thickBot="1">
      <c r="B55" s="678" t="s">
        <v>76</v>
      </c>
      <c r="C55" s="679"/>
      <c r="D55" s="679"/>
      <c r="E55" s="679"/>
      <c r="F55" s="679"/>
      <c r="G55" s="679"/>
      <c r="H55" s="679"/>
      <c r="I55" s="679"/>
      <c r="J55" s="679"/>
      <c r="K55" s="679"/>
      <c r="L55" s="679"/>
      <c r="M55" s="679"/>
      <c r="N55" s="679"/>
      <c r="O55" s="679"/>
      <c r="P55" s="679"/>
      <c r="Q55" s="680"/>
    </row>
    <row r="56" spans="2:17" ht="12.75" hidden="1" customHeight="1">
      <c r="B56" s="681"/>
      <c r="C56" s="682"/>
      <c r="D56" s="682"/>
      <c r="E56" s="682"/>
      <c r="F56" s="682"/>
      <c r="G56" s="682"/>
      <c r="H56" s="682"/>
      <c r="I56" s="682"/>
      <c r="J56" s="682"/>
      <c r="K56" s="682"/>
      <c r="L56" s="682"/>
      <c r="M56" s="682"/>
      <c r="N56" s="682"/>
      <c r="O56" s="682"/>
      <c r="P56" s="682"/>
      <c r="Q56" s="683"/>
    </row>
    <row r="57" spans="2:17" ht="7.5" hidden="1" customHeight="1">
      <c r="B57" s="684"/>
      <c r="C57" s="685"/>
      <c r="D57" s="685"/>
      <c r="E57" s="685"/>
      <c r="F57" s="685"/>
      <c r="G57" s="685"/>
      <c r="H57" s="685"/>
      <c r="I57" s="685"/>
      <c r="J57" s="685"/>
      <c r="K57" s="685"/>
      <c r="L57" s="685"/>
      <c r="M57" s="685"/>
      <c r="N57" s="685"/>
      <c r="O57" s="685"/>
      <c r="P57" s="685"/>
      <c r="Q57" s="686"/>
    </row>
    <row r="58" spans="2:17" ht="49.5" hidden="1" customHeight="1" thickBot="1">
      <c r="B58" s="687"/>
      <c r="C58" s="688"/>
      <c r="D58" s="688"/>
      <c r="E58" s="688"/>
      <c r="F58" s="688"/>
      <c r="G58" s="688"/>
      <c r="H58" s="688"/>
      <c r="I58" s="688"/>
      <c r="J58" s="688"/>
      <c r="K58" s="688"/>
      <c r="L58" s="688"/>
      <c r="M58" s="688"/>
      <c r="N58" s="688"/>
      <c r="O58" s="688"/>
      <c r="P58" s="688"/>
      <c r="Q58" s="689"/>
    </row>
    <row r="59" spans="2:17" hidden="1">
      <c r="B59" s="403"/>
    </row>
    <row r="60" spans="2:17" ht="15.75" hidden="1" customHeight="1">
      <c r="B60" s="403"/>
    </row>
    <row r="61" spans="2:17" ht="12.75" hidden="1" customHeight="1">
      <c r="B61" s="403"/>
    </row>
    <row r="62" spans="2:17" ht="25.5" hidden="1" customHeight="1">
      <c r="B62" s="403"/>
    </row>
    <row r="63" spans="2:17" ht="30.75" customHeight="1">
      <c r="B63" s="403"/>
    </row>
    <row r="64" spans="2:17" ht="25.5" customHeight="1">
      <c r="B64" s="403"/>
    </row>
    <row r="65" spans="2:2" ht="25.5" customHeight="1">
      <c r="B65" s="403"/>
    </row>
    <row r="66" spans="2:2" ht="25.5" customHeight="1">
      <c r="B66" s="403"/>
    </row>
    <row r="67" spans="2:2" ht="25.5" customHeight="1">
      <c r="B67" s="403"/>
    </row>
    <row r="68" spans="2:2" ht="25.5" customHeight="1">
      <c r="B68" s="403"/>
    </row>
    <row r="69" spans="2:2">
      <c r="B69" s="403"/>
    </row>
    <row r="70" spans="2:2">
      <c r="B70" s="403"/>
    </row>
    <row r="71" spans="2:2">
      <c r="B71" s="403"/>
    </row>
    <row r="72" spans="2:2">
      <c r="B72" s="403"/>
    </row>
  </sheetData>
  <mergeCells count="102">
    <mergeCell ref="B5:D5"/>
    <mergeCell ref="B6:D6"/>
    <mergeCell ref="G6:H6"/>
    <mergeCell ref="B7:D7"/>
    <mergeCell ref="B10:G10"/>
    <mergeCell ref="I10:O10"/>
    <mergeCell ref="B2:D2"/>
    <mergeCell ref="E2:Q2"/>
    <mergeCell ref="B4:D4"/>
    <mergeCell ref="G4:H4"/>
    <mergeCell ref="I4:L4"/>
    <mergeCell ref="M4:N4"/>
    <mergeCell ref="O4:Q4"/>
    <mergeCell ref="B11:E11"/>
    <mergeCell ref="F11:G11"/>
    <mergeCell ref="I11:O11"/>
    <mergeCell ref="B12:E12"/>
    <mergeCell ref="I12:O17"/>
    <mergeCell ref="B13:E13"/>
    <mergeCell ref="B14:E14"/>
    <mergeCell ref="B15:E15"/>
    <mergeCell ref="B16:E16"/>
    <mergeCell ref="B17:E17"/>
    <mergeCell ref="B21:G21"/>
    <mergeCell ref="I21:O21"/>
    <mergeCell ref="B22:G22"/>
    <mergeCell ref="I22:O22"/>
    <mergeCell ref="I23:O23"/>
    <mergeCell ref="B25:H25"/>
    <mergeCell ref="B18:G18"/>
    <mergeCell ref="I18:O18"/>
    <mergeCell ref="B19:G19"/>
    <mergeCell ref="I19:O19"/>
    <mergeCell ref="B20:G20"/>
    <mergeCell ref="I20:O20"/>
    <mergeCell ref="B27:Q27"/>
    <mergeCell ref="C28:F28"/>
    <mergeCell ref="H28:K28"/>
    <mergeCell ref="L28:M28"/>
    <mergeCell ref="N28:P28"/>
    <mergeCell ref="C29:F29"/>
    <mergeCell ref="H29:K29"/>
    <mergeCell ref="L29:M29"/>
    <mergeCell ref="N29:P29"/>
    <mergeCell ref="C32:F32"/>
    <mergeCell ref="H32:K32"/>
    <mergeCell ref="L32:M32"/>
    <mergeCell ref="N32:P32"/>
    <mergeCell ref="C33:F33"/>
    <mergeCell ref="H33:K33"/>
    <mergeCell ref="L33:M33"/>
    <mergeCell ref="N33:P33"/>
    <mergeCell ref="C30:F30"/>
    <mergeCell ref="H30:K30"/>
    <mergeCell ref="L30:M30"/>
    <mergeCell ref="N30:P30"/>
    <mergeCell ref="C31:F31"/>
    <mergeCell ref="H31:K31"/>
    <mergeCell ref="L31:M31"/>
    <mergeCell ref="N31:P31"/>
    <mergeCell ref="C36:F36"/>
    <mergeCell ref="H36:K36"/>
    <mergeCell ref="L36:M36"/>
    <mergeCell ref="N36:P36"/>
    <mergeCell ref="B38:D40"/>
    <mergeCell ref="E38:I40"/>
    <mergeCell ref="C34:F34"/>
    <mergeCell ref="H34:K34"/>
    <mergeCell ref="L34:M34"/>
    <mergeCell ref="N34:P34"/>
    <mergeCell ref="C35:F35"/>
    <mergeCell ref="H35:K35"/>
    <mergeCell ref="L35:M35"/>
    <mergeCell ref="N35:P35"/>
    <mergeCell ref="D49:J49"/>
    <mergeCell ref="N49:O49"/>
    <mergeCell ref="P49:Q49"/>
    <mergeCell ref="D50:J50"/>
    <mergeCell ref="N50:O50"/>
    <mergeCell ref="P50:Q50"/>
    <mergeCell ref="B45:D45"/>
    <mergeCell ref="B46:Q46"/>
    <mergeCell ref="B47:B48"/>
    <mergeCell ref="C47:C48"/>
    <mergeCell ref="D47:J48"/>
    <mergeCell ref="K47:O47"/>
    <mergeCell ref="P47:Q48"/>
    <mergeCell ref="N48:O48"/>
    <mergeCell ref="B55:Q55"/>
    <mergeCell ref="B56:Q58"/>
    <mergeCell ref="D53:J53"/>
    <mergeCell ref="N53:O53"/>
    <mergeCell ref="P53:Q53"/>
    <mergeCell ref="D54:J54"/>
    <mergeCell ref="N54:O54"/>
    <mergeCell ref="P54:Q54"/>
    <mergeCell ref="D51:J51"/>
    <mergeCell ref="N51:O51"/>
    <mergeCell ref="P51:Q51"/>
    <mergeCell ref="D52:J52"/>
    <mergeCell ref="N52:O52"/>
    <mergeCell ref="P52:Q52"/>
  </mergeCells>
  <dataValidations count="4">
    <dataValidation type="list" allowBlank="1" showInputMessage="1" showErrorMessage="1" sqref="I6 WVQ983044 WLU983044 WBY983044 VSC983044 VIG983044 UYK983044 UOO983044 UES983044 TUW983044 TLA983044 TBE983044 SRI983044 SHM983044 RXQ983044 RNU983044 RDY983044 QUC983044 QKG983044 QAK983044 PQO983044 PGS983044 OWW983044 ONA983044 ODE983044 NTI983044 NJM983044 MZQ983044 MPU983044 MFY983044 LWC983044 LMG983044 LCK983044 KSO983044 KIS983044 JYW983044 JPA983044 JFE983044 IVI983044 ILM983044 IBQ983044 HRU983044 HHY983044 GYC983044 GOG983044 GEK983044 FUO983044 FKS983044 FAW983044 ERA983044 EHE983044 DXI983044 DNM983044 DDQ983044 CTU983044 CJY983044 CAC983044 BQG983044 BGK983044 AWO983044 AMS983044 ACW983044 TA983044 JE983044 I983044 WVQ917508 WLU917508 WBY917508 VSC917508 VIG917508 UYK917508 UOO917508 UES917508 TUW917508 TLA917508 TBE917508 SRI917508 SHM917508 RXQ917508 RNU917508 RDY917508 QUC917508 QKG917508 QAK917508 PQO917508 PGS917508 OWW917508 ONA917508 ODE917508 NTI917508 NJM917508 MZQ917508 MPU917508 MFY917508 LWC917508 LMG917508 LCK917508 KSO917508 KIS917508 JYW917508 JPA917508 JFE917508 IVI917508 ILM917508 IBQ917508 HRU917508 HHY917508 GYC917508 GOG917508 GEK917508 FUO917508 FKS917508 FAW917508 ERA917508 EHE917508 DXI917508 DNM917508 DDQ917508 CTU917508 CJY917508 CAC917508 BQG917508 BGK917508 AWO917508 AMS917508 ACW917508 TA917508 JE917508 I917508 WVQ851972 WLU851972 WBY851972 VSC851972 VIG851972 UYK851972 UOO851972 UES851972 TUW851972 TLA851972 TBE851972 SRI851972 SHM851972 RXQ851972 RNU851972 RDY851972 QUC851972 QKG851972 QAK851972 PQO851972 PGS851972 OWW851972 ONA851972 ODE851972 NTI851972 NJM851972 MZQ851972 MPU851972 MFY851972 LWC851972 LMG851972 LCK851972 KSO851972 KIS851972 JYW851972 JPA851972 JFE851972 IVI851972 ILM851972 IBQ851972 HRU851972 HHY851972 GYC851972 GOG851972 GEK851972 FUO851972 FKS851972 FAW851972 ERA851972 EHE851972 DXI851972 DNM851972 DDQ851972 CTU851972 CJY851972 CAC851972 BQG851972 BGK851972 AWO851972 AMS851972 ACW851972 TA851972 JE851972 I851972 WVQ786436 WLU786436 WBY786436 VSC786436 VIG786436 UYK786436 UOO786436 UES786436 TUW786436 TLA786436 TBE786436 SRI786436 SHM786436 RXQ786436 RNU786436 RDY786436 QUC786436 QKG786436 QAK786436 PQO786436 PGS786436 OWW786436 ONA786436 ODE786436 NTI786436 NJM786436 MZQ786436 MPU786436 MFY786436 LWC786436 LMG786436 LCK786436 KSO786436 KIS786436 JYW786436 JPA786436 JFE786436 IVI786436 ILM786436 IBQ786436 HRU786436 HHY786436 GYC786436 GOG786436 GEK786436 FUO786436 FKS786436 FAW786436 ERA786436 EHE786436 DXI786436 DNM786436 DDQ786436 CTU786436 CJY786436 CAC786436 BQG786436 BGK786436 AWO786436 AMS786436 ACW786436 TA786436 JE786436 I786436 WVQ720900 WLU720900 WBY720900 VSC720900 VIG720900 UYK720900 UOO720900 UES720900 TUW720900 TLA720900 TBE720900 SRI720900 SHM720900 RXQ720900 RNU720900 RDY720900 QUC720900 QKG720900 QAK720900 PQO720900 PGS720900 OWW720900 ONA720900 ODE720900 NTI720900 NJM720900 MZQ720900 MPU720900 MFY720900 LWC720900 LMG720900 LCK720900 KSO720900 KIS720900 JYW720900 JPA720900 JFE720900 IVI720900 ILM720900 IBQ720900 HRU720900 HHY720900 GYC720900 GOG720900 GEK720900 FUO720900 FKS720900 FAW720900 ERA720900 EHE720900 DXI720900 DNM720900 DDQ720900 CTU720900 CJY720900 CAC720900 BQG720900 BGK720900 AWO720900 AMS720900 ACW720900 TA720900 JE720900 I720900 WVQ655364 WLU655364 WBY655364 VSC655364 VIG655364 UYK655364 UOO655364 UES655364 TUW655364 TLA655364 TBE655364 SRI655364 SHM655364 RXQ655364 RNU655364 RDY655364 QUC655364 QKG655364 QAK655364 PQO655364 PGS655364 OWW655364 ONA655364 ODE655364 NTI655364 NJM655364 MZQ655364 MPU655364 MFY655364 LWC655364 LMG655364 LCK655364 KSO655364 KIS655364 JYW655364 JPA655364 JFE655364 IVI655364 ILM655364 IBQ655364 HRU655364 HHY655364 GYC655364 GOG655364 GEK655364 FUO655364 FKS655364 FAW655364 ERA655364 EHE655364 DXI655364 DNM655364 DDQ655364 CTU655364 CJY655364 CAC655364 BQG655364 BGK655364 AWO655364 AMS655364 ACW655364 TA655364 JE655364 I655364 WVQ589828 WLU589828 WBY589828 VSC589828 VIG589828 UYK589828 UOO589828 UES589828 TUW589828 TLA589828 TBE589828 SRI589828 SHM589828 RXQ589828 RNU589828 RDY589828 QUC589828 QKG589828 QAK589828 PQO589828 PGS589828 OWW589828 ONA589828 ODE589828 NTI589828 NJM589828 MZQ589828 MPU589828 MFY589828 LWC589828 LMG589828 LCK589828 KSO589828 KIS589828 JYW589828 JPA589828 JFE589828 IVI589828 ILM589828 IBQ589828 HRU589828 HHY589828 GYC589828 GOG589828 GEK589828 FUO589828 FKS589828 FAW589828 ERA589828 EHE589828 DXI589828 DNM589828 DDQ589828 CTU589828 CJY589828 CAC589828 BQG589828 BGK589828 AWO589828 AMS589828 ACW589828 TA589828 JE589828 I589828 WVQ524292 WLU524292 WBY524292 VSC524292 VIG524292 UYK524292 UOO524292 UES524292 TUW524292 TLA524292 TBE524292 SRI524292 SHM524292 RXQ524292 RNU524292 RDY524292 QUC524292 QKG524292 QAK524292 PQO524292 PGS524292 OWW524292 ONA524292 ODE524292 NTI524292 NJM524292 MZQ524292 MPU524292 MFY524292 LWC524292 LMG524292 LCK524292 KSO524292 KIS524292 JYW524292 JPA524292 JFE524292 IVI524292 ILM524292 IBQ524292 HRU524292 HHY524292 GYC524292 GOG524292 GEK524292 FUO524292 FKS524292 FAW524292 ERA524292 EHE524292 DXI524292 DNM524292 DDQ524292 CTU524292 CJY524292 CAC524292 BQG524292 BGK524292 AWO524292 AMS524292 ACW524292 TA524292 JE524292 I524292 WVQ458756 WLU458756 WBY458756 VSC458756 VIG458756 UYK458756 UOO458756 UES458756 TUW458756 TLA458756 TBE458756 SRI458756 SHM458756 RXQ458756 RNU458756 RDY458756 QUC458756 QKG458756 QAK458756 PQO458756 PGS458756 OWW458756 ONA458756 ODE458756 NTI458756 NJM458756 MZQ458756 MPU458756 MFY458756 LWC458756 LMG458756 LCK458756 KSO458756 KIS458756 JYW458756 JPA458756 JFE458756 IVI458756 ILM458756 IBQ458756 HRU458756 HHY458756 GYC458756 GOG458756 GEK458756 FUO458756 FKS458756 FAW458756 ERA458756 EHE458756 DXI458756 DNM458756 DDQ458756 CTU458756 CJY458756 CAC458756 BQG458756 BGK458756 AWO458756 AMS458756 ACW458756 TA458756 JE458756 I458756 WVQ393220 WLU393220 WBY393220 VSC393220 VIG393220 UYK393220 UOO393220 UES393220 TUW393220 TLA393220 TBE393220 SRI393220 SHM393220 RXQ393220 RNU393220 RDY393220 QUC393220 QKG393220 QAK393220 PQO393220 PGS393220 OWW393220 ONA393220 ODE393220 NTI393220 NJM393220 MZQ393220 MPU393220 MFY393220 LWC393220 LMG393220 LCK393220 KSO393220 KIS393220 JYW393220 JPA393220 JFE393220 IVI393220 ILM393220 IBQ393220 HRU393220 HHY393220 GYC393220 GOG393220 GEK393220 FUO393220 FKS393220 FAW393220 ERA393220 EHE393220 DXI393220 DNM393220 DDQ393220 CTU393220 CJY393220 CAC393220 BQG393220 BGK393220 AWO393220 AMS393220 ACW393220 TA393220 JE393220 I393220 WVQ327684 WLU327684 WBY327684 VSC327684 VIG327684 UYK327684 UOO327684 UES327684 TUW327684 TLA327684 TBE327684 SRI327684 SHM327684 RXQ327684 RNU327684 RDY327684 QUC327684 QKG327684 QAK327684 PQO327684 PGS327684 OWW327684 ONA327684 ODE327684 NTI327684 NJM327684 MZQ327684 MPU327684 MFY327684 LWC327684 LMG327684 LCK327684 KSO327684 KIS327684 JYW327684 JPA327684 JFE327684 IVI327684 ILM327684 IBQ327684 HRU327684 HHY327684 GYC327684 GOG327684 GEK327684 FUO327684 FKS327684 FAW327684 ERA327684 EHE327684 DXI327684 DNM327684 DDQ327684 CTU327684 CJY327684 CAC327684 BQG327684 BGK327684 AWO327684 AMS327684 ACW327684 TA327684 JE327684 I327684 WVQ262148 WLU262148 WBY262148 VSC262148 VIG262148 UYK262148 UOO262148 UES262148 TUW262148 TLA262148 TBE262148 SRI262148 SHM262148 RXQ262148 RNU262148 RDY262148 QUC262148 QKG262148 QAK262148 PQO262148 PGS262148 OWW262148 ONA262148 ODE262148 NTI262148 NJM262148 MZQ262148 MPU262148 MFY262148 LWC262148 LMG262148 LCK262148 KSO262148 KIS262148 JYW262148 JPA262148 JFE262148 IVI262148 ILM262148 IBQ262148 HRU262148 HHY262148 GYC262148 GOG262148 GEK262148 FUO262148 FKS262148 FAW262148 ERA262148 EHE262148 DXI262148 DNM262148 DDQ262148 CTU262148 CJY262148 CAC262148 BQG262148 BGK262148 AWO262148 AMS262148 ACW262148 TA262148 JE262148 I262148 WVQ196612 WLU196612 WBY196612 VSC196612 VIG196612 UYK196612 UOO196612 UES196612 TUW196612 TLA196612 TBE196612 SRI196612 SHM196612 RXQ196612 RNU196612 RDY196612 QUC196612 QKG196612 QAK196612 PQO196612 PGS196612 OWW196612 ONA196612 ODE196612 NTI196612 NJM196612 MZQ196612 MPU196612 MFY196612 LWC196612 LMG196612 LCK196612 KSO196612 KIS196612 JYW196612 JPA196612 JFE196612 IVI196612 ILM196612 IBQ196612 HRU196612 HHY196612 GYC196612 GOG196612 GEK196612 FUO196612 FKS196612 FAW196612 ERA196612 EHE196612 DXI196612 DNM196612 DDQ196612 CTU196612 CJY196612 CAC196612 BQG196612 BGK196612 AWO196612 AMS196612 ACW196612 TA196612 JE196612 I196612 WVQ131076 WLU131076 WBY131076 VSC131076 VIG131076 UYK131076 UOO131076 UES131076 TUW131076 TLA131076 TBE131076 SRI131076 SHM131076 RXQ131076 RNU131076 RDY131076 QUC131076 QKG131076 QAK131076 PQO131076 PGS131076 OWW131076 ONA131076 ODE131076 NTI131076 NJM131076 MZQ131076 MPU131076 MFY131076 LWC131076 LMG131076 LCK131076 KSO131076 KIS131076 JYW131076 JPA131076 JFE131076 IVI131076 ILM131076 IBQ131076 HRU131076 HHY131076 GYC131076 GOG131076 GEK131076 FUO131076 FKS131076 FAW131076 ERA131076 EHE131076 DXI131076 DNM131076 DDQ131076 CTU131076 CJY131076 CAC131076 BQG131076 BGK131076 AWO131076 AMS131076 ACW131076 TA131076 JE131076 I131076 WVQ65540 WLU65540 WBY65540 VSC65540 VIG65540 UYK65540 UOO65540 UES65540 TUW65540 TLA65540 TBE65540 SRI65540 SHM65540 RXQ65540 RNU65540 RDY65540 QUC65540 QKG65540 QAK65540 PQO65540 PGS65540 OWW65540 ONA65540 ODE65540 NTI65540 NJM65540 MZQ65540 MPU65540 MFY65540 LWC65540 LMG65540 LCK65540 KSO65540 KIS65540 JYW65540 JPA65540 JFE65540 IVI65540 ILM65540 IBQ65540 HRU65540 HHY65540 GYC65540 GOG65540 GEK65540 FUO65540 FKS65540 FAW65540 ERA65540 EHE65540 DXI65540 DNM65540 DDQ65540 CTU65540 CJY65540 CAC65540 BQG65540 BGK65540 AWO65540 AMS65540 ACW65540 TA65540 JE65540 I65540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69:WVJ983076 B29:B36 IX29:IX36 ST29:ST36 ACP29:ACP36 AML29:AML36 AWH29:AWH36 BGD29:BGD36 BPZ29:BPZ36 BZV29:BZV36 CJR29:CJR36 CTN29:CTN36 DDJ29:DDJ36 DNF29:DNF36 DXB29:DXB36 EGX29:EGX36 EQT29:EQT36 FAP29:FAP36 FKL29:FKL36 FUH29:FUH36 GED29:GED36 GNZ29:GNZ36 GXV29:GXV36 HHR29:HHR36 HRN29:HRN36 IBJ29:IBJ36 ILF29:ILF36 IVB29:IVB36 JEX29:JEX36 JOT29:JOT36 JYP29:JYP36 KIL29:KIL36 KSH29:KSH36 LCD29:LCD36 LLZ29:LLZ36 LVV29:LVV36 MFR29:MFR36 MPN29:MPN36 MZJ29:MZJ36 NJF29:NJF36 NTB29:NTB36 OCX29:OCX36 OMT29:OMT36 OWP29:OWP36 PGL29:PGL36 PQH29:PQH36 QAD29:QAD36 QJZ29:QJZ36 QTV29:QTV36 RDR29:RDR36 RNN29:RNN36 RXJ29:RXJ36 SHF29:SHF36 SRB29:SRB36 TAX29:TAX36 TKT29:TKT36 TUP29:TUP36 UEL29:UEL36 UOH29:UOH36 UYD29:UYD36 VHZ29:VHZ36 VRV29:VRV36 WBR29:WBR36 WLN29:WLN36 WVJ29:WVJ36 WLN983069:WLN983076 WBR983069:WBR983076 VRV983069:VRV983076 VHZ983069:VHZ983076 UYD983069:UYD983076 UOH983069:UOH983076 UEL983069:UEL983076 TUP983069:TUP983076 TKT983069:TKT983076 TAX983069:TAX983076 SRB983069:SRB983076 SHF983069:SHF983076 RXJ983069:RXJ983076 RNN983069:RNN983076 RDR983069:RDR983076 QTV983069:QTV983076 QJZ983069:QJZ983076 QAD983069:QAD983076 PQH983069:PQH983076 PGL983069:PGL983076 OWP983069:OWP983076 OMT983069:OMT983076 OCX983069:OCX983076 NTB983069:NTB983076 NJF983069:NJF983076 MZJ983069:MZJ983076 MPN983069:MPN983076 MFR983069:MFR983076 LVV983069:LVV983076 LLZ983069:LLZ983076 LCD983069:LCD983076 KSH983069:KSH983076 KIL983069:KIL983076 JYP983069:JYP983076 JOT983069:JOT983076 JEX983069:JEX983076 IVB983069:IVB983076 ILF983069:ILF983076 IBJ983069:IBJ983076 HRN983069:HRN983076 HHR983069:HHR983076 GXV983069:GXV983076 GNZ983069:GNZ983076 GED983069:GED983076 FUH983069:FUH983076 FKL983069:FKL983076 FAP983069:FAP983076 EQT983069:EQT983076 EGX983069:EGX983076 DXB983069:DXB983076 DNF983069:DNF983076 DDJ983069:DDJ983076 CTN983069:CTN983076 CJR983069:CJR983076 BZV983069:BZV983076 BPZ983069:BPZ983076 BGD983069:BGD983076 AWH983069:AWH983076 AML983069:AML983076 ACP983069:ACP983076 ST983069:ST983076 IX983069:IX983076 B983069:B983076 WVJ917533:WVJ917540 WLN917533:WLN917540 WBR917533:WBR917540 VRV917533:VRV917540 VHZ917533:VHZ917540 UYD917533:UYD917540 UOH917533:UOH917540 UEL917533:UEL917540 TUP917533:TUP917540 TKT917533:TKT917540 TAX917533:TAX917540 SRB917533:SRB917540 SHF917533:SHF917540 RXJ917533:RXJ917540 RNN917533:RNN917540 RDR917533:RDR917540 QTV917533:QTV917540 QJZ917533:QJZ917540 QAD917533:QAD917540 PQH917533:PQH917540 PGL917533:PGL917540 OWP917533:OWP917540 OMT917533:OMT917540 OCX917533:OCX917540 NTB917533:NTB917540 NJF917533:NJF917540 MZJ917533:MZJ917540 MPN917533:MPN917540 MFR917533:MFR917540 LVV917533:LVV917540 LLZ917533:LLZ917540 LCD917533:LCD917540 KSH917533:KSH917540 KIL917533:KIL917540 JYP917533:JYP917540 JOT917533:JOT917540 JEX917533:JEX917540 IVB917533:IVB917540 ILF917533:ILF917540 IBJ917533:IBJ917540 HRN917533:HRN917540 HHR917533:HHR917540 GXV917533:GXV917540 GNZ917533:GNZ917540 GED917533:GED917540 FUH917533:FUH917540 FKL917533:FKL917540 FAP917533:FAP917540 EQT917533:EQT917540 EGX917533:EGX917540 DXB917533:DXB917540 DNF917533:DNF917540 DDJ917533:DDJ917540 CTN917533:CTN917540 CJR917533:CJR917540 BZV917533:BZV917540 BPZ917533:BPZ917540 BGD917533:BGD917540 AWH917533:AWH917540 AML917533:AML917540 ACP917533:ACP917540 ST917533:ST917540 IX917533:IX917540 B917533:B917540 WVJ851997:WVJ852004 WLN851997:WLN852004 WBR851997:WBR852004 VRV851997:VRV852004 VHZ851997:VHZ852004 UYD851997:UYD852004 UOH851997:UOH852004 UEL851997:UEL852004 TUP851997:TUP852004 TKT851997:TKT852004 TAX851997:TAX852004 SRB851997:SRB852004 SHF851997:SHF852004 RXJ851997:RXJ852004 RNN851997:RNN852004 RDR851997:RDR852004 QTV851997:QTV852004 QJZ851997:QJZ852004 QAD851997:QAD852004 PQH851997:PQH852004 PGL851997:PGL852004 OWP851997:OWP852004 OMT851997:OMT852004 OCX851997:OCX852004 NTB851997:NTB852004 NJF851997:NJF852004 MZJ851997:MZJ852004 MPN851997:MPN852004 MFR851997:MFR852004 LVV851997:LVV852004 LLZ851997:LLZ852004 LCD851997:LCD852004 KSH851997:KSH852004 KIL851997:KIL852004 JYP851997:JYP852004 JOT851997:JOT852004 JEX851997:JEX852004 IVB851997:IVB852004 ILF851997:ILF852004 IBJ851997:IBJ852004 HRN851997:HRN852004 HHR851997:HHR852004 GXV851997:GXV852004 GNZ851997:GNZ852004 GED851997:GED852004 FUH851997:FUH852004 FKL851997:FKL852004 FAP851997:FAP852004 EQT851997:EQT852004 EGX851997:EGX852004 DXB851997:DXB852004 DNF851997:DNF852004 DDJ851997:DDJ852004 CTN851997:CTN852004 CJR851997:CJR852004 BZV851997:BZV852004 BPZ851997:BPZ852004 BGD851997:BGD852004 AWH851997:AWH852004 AML851997:AML852004 ACP851997:ACP852004 ST851997:ST852004 IX851997:IX852004 B851997:B852004 WVJ786461:WVJ786468 WLN786461:WLN786468 WBR786461:WBR786468 VRV786461:VRV786468 VHZ786461:VHZ786468 UYD786461:UYD786468 UOH786461:UOH786468 UEL786461:UEL786468 TUP786461:TUP786468 TKT786461:TKT786468 TAX786461:TAX786468 SRB786461:SRB786468 SHF786461:SHF786468 RXJ786461:RXJ786468 RNN786461:RNN786468 RDR786461:RDR786468 QTV786461:QTV786468 QJZ786461:QJZ786468 QAD786461:QAD786468 PQH786461:PQH786468 PGL786461:PGL786468 OWP786461:OWP786468 OMT786461:OMT786468 OCX786461:OCX786468 NTB786461:NTB786468 NJF786461:NJF786468 MZJ786461:MZJ786468 MPN786461:MPN786468 MFR786461:MFR786468 LVV786461:LVV786468 LLZ786461:LLZ786468 LCD786461:LCD786468 KSH786461:KSH786468 KIL786461:KIL786468 JYP786461:JYP786468 JOT786461:JOT786468 JEX786461:JEX786468 IVB786461:IVB786468 ILF786461:ILF786468 IBJ786461:IBJ786468 HRN786461:HRN786468 HHR786461:HHR786468 GXV786461:GXV786468 GNZ786461:GNZ786468 GED786461:GED786468 FUH786461:FUH786468 FKL786461:FKL786468 FAP786461:FAP786468 EQT786461:EQT786468 EGX786461:EGX786468 DXB786461:DXB786468 DNF786461:DNF786468 DDJ786461:DDJ786468 CTN786461:CTN786468 CJR786461:CJR786468 BZV786461:BZV786468 BPZ786461:BPZ786468 BGD786461:BGD786468 AWH786461:AWH786468 AML786461:AML786468 ACP786461:ACP786468 ST786461:ST786468 IX786461:IX786468 B786461:B786468 WVJ720925:WVJ720932 WLN720925:WLN720932 WBR720925:WBR720932 VRV720925:VRV720932 VHZ720925:VHZ720932 UYD720925:UYD720932 UOH720925:UOH720932 UEL720925:UEL720932 TUP720925:TUP720932 TKT720925:TKT720932 TAX720925:TAX720932 SRB720925:SRB720932 SHF720925:SHF720932 RXJ720925:RXJ720932 RNN720925:RNN720932 RDR720925:RDR720932 QTV720925:QTV720932 QJZ720925:QJZ720932 QAD720925:QAD720932 PQH720925:PQH720932 PGL720925:PGL720932 OWP720925:OWP720932 OMT720925:OMT720932 OCX720925:OCX720932 NTB720925:NTB720932 NJF720925:NJF720932 MZJ720925:MZJ720932 MPN720925:MPN720932 MFR720925:MFR720932 LVV720925:LVV720932 LLZ720925:LLZ720932 LCD720925:LCD720932 KSH720925:KSH720932 KIL720925:KIL720932 JYP720925:JYP720932 JOT720925:JOT720932 JEX720925:JEX720932 IVB720925:IVB720932 ILF720925:ILF720932 IBJ720925:IBJ720932 HRN720925:HRN720932 HHR720925:HHR720932 GXV720925:GXV720932 GNZ720925:GNZ720932 GED720925:GED720932 FUH720925:FUH720932 FKL720925:FKL720932 FAP720925:FAP720932 EQT720925:EQT720932 EGX720925:EGX720932 DXB720925:DXB720932 DNF720925:DNF720932 DDJ720925:DDJ720932 CTN720925:CTN720932 CJR720925:CJR720932 BZV720925:BZV720932 BPZ720925:BPZ720932 BGD720925:BGD720932 AWH720925:AWH720932 AML720925:AML720932 ACP720925:ACP720932 ST720925:ST720932 IX720925:IX720932 B720925:B720932 WVJ655389:WVJ655396 WLN655389:WLN655396 WBR655389:WBR655396 VRV655389:VRV655396 VHZ655389:VHZ655396 UYD655389:UYD655396 UOH655389:UOH655396 UEL655389:UEL655396 TUP655389:TUP655396 TKT655389:TKT655396 TAX655389:TAX655396 SRB655389:SRB655396 SHF655389:SHF655396 RXJ655389:RXJ655396 RNN655389:RNN655396 RDR655389:RDR655396 QTV655389:QTV655396 QJZ655389:QJZ655396 QAD655389:QAD655396 PQH655389:PQH655396 PGL655389:PGL655396 OWP655389:OWP655396 OMT655389:OMT655396 OCX655389:OCX655396 NTB655389:NTB655396 NJF655389:NJF655396 MZJ655389:MZJ655396 MPN655389:MPN655396 MFR655389:MFR655396 LVV655389:LVV655396 LLZ655389:LLZ655396 LCD655389:LCD655396 KSH655389:KSH655396 KIL655389:KIL655396 JYP655389:JYP655396 JOT655389:JOT655396 JEX655389:JEX655396 IVB655389:IVB655396 ILF655389:ILF655396 IBJ655389:IBJ655396 HRN655389:HRN655396 HHR655389:HHR655396 GXV655389:GXV655396 GNZ655389:GNZ655396 GED655389:GED655396 FUH655389:FUH655396 FKL655389:FKL655396 FAP655389:FAP655396 EQT655389:EQT655396 EGX655389:EGX655396 DXB655389:DXB655396 DNF655389:DNF655396 DDJ655389:DDJ655396 CTN655389:CTN655396 CJR655389:CJR655396 BZV655389:BZV655396 BPZ655389:BPZ655396 BGD655389:BGD655396 AWH655389:AWH655396 AML655389:AML655396 ACP655389:ACP655396 ST655389:ST655396 IX655389:IX655396 B655389:B655396 WVJ589853:WVJ589860 WLN589853:WLN589860 WBR589853:WBR589860 VRV589853:VRV589860 VHZ589853:VHZ589860 UYD589853:UYD589860 UOH589853:UOH589860 UEL589853:UEL589860 TUP589853:TUP589860 TKT589853:TKT589860 TAX589853:TAX589860 SRB589853:SRB589860 SHF589853:SHF589860 RXJ589853:RXJ589860 RNN589853:RNN589860 RDR589853:RDR589860 QTV589853:QTV589860 QJZ589853:QJZ589860 QAD589853:QAD589860 PQH589853:PQH589860 PGL589853:PGL589860 OWP589853:OWP589860 OMT589853:OMT589860 OCX589853:OCX589860 NTB589853:NTB589860 NJF589853:NJF589860 MZJ589853:MZJ589860 MPN589853:MPN589860 MFR589853:MFR589860 LVV589853:LVV589860 LLZ589853:LLZ589860 LCD589853:LCD589860 KSH589853:KSH589860 KIL589853:KIL589860 JYP589853:JYP589860 JOT589853:JOT589860 JEX589853:JEX589860 IVB589853:IVB589860 ILF589853:ILF589860 IBJ589853:IBJ589860 HRN589853:HRN589860 HHR589853:HHR589860 GXV589853:GXV589860 GNZ589853:GNZ589860 GED589853:GED589860 FUH589853:FUH589860 FKL589853:FKL589860 FAP589853:FAP589860 EQT589853:EQT589860 EGX589853:EGX589860 DXB589853:DXB589860 DNF589853:DNF589860 DDJ589853:DDJ589860 CTN589853:CTN589860 CJR589853:CJR589860 BZV589853:BZV589860 BPZ589853:BPZ589860 BGD589853:BGD589860 AWH589853:AWH589860 AML589853:AML589860 ACP589853:ACP589860 ST589853:ST589860 IX589853:IX589860 B589853:B589860 WVJ524317:WVJ524324 WLN524317:WLN524324 WBR524317:WBR524324 VRV524317:VRV524324 VHZ524317:VHZ524324 UYD524317:UYD524324 UOH524317:UOH524324 UEL524317:UEL524324 TUP524317:TUP524324 TKT524317:TKT524324 TAX524317:TAX524324 SRB524317:SRB524324 SHF524317:SHF524324 RXJ524317:RXJ524324 RNN524317:RNN524324 RDR524317:RDR524324 QTV524317:QTV524324 QJZ524317:QJZ524324 QAD524317:QAD524324 PQH524317:PQH524324 PGL524317:PGL524324 OWP524317:OWP524324 OMT524317:OMT524324 OCX524317:OCX524324 NTB524317:NTB524324 NJF524317:NJF524324 MZJ524317:MZJ524324 MPN524317:MPN524324 MFR524317:MFR524324 LVV524317:LVV524324 LLZ524317:LLZ524324 LCD524317:LCD524324 KSH524317:KSH524324 KIL524317:KIL524324 JYP524317:JYP524324 JOT524317:JOT524324 JEX524317:JEX524324 IVB524317:IVB524324 ILF524317:ILF524324 IBJ524317:IBJ524324 HRN524317:HRN524324 HHR524317:HHR524324 GXV524317:GXV524324 GNZ524317:GNZ524324 GED524317:GED524324 FUH524317:FUH524324 FKL524317:FKL524324 FAP524317:FAP524324 EQT524317:EQT524324 EGX524317:EGX524324 DXB524317:DXB524324 DNF524317:DNF524324 DDJ524317:DDJ524324 CTN524317:CTN524324 CJR524317:CJR524324 BZV524317:BZV524324 BPZ524317:BPZ524324 BGD524317:BGD524324 AWH524317:AWH524324 AML524317:AML524324 ACP524317:ACP524324 ST524317:ST524324 IX524317:IX524324 B524317:B524324 WVJ458781:WVJ458788 WLN458781:WLN458788 WBR458781:WBR458788 VRV458781:VRV458788 VHZ458781:VHZ458788 UYD458781:UYD458788 UOH458781:UOH458788 UEL458781:UEL458788 TUP458781:TUP458788 TKT458781:TKT458788 TAX458781:TAX458788 SRB458781:SRB458788 SHF458781:SHF458788 RXJ458781:RXJ458788 RNN458781:RNN458788 RDR458781:RDR458788 QTV458781:QTV458788 QJZ458781:QJZ458788 QAD458781:QAD458788 PQH458781:PQH458788 PGL458781:PGL458788 OWP458781:OWP458788 OMT458781:OMT458788 OCX458781:OCX458788 NTB458781:NTB458788 NJF458781:NJF458788 MZJ458781:MZJ458788 MPN458781:MPN458788 MFR458781:MFR458788 LVV458781:LVV458788 LLZ458781:LLZ458788 LCD458781:LCD458788 KSH458781:KSH458788 KIL458781:KIL458788 JYP458781:JYP458788 JOT458781:JOT458788 JEX458781:JEX458788 IVB458781:IVB458788 ILF458781:ILF458788 IBJ458781:IBJ458788 HRN458781:HRN458788 HHR458781:HHR458788 GXV458781:GXV458788 GNZ458781:GNZ458788 GED458781:GED458788 FUH458781:FUH458788 FKL458781:FKL458788 FAP458781:FAP458788 EQT458781:EQT458788 EGX458781:EGX458788 DXB458781:DXB458788 DNF458781:DNF458788 DDJ458781:DDJ458788 CTN458781:CTN458788 CJR458781:CJR458788 BZV458781:BZV458788 BPZ458781:BPZ458788 BGD458781:BGD458788 AWH458781:AWH458788 AML458781:AML458788 ACP458781:ACP458788 ST458781:ST458788 IX458781:IX458788 B458781:B458788 WVJ393245:WVJ393252 WLN393245:WLN393252 WBR393245:WBR393252 VRV393245:VRV393252 VHZ393245:VHZ393252 UYD393245:UYD393252 UOH393245:UOH393252 UEL393245:UEL393252 TUP393245:TUP393252 TKT393245:TKT393252 TAX393245:TAX393252 SRB393245:SRB393252 SHF393245:SHF393252 RXJ393245:RXJ393252 RNN393245:RNN393252 RDR393245:RDR393252 QTV393245:QTV393252 QJZ393245:QJZ393252 QAD393245:QAD393252 PQH393245:PQH393252 PGL393245:PGL393252 OWP393245:OWP393252 OMT393245:OMT393252 OCX393245:OCX393252 NTB393245:NTB393252 NJF393245:NJF393252 MZJ393245:MZJ393252 MPN393245:MPN393252 MFR393245:MFR393252 LVV393245:LVV393252 LLZ393245:LLZ393252 LCD393245:LCD393252 KSH393245:KSH393252 KIL393245:KIL393252 JYP393245:JYP393252 JOT393245:JOT393252 JEX393245:JEX393252 IVB393245:IVB393252 ILF393245:ILF393252 IBJ393245:IBJ393252 HRN393245:HRN393252 HHR393245:HHR393252 GXV393245:GXV393252 GNZ393245:GNZ393252 GED393245:GED393252 FUH393245:FUH393252 FKL393245:FKL393252 FAP393245:FAP393252 EQT393245:EQT393252 EGX393245:EGX393252 DXB393245:DXB393252 DNF393245:DNF393252 DDJ393245:DDJ393252 CTN393245:CTN393252 CJR393245:CJR393252 BZV393245:BZV393252 BPZ393245:BPZ393252 BGD393245:BGD393252 AWH393245:AWH393252 AML393245:AML393252 ACP393245:ACP393252 ST393245:ST393252 IX393245:IX393252 B393245:B393252 WVJ327709:WVJ327716 WLN327709:WLN327716 WBR327709:WBR327716 VRV327709:VRV327716 VHZ327709:VHZ327716 UYD327709:UYD327716 UOH327709:UOH327716 UEL327709:UEL327716 TUP327709:TUP327716 TKT327709:TKT327716 TAX327709:TAX327716 SRB327709:SRB327716 SHF327709:SHF327716 RXJ327709:RXJ327716 RNN327709:RNN327716 RDR327709:RDR327716 QTV327709:QTV327716 QJZ327709:QJZ327716 QAD327709:QAD327716 PQH327709:PQH327716 PGL327709:PGL327716 OWP327709:OWP327716 OMT327709:OMT327716 OCX327709:OCX327716 NTB327709:NTB327716 NJF327709:NJF327716 MZJ327709:MZJ327716 MPN327709:MPN327716 MFR327709:MFR327716 LVV327709:LVV327716 LLZ327709:LLZ327716 LCD327709:LCD327716 KSH327709:KSH327716 KIL327709:KIL327716 JYP327709:JYP327716 JOT327709:JOT327716 JEX327709:JEX327716 IVB327709:IVB327716 ILF327709:ILF327716 IBJ327709:IBJ327716 HRN327709:HRN327716 HHR327709:HHR327716 GXV327709:GXV327716 GNZ327709:GNZ327716 GED327709:GED327716 FUH327709:FUH327716 FKL327709:FKL327716 FAP327709:FAP327716 EQT327709:EQT327716 EGX327709:EGX327716 DXB327709:DXB327716 DNF327709:DNF327716 DDJ327709:DDJ327716 CTN327709:CTN327716 CJR327709:CJR327716 BZV327709:BZV327716 BPZ327709:BPZ327716 BGD327709:BGD327716 AWH327709:AWH327716 AML327709:AML327716 ACP327709:ACP327716 ST327709:ST327716 IX327709:IX327716 B327709:B327716 WVJ262173:WVJ262180 WLN262173:WLN262180 WBR262173:WBR262180 VRV262173:VRV262180 VHZ262173:VHZ262180 UYD262173:UYD262180 UOH262173:UOH262180 UEL262173:UEL262180 TUP262173:TUP262180 TKT262173:TKT262180 TAX262173:TAX262180 SRB262173:SRB262180 SHF262173:SHF262180 RXJ262173:RXJ262180 RNN262173:RNN262180 RDR262173:RDR262180 QTV262173:QTV262180 QJZ262173:QJZ262180 QAD262173:QAD262180 PQH262173:PQH262180 PGL262173:PGL262180 OWP262173:OWP262180 OMT262173:OMT262180 OCX262173:OCX262180 NTB262173:NTB262180 NJF262173:NJF262180 MZJ262173:MZJ262180 MPN262173:MPN262180 MFR262173:MFR262180 LVV262173:LVV262180 LLZ262173:LLZ262180 LCD262173:LCD262180 KSH262173:KSH262180 KIL262173:KIL262180 JYP262173:JYP262180 JOT262173:JOT262180 JEX262173:JEX262180 IVB262173:IVB262180 ILF262173:ILF262180 IBJ262173:IBJ262180 HRN262173:HRN262180 HHR262173:HHR262180 GXV262173:GXV262180 GNZ262173:GNZ262180 GED262173:GED262180 FUH262173:FUH262180 FKL262173:FKL262180 FAP262173:FAP262180 EQT262173:EQT262180 EGX262173:EGX262180 DXB262173:DXB262180 DNF262173:DNF262180 DDJ262173:DDJ262180 CTN262173:CTN262180 CJR262173:CJR262180 BZV262173:BZV262180 BPZ262173:BPZ262180 BGD262173:BGD262180 AWH262173:AWH262180 AML262173:AML262180 ACP262173:ACP262180 ST262173:ST262180 IX262173:IX262180 B262173:B262180 WVJ196637:WVJ196644 WLN196637:WLN196644 WBR196637:WBR196644 VRV196637:VRV196644 VHZ196637:VHZ196644 UYD196637:UYD196644 UOH196637:UOH196644 UEL196637:UEL196644 TUP196637:TUP196644 TKT196637:TKT196644 TAX196637:TAX196644 SRB196637:SRB196644 SHF196637:SHF196644 RXJ196637:RXJ196644 RNN196637:RNN196644 RDR196637:RDR196644 QTV196637:QTV196644 QJZ196637:QJZ196644 QAD196637:QAD196644 PQH196637:PQH196644 PGL196637:PGL196644 OWP196637:OWP196644 OMT196637:OMT196644 OCX196637:OCX196644 NTB196637:NTB196644 NJF196637:NJF196644 MZJ196637:MZJ196644 MPN196637:MPN196644 MFR196637:MFR196644 LVV196637:LVV196644 LLZ196637:LLZ196644 LCD196637:LCD196644 KSH196637:KSH196644 KIL196637:KIL196644 JYP196637:JYP196644 JOT196637:JOT196644 JEX196637:JEX196644 IVB196637:IVB196644 ILF196637:ILF196644 IBJ196637:IBJ196644 HRN196637:HRN196644 HHR196637:HHR196644 GXV196637:GXV196644 GNZ196637:GNZ196644 GED196637:GED196644 FUH196637:FUH196644 FKL196637:FKL196644 FAP196637:FAP196644 EQT196637:EQT196644 EGX196637:EGX196644 DXB196637:DXB196644 DNF196637:DNF196644 DDJ196637:DDJ196644 CTN196637:CTN196644 CJR196637:CJR196644 BZV196637:BZV196644 BPZ196637:BPZ196644 BGD196637:BGD196644 AWH196637:AWH196644 AML196637:AML196644 ACP196637:ACP196644 ST196637:ST196644 IX196637:IX196644 B196637:B196644 WVJ131101:WVJ131108 WLN131101:WLN131108 WBR131101:WBR131108 VRV131101:VRV131108 VHZ131101:VHZ131108 UYD131101:UYD131108 UOH131101:UOH131108 UEL131101:UEL131108 TUP131101:TUP131108 TKT131101:TKT131108 TAX131101:TAX131108 SRB131101:SRB131108 SHF131101:SHF131108 RXJ131101:RXJ131108 RNN131101:RNN131108 RDR131101:RDR131108 QTV131101:QTV131108 QJZ131101:QJZ131108 QAD131101:QAD131108 PQH131101:PQH131108 PGL131101:PGL131108 OWP131101:OWP131108 OMT131101:OMT131108 OCX131101:OCX131108 NTB131101:NTB131108 NJF131101:NJF131108 MZJ131101:MZJ131108 MPN131101:MPN131108 MFR131101:MFR131108 LVV131101:LVV131108 LLZ131101:LLZ131108 LCD131101:LCD131108 KSH131101:KSH131108 KIL131101:KIL131108 JYP131101:JYP131108 JOT131101:JOT131108 JEX131101:JEX131108 IVB131101:IVB131108 ILF131101:ILF131108 IBJ131101:IBJ131108 HRN131101:HRN131108 HHR131101:HHR131108 GXV131101:GXV131108 GNZ131101:GNZ131108 GED131101:GED131108 FUH131101:FUH131108 FKL131101:FKL131108 FAP131101:FAP131108 EQT131101:EQT131108 EGX131101:EGX131108 DXB131101:DXB131108 DNF131101:DNF131108 DDJ131101:DDJ131108 CTN131101:CTN131108 CJR131101:CJR131108 BZV131101:BZV131108 BPZ131101:BPZ131108 BGD131101:BGD131108 AWH131101:AWH131108 AML131101:AML131108 ACP131101:ACP131108 ST131101:ST131108 IX131101:IX131108 B131101:B131108 WVJ65565:WVJ65572 WLN65565:WLN65572 WBR65565:WBR65572 VRV65565:VRV65572 VHZ65565:VHZ65572 UYD65565:UYD65572 UOH65565:UOH65572 UEL65565:UEL65572 TUP65565:TUP65572 TKT65565:TKT65572 TAX65565:TAX65572 SRB65565:SRB65572 SHF65565:SHF65572 RXJ65565:RXJ65572 RNN65565:RNN65572 RDR65565:RDR65572 QTV65565:QTV65572 QJZ65565:QJZ65572 QAD65565:QAD65572 PQH65565:PQH65572 PGL65565:PGL65572 OWP65565:OWP65572 OMT65565:OMT65572 OCX65565:OCX65572 NTB65565:NTB65572 NJF65565:NJF65572 MZJ65565:MZJ65572 MPN65565:MPN65572 MFR65565:MFR65572 LVV65565:LVV65572 LLZ65565:LLZ65572 LCD65565:LCD65572 KSH65565:KSH65572 KIL65565:KIL65572 JYP65565:JYP65572 JOT65565:JOT65572 JEX65565:JEX65572 IVB65565:IVB65572 ILF65565:ILF65572 IBJ65565:IBJ65572 HRN65565:HRN65572 HHR65565:HHR65572 GXV65565:GXV65572 GNZ65565:GNZ65572 GED65565:GED65572 FUH65565:FUH65572 FKL65565:FKL65572 FAP65565:FAP65572 EQT65565:EQT65572 EGX65565:EGX65572 DXB65565:DXB65572 DNF65565:DNF65572 DDJ65565:DDJ65572 CTN65565:CTN65572 CJR65565:CJR65572 BZV65565:BZV65572 BPZ65565:BPZ65572 BGD65565:BGD65572 AWH65565:AWH65572 AML65565:AML65572 ACP65565:ACP65572 ST65565:ST65572 IX65565:IX65572 B65565:B65572">
      <formula1>$W$2:$W$5</formula1>
    </dataValidation>
    <dataValidation type="list" allowBlank="1" showInputMessage="1" showErrorMessage="1" sqref="WVP983049:WVP983063 WVP11:WVP23 WLT11:WLT23 WBX11:WBX23 VSB11:VSB23 VIF11:VIF23 UYJ11:UYJ23 UON11:UON23 UER11:UER23 TUV11:TUV23 TKZ11:TKZ23 TBD11:TBD23 SRH11:SRH23 SHL11:SHL23 RXP11:RXP23 RNT11:RNT23 RDX11:RDX23 QUB11:QUB23 QKF11:QKF23 QAJ11:QAJ23 PQN11:PQN23 PGR11:PGR23 OWV11:OWV23 OMZ11:OMZ23 ODD11:ODD23 NTH11:NTH23 NJL11:NJL23 MZP11:MZP23 MPT11:MPT23 MFX11:MFX23 LWB11:LWB23 LMF11:LMF23 LCJ11:LCJ23 KSN11:KSN23 KIR11:KIR23 JYV11:JYV23 JOZ11:JOZ23 JFD11:JFD23 IVH11:IVH23 ILL11:ILL23 IBP11:IBP23 HRT11:HRT23 HHX11:HHX23 GYB11:GYB23 GOF11:GOF23 GEJ11:GEJ23 FUN11:FUN23 FKR11:FKR23 FAV11:FAV23 EQZ11:EQZ23 EHD11:EHD23 DXH11:DXH23 DNL11:DNL23 DDP11:DDP23 CTT11:CTT23 CJX11:CJX23 CAB11:CAB23 BQF11:BQF23 BGJ11:BGJ23 AWN11:AWN23 AMR11:AMR23 ACV11:ACV23 SZ11:SZ23 JD11:JD23 H12:H23 WLT983049:WLT983063 WBX983049:WBX983063 VSB983049:VSB983063 VIF983049:VIF983063 UYJ983049:UYJ983063 UON983049:UON983063 UER983049:UER983063 TUV983049:TUV983063 TKZ983049:TKZ983063 TBD983049:TBD983063 SRH983049:SRH983063 SHL983049:SHL983063 RXP983049:RXP983063 RNT983049:RNT983063 RDX983049:RDX983063 QUB983049:QUB983063 QKF983049:QKF983063 QAJ983049:QAJ983063 PQN983049:PQN983063 PGR983049:PGR983063 OWV983049:OWV983063 OMZ983049:OMZ983063 ODD983049:ODD983063 NTH983049:NTH983063 NJL983049:NJL983063 MZP983049:MZP983063 MPT983049:MPT983063 MFX983049:MFX983063 LWB983049:LWB983063 LMF983049:LMF983063 LCJ983049:LCJ983063 KSN983049:KSN983063 KIR983049:KIR983063 JYV983049:JYV983063 JOZ983049:JOZ983063 JFD983049:JFD983063 IVH983049:IVH983063 ILL983049:ILL983063 IBP983049:IBP983063 HRT983049:HRT983063 HHX983049:HHX983063 GYB983049:GYB983063 GOF983049:GOF983063 GEJ983049:GEJ983063 FUN983049:FUN983063 FKR983049:FKR983063 FAV983049:FAV983063 EQZ983049:EQZ983063 EHD983049:EHD983063 DXH983049:DXH983063 DNL983049:DNL983063 DDP983049:DDP983063 CTT983049:CTT983063 CJX983049:CJX983063 CAB983049:CAB983063 BQF983049:BQF983063 BGJ983049:BGJ983063 AWN983049:AWN983063 AMR983049:AMR983063 ACV983049:ACV983063 SZ983049:SZ983063 JD983049:JD983063 H983049:H983063 WVP917513:WVP917527 WLT917513:WLT917527 WBX917513:WBX917527 VSB917513:VSB917527 VIF917513:VIF917527 UYJ917513:UYJ917527 UON917513:UON917527 UER917513:UER917527 TUV917513:TUV917527 TKZ917513:TKZ917527 TBD917513:TBD917527 SRH917513:SRH917527 SHL917513:SHL917527 RXP917513:RXP917527 RNT917513:RNT917527 RDX917513:RDX917527 QUB917513:QUB917527 QKF917513:QKF917527 QAJ917513:QAJ917527 PQN917513:PQN917527 PGR917513:PGR917527 OWV917513:OWV917527 OMZ917513:OMZ917527 ODD917513:ODD917527 NTH917513:NTH917527 NJL917513:NJL917527 MZP917513:MZP917527 MPT917513:MPT917527 MFX917513:MFX917527 LWB917513:LWB917527 LMF917513:LMF917527 LCJ917513:LCJ917527 KSN917513:KSN917527 KIR917513:KIR917527 JYV917513:JYV917527 JOZ917513:JOZ917527 JFD917513:JFD917527 IVH917513:IVH917527 ILL917513:ILL917527 IBP917513:IBP917527 HRT917513:HRT917527 HHX917513:HHX917527 GYB917513:GYB917527 GOF917513:GOF917527 GEJ917513:GEJ917527 FUN917513:FUN917527 FKR917513:FKR917527 FAV917513:FAV917527 EQZ917513:EQZ917527 EHD917513:EHD917527 DXH917513:DXH917527 DNL917513:DNL917527 DDP917513:DDP917527 CTT917513:CTT917527 CJX917513:CJX917527 CAB917513:CAB917527 BQF917513:BQF917527 BGJ917513:BGJ917527 AWN917513:AWN917527 AMR917513:AMR917527 ACV917513:ACV917527 SZ917513:SZ917527 JD917513:JD917527 H917513:H917527 WVP851977:WVP851991 WLT851977:WLT851991 WBX851977:WBX851991 VSB851977:VSB851991 VIF851977:VIF851991 UYJ851977:UYJ851991 UON851977:UON851991 UER851977:UER851991 TUV851977:TUV851991 TKZ851977:TKZ851991 TBD851977:TBD851991 SRH851977:SRH851991 SHL851977:SHL851991 RXP851977:RXP851991 RNT851977:RNT851991 RDX851977:RDX851991 QUB851977:QUB851991 QKF851977:QKF851991 QAJ851977:QAJ851991 PQN851977:PQN851991 PGR851977:PGR851991 OWV851977:OWV851991 OMZ851977:OMZ851991 ODD851977:ODD851991 NTH851977:NTH851991 NJL851977:NJL851991 MZP851977:MZP851991 MPT851977:MPT851991 MFX851977:MFX851991 LWB851977:LWB851991 LMF851977:LMF851991 LCJ851977:LCJ851991 KSN851977:KSN851991 KIR851977:KIR851991 JYV851977:JYV851991 JOZ851977:JOZ851991 JFD851977:JFD851991 IVH851977:IVH851991 ILL851977:ILL851991 IBP851977:IBP851991 HRT851977:HRT851991 HHX851977:HHX851991 GYB851977:GYB851991 GOF851977:GOF851991 GEJ851977:GEJ851991 FUN851977:FUN851991 FKR851977:FKR851991 FAV851977:FAV851991 EQZ851977:EQZ851991 EHD851977:EHD851991 DXH851977:DXH851991 DNL851977:DNL851991 DDP851977:DDP851991 CTT851977:CTT851991 CJX851977:CJX851991 CAB851977:CAB851991 BQF851977:BQF851991 BGJ851977:BGJ851991 AWN851977:AWN851991 AMR851977:AMR851991 ACV851977:ACV851991 SZ851977:SZ851991 JD851977:JD851991 H851977:H851991 WVP786441:WVP786455 WLT786441:WLT786455 WBX786441:WBX786455 VSB786441:VSB786455 VIF786441:VIF786455 UYJ786441:UYJ786455 UON786441:UON786455 UER786441:UER786455 TUV786441:TUV786455 TKZ786441:TKZ786455 TBD786441:TBD786455 SRH786441:SRH786455 SHL786441:SHL786455 RXP786441:RXP786455 RNT786441:RNT786455 RDX786441:RDX786455 QUB786441:QUB786455 QKF786441:QKF786455 QAJ786441:QAJ786455 PQN786441:PQN786455 PGR786441:PGR786455 OWV786441:OWV786455 OMZ786441:OMZ786455 ODD786441:ODD786455 NTH786441:NTH786455 NJL786441:NJL786455 MZP786441:MZP786455 MPT786441:MPT786455 MFX786441:MFX786455 LWB786441:LWB786455 LMF786441:LMF786455 LCJ786441:LCJ786455 KSN786441:KSN786455 KIR786441:KIR786455 JYV786441:JYV786455 JOZ786441:JOZ786455 JFD786441:JFD786455 IVH786441:IVH786455 ILL786441:ILL786455 IBP786441:IBP786455 HRT786441:HRT786455 HHX786441:HHX786455 GYB786441:GYB786455 GOF786441:GOF786455 GEJ786441:GEJ786455 FUN786441:FUN786455 FKR786441:FKR786455 FAV786441:FAV786455 EQZ786441:EQZ786455 EHD786441:EHD786455 DXH786441:DXH786455 DNL786441:DNL786455 DDP786441:DDP786455 CTT786441:CTT786455 CJX786441:CJX786455 CAB786441:CAB786455 BQF786441:BQF786455 BGJ786441:BGJ786455 AWN786441:AWN786455 AMR786441:AMR786455 ACV786441:ACV786455 SZ786441:SZ786455 JD786441:JD786455 H786441:H786455 WVP720905:WVP720919 WLT720905:WLT720919 WBX720905:WBX720919 VSB720905:VSB720919 VIF720905:VIF720919 UYJ720905:UYJ720919 UON720905:UON720919 UER720905:UER720919 TUV720905:TUV720919 TKZ720905:TKZ720919 TBD720905:TBD720919 SRH720905:SRH720919 SHL720905:SHL720919 RXP720905:RXP720919 RNT720905:RNT720919 RDX720905:RDX720919 QUB720905:QUB720919 QKF720905:QKF720919 QAJ720905:QAJ720919 PQN720905:PQN720919 PGR720905:PGR720919 OWV720905:OWV720919 OMZ720905:OMZ720919 ODD720905:ODD720919 NTH720905:NTH720919 NJL720905:NJL720919 MZP720905:MZP720919 MPT720905:MPT720919 MFX720905:MFX720919 LWB720905:LWB720919 LMF720905:LMF720919 LCJ720905:LCJ720919 KSN720905:KSN720919 KIR720905:KIR720919 JYV720905:JYV720919 JOZ720905:JOZ720919 JFD720905:JFD720919 IVH720905:IVH720919 ILL720905:ILL720919 IBP720905:IBP720919 HRT720905:HRT720919 HHX720905:HHX720919 GYB720905:GYB720919 GOF720905:GOF720919 GEJ720905:GEJ720919 FUN720905:FUN720919 FKR720905:FKR720919 FAV720905:FAV720919 EQZ720905:EQZ720919 EHD720905:EHD720919 DXH720905:DXH720919 DNL720905:DNL720919 DDP720905:DDP720919 CTT720905:CTT720919 CJX720905:CJX720919 CAB720905:CAB720919 BQF720905:BQF720919 BGJ720905:BGJ720919 AWN720905:AWN720919 AMR720905:AMR720919 ACV720905:ACV720919 SZ720905:SZ720919 JD720905:JD720919 H720905:H720919 WVP655369:WVP655383 WLT655369:WLT655383 WBX655369:WBX655383 VSB655369:VSB655383 VIF655369:VIF655383 UYJ655369:UYJ655383 UON655369:UON655383 UER655369:UER655383 TUV655369:TUV655383 TKZ655369:TKZ655383 TBD655369:TBD655383 SRH655369:SRH655383 SHL655369:SHL655383 RXP655369:RXP655383 RNT655369:RNT655383 RDX655369:RDX655383 QUB655369:QUB655383 QKF655369:QKF655383 QAJ655369:QAJ655383 PQN655369:PQN655383 PGR655369:PGR655383 OWV655369:OWV655383 OMZ655369:OMZ655383 ODD655369:ODD655383 NTH655369:NTH655383 NJL655369:NJL655383 MZP655369:MZP655383 MPT655369:MPT655383 MFX655369:MFX655383 LWB655369:LWB655383 LMF655369:LMF655383 LCJ655369:LCJ655383 KSN655369:KSN655383 KIR655369:KIR655383 JYV655369:JYV655383 JOZ655369:JOZ655383 JFD655369:JFD655383 IVH655369:IVH655383 ILL655369:ILL655383 IBP655369:IBP655383 HRT655369:HRT655383 HHX655369:HHX655383 GYB655369:GYB655383 GOF655369:GOF655383 GEJ655369:GEJ655383 FUN655369:FUN655383 FKR655369:FKR655383 FAV655369:FAV655383 EQZ655369:EQZ655383 EHD655369:EHD655383 DXH655369:DXH655383 DNL655369:DNL655383 DDP655369:DDP655383 CTT655369:CTT655383 CJX655369:CJX655383 CAB655369:CAB655383 BQF655369:BQF655383 BGJ655369:BGJ655383 AWN655369:AWN655383 AMR655369:AMR655383 ACV655369:ACV655383 SZ655369:SZ655383 JD655369:JD655383 H655369:H655383 WVP589833:WVP589847 WLT589833:WLT589847 WBX589833:WBX589847 VSB589833:VSB589847 VIF589833:VIF589847 UYJ589833:UYJ589847 UON589833:UON589847 UER589833:UER589847 TUV589833:TUV589847 TKZ589833:TKZ589847 TBD589833:TBD589847 SRH589833:SRH589847 SHL589833:SHL589847 RXP589833:RXP589847 RNT589833:RNT589847 RDX589833:RDX589847 QUB589833:QUB589847 QKF589833:QKF589847 QAJ589833:QAJ589847 PQN589833:PQN589847 PGR589833:PGR589847 OWV589833:OWV589847 OMZ589833:OMZ589847 ODD589833:ODD589847 NTH589833:NTH589847 NJL589833:NJL589847 MZP589833:MZP589847 MPT589833:MPT589847 MFX589833:MFX589847 LWB589833:LWB589847 LMF589833:LMF589847 LCJ589833:LCJ589847 KSN589833:KSN589847 KIR589833:KIR589847 JYV589833:JYV589847 JOZ589833:JOZ589847 JFD589833:JFD589847 IVH589833:IVH589847 ILL589833:ILL589847 IBP589833:IBP589847 HRT589833:HRT589847 HHX589833:HHX589847 GYB589833:GYB589847 GOF589833:GOF589847 GEJ589833:GEJ589847 FUN589833:FUN589847 FKR589833:FKR589847 FAV589833:FAV589847 EQZ589833:EQZ589847 EHD589833:EHD589847 DXH589833:DXH589847 DNL589833:DNL589847 DDP589833:DDP589847 CTT589833:CTT589847 CJX589833:CJX589847 CAB589833:CAB589847 BQF589833:BQF589847 BGJ589833:BGJ589847 AWN589833:AWN589847 AMR589833:AMR589847 ACV589833:ACV589847 SZ589833:SZ589847 JD589833:JD589847 H589833:H589847 WVP524297:WVP524311 WLT524297:WLT524311 WBX524297:WBX524311 VSB524297:VSB524311 VIF524297:VIF524311 UYJ524297:UYJ524311 UON524297:UON524311 UER524297:UER524311 TUV524297:TUV524311 TKZ524297:TKZ524311 TBD524297:TBD524311 SRH524297:SRH524311 SHL524297:SHL524311 RXP524297:RXP524311 RNT524297:RNT524311 RDX524297:RDX524311 QUB524297:QUB524311 QKF524297:QKF524311 QAJ524297:QAJ524311 PQN524297:PQN524311 PGR524297:PGR524311 OWV524297:OWV524311 OMZ524297:OMZ524311 ODD524297:ODD524311 NTH524297:NTH524311 NJL524297:NJL524311 MZP524297:MZP524311 MPT524297:MPT524311 MFX524297:MFX524311 LWB524297:LWB524311 LMF524297:LMF524311 LCJ524297:LCJ524311 KSN524297:KSN524311 KIR524297:KIR524311 JYV524297:JYV524311 JOZ524297:JOZ524311 JFD524297:JFD524311 IVH524297:IVH524311 ILL524297:ILL524311 IBP524297:IBP524311 HRT524297:HRT524311 HHX524297:HHX524311 GYB524297:GYB524311 GOF524297:GOF524311 GEJ524297:GEJ524311 FUN524297:FUN524311 FKR524297:FKR524311 FAV524297:FAV524311 EQZ524297:EQZ524311 EHD524297:EHD524311 DXH524297:DXH524311 DNL524297:DNL524311 DDP524297:DDP524311 CTT524297:CTT524311 CJX524297:CJX524311 CAB524297:CAB524311 BQF524297:BQF524311 BGJ524297:BGJ524311 AWN524297:AWN524311 AMR524297:AMR524311 ACV524297:ACV524311 SZ524297:SZ524311 JD524297:JD524311 H524297:H524311 WVP458761:WVP458775 WLT458761:WLT458775 WBX458761:WBX458775 VSB458761:VSB458775 VIF458761:VIF458775 UYJ458761:UYJ458775 UON458761:UON458775 UER458761:UER458775 TUV458761:TUV458775 TKZ458761:TKZ458775 TBD458761:TBD458775 SRH458761:SRH458775 SHL458761:SHL458775 RXP458761:RXP458775 RNT458761:RNT458775 RDX458761:RDX458775 QUB458761:QUB458775 QKF458761:QKF458775 QAJ458761:QAJ458775 PQN458761:PQN458775 PGR458761:PGR458775 OWV458761:OWV458775 OMZ458761:OMZ458775 ODD458761:ODD458775 NTH458761:NTH458775 NJL458761:NJL458775 MZP458761:MZP458775 MPT458761:MPT458775 MFX458761:MFX458775 LWB458761:LWB458775 LMF458761:LMF458775 LCJ458761:LCJ458775 KSN458761:KSN458775 KIR458761:KIR458775 JYV458761:JYV458775 JOZ458761:JOZ458775 JFD458761:JFD458775 IVH458761:IVH458775 ILL458761:ILL458775 IBP458761:IBP458775 HRT458761:HRT458775 HHX458761:HHX458775 GYB458761:GYB458775 GOF458761:GOF458775 GEJ458761:GEJ458775 FUN458761:FUN458775 FKR458761:FKR458775 FAV458761:FAV458775 EQZ458761:EQZ458775 EHD458761:EHD458775 DXH458761:DXH458775 DNL458761:DNL458775 DDP458761:DDP458775 CTT458761:CTT458775 CJX458761:CJX458775 CAB458761:CAB458775 BQF458761:BQF458775 BGJ458761:BGJ458775 AWN458761:AWN458775 AMR458761:AMR458775 ACV458761:ACV458775 SZ458761:SZ458775 JD458761:JD458775 H458761:H458775 WVP393225:WVP393239 WLT393225:WLT393239 WBX393225:WBX393239 VSB393225:VSB393239 VIF393225:VIF393239 UYJ393225:UYJ393239 UON393225:UON393239 UER393225:UER393239 TUV393225:TUV393239 TKZ393225:TKZ393239 TBD393225:TBD393239 SRH393225:SRH393239 SHL393225:SHL393239 RXP393225:RXP393239 RNT393225:RNT393239 RDX393225:RDX393239 QUB393225:QUB393239 QKF393225:QKF393239 QAJ393225:QAJ393239 PQN393225:PQN393239 PGR393225:PGR393239 OWV393225:OWV393239 OMZ393225:OMZ393239 ODD393225:ODD393239 NTH393225:NTH393239 NJL393225:NJL393239 MZP393225:MZP393239 MPT393225:MPT393239 MFX393225:MFX393239 LWB393225:LWB393239 LMF393225:LMF393239 LCJ393225:LCJ393239 KSN393225:KSN393239 KIR393225:KIR393239 JYV393225:JYV393239 JOZ393225:JOZ393239 JFD393225:JFD393239 IVH393225:IVH393239 ILL393225:ILL393239 IBP393225:IBP393239 HRT393225:HRT393239 HHX393225:HHX393239 GYB393225:GYB393239 GOF393225:GOF393239 GEJ393225:GEJ393239 FUN393225:FUN393239 FKR393225:FKR393239 FAV393225:FAV393239 EQZ393225:EQZ393239 EHD393225:EHD393239 DXH393225:DXH393239 DNL393225:DNL393239 DDP393225:DDP393239 CTT393225:CTT393239 CJX393225:CJX393239 CAB393225:CAB393239 BQF393225:BQF393239 BGJ393225:BGJ393239 AWN393225:AWN393239 AMR393225:AMR393239 ACV393225:ACV393239 SZ393225:SZ393239 JD393225:JD393239 H393225:H393239 WVP327689:WVP327703 WLT327689:WLT327703 WBX327689:WBX327703 VSB327689:VSB327703 VIF327689:VIF327703 UYJ327689:UYJ327703 UON327689:UON327703 UER327689:UER327703 TUV327689:TUV327703 TKZ327689:TKZ327703 TBD327689:TBD327703 SRH327689:SRH327703 SHL327689:SHL327703 RXP327689:RXP327703 RNT327689:RNT327703 RDX327689:RDX327703 QUB327689:QUB327703 QKF327689:QKF327703 QAJ327689:QAJ327703 PQN327689:PQN327703 PGR327689:PGR327703 OWV327689:OWV327703 OMZ327689:OMZ327703 ODD327689:ODD327703 NTH327689:NTH327703 NJL327689:NJL327703 MZP327689:MZP327703 MPT327689:MPT327703 MFX327689:MFX327703 LWB327689:LWB327703 LMF327689:LMF327703 LCJ327689:LCJ327703 KSN327689:KSN327703 KIR327689:KIR327703 JYV327689:JYV327703 JOZ327689:JOZ327703 JFD327689:JFD327703 IVH327689:IVH327703 ILL327689:ILL327703 IBP327689:IBP327703 HRT327689:HRT327703 HHX327689:HHX327703 GYB327689:GYB327703 GOF327689:GOF327703 GEJ327689:GEJ327703 FUN327689:FUN327703 FKR327689:FKR327703 FAV327689:FAV327703 EQZ327689:EQZ327703 EHD327689:EHD327703 DXH327689:DXH327703 DNL327689:DNL327703 DDP327689:DDP327703 CTT327689:CTT327703 CJX327689:CJX327703 CAB327689:CAB327703 BQF327689:BQF327703 BGJ327689:BGJ327703 AWN327689:AWN327703 AMR327689:AMR327703 ACV327689:ACV327703 SZ327689:SZ327703 JD327689:JD327703 H327689:H327703 WVP262153:WVP262167 WLT262153:WLT262167 WBX262153:WBX262167 VSB262153:VSB262167 VIF262153:VIF262167 UYJ262153:UYJ262167 UON262153:UON262167 UER262153:UER262167 TUV262153:TUV262167 TKZ262153:TKZ262167 TBD262153:TBD262167 SRH262153:SRH262167 SHL262153:SHL262167 RXP262153:RXP262167 RNT262153:RNT262167 RDX262153:RDX262167 QUB262153:QUB262167 QKF262153:QKF262167 QAJ262153:QAJ262167 PQN262153:PQN262167 PGR262153:PGR262167 OWV262153:OWV262167 OMZ262153:OMZ262167 ODD262153:ODD262167 NTH262153:NTH262167 NJL262153:NJL262167 MZP262153:MZP262167 MPT262153:MPT262167 MFX262153:MFX262167 LWB262153:LWB262167 LMF262153:LMF262167 LCJ262153:LCJ262167 KSN262153:KSN262167 KIR262153:KIR262167 JYV262153:JYV262167 JOZ262153:JOZ262167 JFD262153:JFD262167 IVH262153:IVH262167 ILL262153:ILL262167 IBP262153:IBP262167 HRT262153:HRT262167 HHX262153:HHX262167 GYB262153:GYB262167 GOF262153:GOF262167 GEJ262153:GEJ262167 FUN262153:FUN262167 FKR262153:FKR262167 FAV262153:FAV262167 EQZ262153:EQZ262167 EHD262153:EHD262167 DXH262153:DXH262167 DNL262153:DNL262167 DDP262153:DDP262167 CTT262153:CTT262167 CJX262153:CJX262167 CAB262153:CAB262167 BQF262153:BQF262167 BGJ262153:BGJ262167 AWN262153:AWN262167 AMR262153:AMR262167 ACV262153:ACV262167 SZ262153:SZ262167 JD262153:JD262167 H262153:H262167 WVP196617:WVP196631 WLT196617:WLT196631 WBX196617:WBX196631 VSB196617:VSB196631 VIF196617:VIF196631 UYJ196617:UYJ196631 UON196617:UON196631 UER196617:UER196631 TUV196617:TUV196631 TKZ196617:TKZ196631 TBD196617:TBD196631 SRH196617:SRH196631 SHL196617:SHL196631 RXP196617:RXP196631 RNT196617:RNT196631 RDX196617:RDX196631 QUB196617:QUB196631 QKF196617:QKF196631 QAJ196617:QAJ196631 PQN196617:PQN196631 PGR196617:PGR196631 OWV196617:OWV196631 OMZ196617:OMZ196631 ODD196617:ODD196631 NTH196617:NTH196631 NJL196617:NJL196631 MZP196617:MZP196631 MPT196617:MPT196631 MFX196617:MFX196631 LWB196617:LWB196631 LMF196617:LMF196631 LCJ196617:LCJ196631 KSN196617:KSN196631 KIR196617:KIR196631 JYV196617:JYV196631 JOZ196617:JOZ196631 JFD196617:JFD196631 IVH196617:IVH196631 ILL196617:ILL196631 IBP196617:IBP196631 HRT196617:HRT196631 HHX196617:HHX196631 GYB196617:GYB196631 GOF196617:GOF196631 GEJ196617:GEJ196631 FUN196617:FUN196631 FKR196617:FKR196631 FAV196617:FAV196631 EQZ196617:EQZ196631 EHD196617:EHD196631 DXH196617:DXH196631 DNL196617:DNL196631 DDP196617:DDP196631 CTT196617:CTT196631 CJX196617:CJX196631 CAB196617:CAB196631 BQF196617:BQF196631 BGJ196617:BGJ196631 AWN196617:AWN196631 AMR196617:AMR196631 ACV196617:ACV196631 SZ196617:SZ196631 JD196617:JD196631 H196617:H196631 WVP131081:WVP131095 WLT131081:WLT131095 WBX131081:WBX131095 VSB131081:VSB131095 VIF131081:VIF131095 UYJ131081:UYJ131095 UON131081:UON131095 UER131081:UER131095 TUV131081:TUV131095 TKZ131081:TKZ131095 TBD131081:TBD131095 SRH131081:SRH131095 SHL131081:SHL131095 RXP131081:RXP131095 RNT131081:RNT131095 RDX131081:RDX131095 QUB131081:QUB131095 QKF131081:QKF131095 QAJ131081:QAJ131095 PQN131081:PQN131095 PGR131081:PGR131095 OWV131081:OWV131095 OMZ131081:OMZ131095 ODD131081:ODD131095 NTH131081:NTH131095 NJL131081:NJL131095 MZP131081:MZP131095 MPT131081:MPT131095 MFX131081:MFX131095 LWB131081:LWB131095 LMF131081:LMF131095 LCJ131081:LCJ131095 KSN131081:KSN131095 KIR131081:KIR131095 JYV131081:JYV131095 JOZ131081:JOZ131095 JFD131081:JFD131095 IVH131081:IVH131095 ILL131081:ILL131095 IBP131081:IBP131095 HRT131081:HRT131095 HHX131081:HHX131095 GYB131081:GYB131095 GOF131081:GOF131095 GEJ131081:GEJ131095 FUN131081:FUN131095 FKR131081:FKR131095 FAV131081:FAV131095 EQZ131081:EQZ131095 EHD131081:EHD131095 DXH131081:DXH131095 DNL131081:DNL131095 DDP131081:DDP131095 CTT131081:CTT131095 CJX131081:CJX131095 CAB131081:CAB131095 BQF131081:BQF131095 BGJ131081:BGJ131095 AWN131081:AWN131095 AMR131081:AMR131095 ACV131081:ACV131095 SZ131081:SZ131095 JD131081:JD131095 H131081:H131095 WVP65545:WVP65559 WLT65545:WLT65559 WBX65545:WBX65559 VSB65545:VSB65559 VIF65545:VIF65559 UYJ65545:UYJ65559 UON65545:UON65559 UER65545:UER65559 TUV65545:TUV65559 TKZ65545:TKZ65559 TBD65545:TBD65559 SRH65545:SRH65559 SHL65545:SHL65559 RXP65545:RXP65559 RNT65545:RNT65559 RDX65545:RDX65559 QUB65545:QUB65559 QKF65545:QKF65559 QAJ65545:QAJ65559 PQN65545:PQN65559 PGR65545:PGR65559 OWV65545:OWV65559 OMZ65545:OMZ65559 ODD65545:ODD65559 NTH65545:NTH65559 NJL65545:NJL65559 MZP65545:MZP65559 MPT65545:MPT65559 MFX65545:MFX65559 LWB65545:LWB65559 LMF65545:LMF65559 LCJ65545:LCJ65559 KSN65545:KSN65559 KIR65545:KIR65559 JYV65545:JYV65559 JOZ65545:JOZ65559 JFD65545:JFD65559 IVH65545:IVH65559 ILL65545:ILL65559 IBP65545:IBP65559 HRT65545:HRT65559 HHX65545:HHX65559 GYB65545:GYB65559 GOF65545:GOF65559 GEJ65545:GEJ65559 FUN65545:FUN65559 FKR65545:FKR65559 FAV65545:FAV65559 EQZ65545:EQZ65559 EHD65545:EHD65559 DXH65545:DXH65559 DNL65545:DNL65559 DDP65545:DDP65559 CTT65545:CTT65559 CJX65545:CJX65559 CAB65545:CAB65559 BQF65545:BQF65559 BGJ65545:BGJ65559 AWN65545:AWN65559 AMR65545:AMR65559 ACV65545:ACV65559 SZ65545:SZ65559 JD65545:JD65559 H65545:H65559">
      <formula1>$U$2:$U$9</formula1>
    </dataValidation>
    <dataValidation type="list" allowBlank="1" showInputMessage="1" showErrorMessage="1" sqref="WVQ983042:WVT983042 I4:L4 WLU983042:WLX983042 WBY983042:WCB983042 VSC983042:VSF983042 VIG983042:VIJ983042 UYK983042:UYN983042 UOO983042:UOR983042 UES983042:UEV983042 TUW983042:TUZ983042 TLA983042:TLD983042 TBE983042:TBH983042 SRI983042:SRL983042 SHM983042:SHP983042 RXQ983042:RXT983042 RNU983042:RNX983042 RDY983042:REB983042 QUC983042:QUF983042 QKG983042:QKJ983042 QAK983042:QAN983042 PQO983042:PQR983042 PGS983042:PGV983042 OWW983042:OWZ983042 ONA983042:OND983042 ODE983042:ODH983042 NTI983042:NTL983042 NJM983042:NJP983042 MZQ983042:MZT983042 MPU983042:MPX983042 MFY983042:MGB983042 LWC983042:LWF983042 LMG983042:LMJ983042 LCK983042:LCN983042 KSO983042:KSR983042 KIS983042:KIV983042 JYW983042:JYZ983042 JPA983042:JPD983042 JFE983042:JFH983042 IVI983042:IVL983042 ILM983042:ILP983042 IBQ983042:IBT983042 HRU983042:HRX983042 HHY983042:HIB983042 GYC983042:GYF983042 GOG983042:GOJ983042 GEK983042:GEN983042 FUO983042:FUR983042 FKS983042:FKV983042 FAW983042:FAZ983042 ERA983042:ERD983042 EHE983042:EHH983042 DXI983042:DXL983042 DNM983042:DNP983042 DDQ983042:DDT983042 CTU983042:CTX983042 CJY983042:CKB983042 CAC983042:CAF983042 BQG983042:BQJ983042 BGK983042:BGN983042 AWO983042:AWR983042 AMS983042:AMV983042 ACW983042:ACZ983042 TA983042:TD983042 JE983042:JH983042 I983042:L983042 WVQ917506:WVT917506 WLU917506:WLX917506 WBY917506:WCB917506 VSC917506:VSF917506 VIG917506:VIJ917506 UYK917506:UYN917506 UOO917506:UOR917506 UES917506:UEV917506 TUW917506:TUZ917506 TLA917506:TLD917506 TBE917506:TBH917506 SRI917506:SRL917506 SHM917506:SHP917506 RXQ917506:RXT917506 RNU917506:RNX917506 RDY917506:REB917506 QUC917506:QUF917506 QKG917506:QKJ917506 QAK917506:QAN917506 PQO917506:PQR917506 PGS917506:PGV917506 OWW917506:OWZ917506 ONA917506:OND917506 ODE917506:ODH917506 NTI917506:NTL917506 NJM917506:NJP917506 MZQ917506:MZT917506 MPU917506:MPX917506 MFY917506:MGB917506 LWC917506:LWF917506 LMG917506:LMJ917506 LCK917506:LCN917506 KSO917506:KSR917506 KIS917506:KIV917506 JYW917506:JYZ917506 JPA917506:JPD917506 JFE917506:JFH917506 IVI917506:IVL917506 ILM917506:ILP917506 IBQ917506:IBT917506 HRU917506:HRX917506 HHY917506:HIB917506 GYC917506:GYF917506 GOG917506:GOJ917506 GEK917506:GEN917506 FUO917506:FUR917506 FKS917506:FKV917506 FAW917506:FAZ917506 ERA917506:ERD917506 EHE917506:EHH917506 DXI917506:DXL917506 DNM917506:DNP917506 DDQ917506:DDT917506 CTU917506:CTX917506 CJY917506:CKB917506 CAC917506:CAF917506 BQG917506:BQJ917506 BGK917506:BGN917506 AWO917506:AWR917506 AMS917506:AMV917506 ACW917506:ACZ917506 TA917506:TD917506 JE917506:JH917506 I917506:L917506 WVQ851970:WVT851970 WLU851970:WLX851970 WBY851970:WCB851970 VSC851970:VSF851970 VIG851970:VIJ851970 UYK851970:UYN851970 UOO851970:UOR851970 UES851970:UEV851970 TUW851970:TUZ851970 TLA851970:TLD851970 TBE851970:TBH851970 SRI851970:SRL851970 SHM851970:SHP851970 RXQ851970:RXT851970 RNU851970:RNX851970 RDY851970:REB851970 QUC851970:QUF851970 QKG851970:QKJ851970 QAK851970:QAN851970 PQO851970:PQR851970 PGS851970:PGV851970 OWW851970:OWZ851970 ONA851970:OND851970 ODE851970:ODH851970 NTI851970:NTL851970 NJM851970:NJP851970 MZQ851970:MZT851970 MPU851970:MPX851970 MFY851970:MGB851970 LWC851970:LWF851970 LMG851970:LMJ851970 LCK851970:LCN851970 KSO851970:KSR851970 KIS851970:KIV851970 JYW851970:JYZ851970 JPA851970:JPD851970 JFE851970:JFH851970 IVI851970:IVL851970 ILM851970:ILP851970 IBQ851970:IBT851970 HRU851970:HRX851970 HHY851970:HIB851970 GYC851970:GYF851970 GOG851970:GOJ851970 GEK851970:GEN851970 FUO851970:FUR851970 FKS851970:FKV851970 FAW851970:FAZ851970 ERA851970:ERD851970 EHE851970:EHH851970 DXI851970:DXL851970 DNM851970:DNP851970 DDQ851970:DDT851970 CTU851970:CTX851970 CJY851970:CKB851970 CAC851970:CAF851970 BQG851970:BQJ851970 BGK851970:BGN851970 AWO851970:AWR851970 AMS851970:AMV851970 ACW851970:ACZ851970 TA851970:TD851970 JE851970:JH851970 I851970:L851970 WVQ786434:WVT786434 WLU786434:WLX786434 WBY786434:WCB786434 VSC786434:VSF786434 VIG786434:VIJ786434 UYK786434:UYN786434 UOO786434:UOR786434 UES786434:UEV786434 TUW786434:TUZ786434 TLA786434:TLD786434 TBE786434:TBH786434 SRI786434:SRL786434 SHM786434:SHP786434 RXQ786434:RXT786434 RNU786434:RNX786434 RDY786434:REB786434 QUC786434:QUF786434 QKG786434:QKJ786434 QAK786434:QAN786434 PQO786434:PQR786434 PGS786434:PGV786434 OWW786434:OWZ786434 ONA786434:OND786434 ODE786434:ODH786434 NTI786434:NTL786434 NJM786434:NJP786434 MZQ786434:MZT786434 MPU786434:MPX786434 MFY786434:MGB786434 LWC786434:LWF786434 LMG786434:LMJ786434 LCK786434:LCN786434 KSO786434:KSR786434 KIS786434:KIV786434 JYW786434:JYZ786434 JPA786434:JPD786434 JFE786434:JFH786434 IVI786434:IVL786434 ILM786434:ILP786434 IBQ786434:IBT786434 HRU786434:HRX786434 HHY786434:HIB786434 GYC786434:GYF786434 GOG786434:GOJ786434 GEK786434:GEN786434 FUO786434:FUR786434 FKS786434:FKV786434 FAW786434:FAZ786434 ERA786434:ERD786434 EHE786434:EHH786434 DXI786434:DXL786434 DNM786434:DNP786434 DDQ786434:DDT786434 CTU786434:CTX786434 CJY786434:CKB786434 CAC786434:CAF786434 BQG786434:BQJ786434 BGK786434:BGN786434 AWO786434:AWR786434 AMS786434:AMV786434 ACW786434:ACZ786434 TA786434:TD786434 JE786434:JH786434 I786434:L786434 WVQ720898:WVT720898 WLU720898:WLX720898 WBY720898:WCB720898 VSC720898:VSF720898 VIG720898:VIJ720898 UYK720898:UYN720898 UOO720898:UOR720898 UES720898:UEV720898 TUW720898:TUZ720898 TLA720898:TLD720898 TBE720898:TBH720898 SRI720898:SRL720898 SHM720898:SHP720898 RXQ720898:RXT720898 RNU720898:RNX720898 RDY720898:REB720898 QUC720898:QUF720898 QKG720898:QKJ720898 QAK720898:QAN720898 PQO720898:PQR720898 PGS720898:PGV720898 OWW720898:OWZ720898 ONA720898:OND720898 ODE720898:ODH720898 NTI720898:NTL720898 NJM720898:NJP720898 MZQ720898:MZT720898 MPU720898:MPX720898 MFY720898:MGB720898 LWC720898:LWF720898 LMG720898:LMJ720898 LCK720898:LCN720898 KSO720898:KSR720898 KIS720898:KIV720898 JYW720898:JYZ720898 JPA720898:JPD720898 JFE720898:JFH720898 IVI720898:IVL720898 ILM720898:ILP720898 IBQ720898:IBT720898 HRU720898:HRX720898 HHY720898:HIB720898 GYC720898:GYF720898 GOG720898:GOJ720898 GEK720898:GEN720898 FUO720898:FUR720898 FKS720898:FKV720898 FAW720898:FAZ720898 ERA720898:ERD720898 EHE720898:EHH720898 DXI720898:DXL720898 DNM720898:DNP720898 DDQ720898:DDT720898 CTU720898:CTX720898 CJY720898:CKB720898 CAC720898:CAF720898 BQG720898:BQJ720898 BGK720898:BGN720898 AWO720898:AWR720898 AMS720898:AMV720898 ACW720898:ACZ720898 TA720898:TD720898 JE720898:JH720898 I720898:L720898 WVQ655362:WVT655362 WLU655362:WLX655362 WBY655362:WCB655362 VSC655362:VSF655362 VIG655362:VIJ655362 UYK655362:UYN655362 UOO655362:UOR655362 UES655362:UEV655362 TUW655362:TUZ655362 TLA655362:TLD655362 TBE655362:TBH655362 SRI655362:SRL655362 SHM655362:SHP655362 RXQ655362:RXT655362 RNU655362:RNX655362 RDY655362:REB655362 QUC655362:QUF655362 QKG655362:QKJ655362 QAK655362:QAN655362 PQO655362:PQR655362 PGS655362:PGV655362 OWW655362:OWZ655362 ONA655362:OND655362 ODE655362:ODH655362 NTI655362:NTL655362 NJM655362:NJP655362 MZQ655362:MZT655362 MPU655362:MPX655362 MFY655362:MGB655362 LWC655362:LWF655362 LMG655362:LMJ655362 LCK655362:LCN655362 KSO655362:KSR655362 KIS655362:KIV655362 JYW655362:JYZ655362 JPA655362:JPD655362 JFE655362:JFH655362 IVI655362:IVL655362 ILM655362:ILP655362 IBQ655362:IBT655362 HRU655362:HRX655362 HHY655362:HIB655362 GYC655362:GYF655362 GOG655362:GOJ655362 GEK655362:GEN655362 FUO655362:FUR655362 FKS655362:FKV655362 FAW655362:FAZ655362 ERA655362:ERD655362 EHE655362:EHH655362 DXI655362:DXL655362 DNM655362:DNP655362 DDQ655362:DDT655362 CTU655362:CTX655362 CJY655362:CKB655362 CAC655362:CAF655362 BQG655362:BQJ655362 BGK655362:BGN655362 AWO655362:AWR655362 AMS655362:AMV655362 ACW655362:ACZ655362 TA655362:TD655362 JE655362:JH655362 I655362:L655362 WVQ589826:WVT589826 WLU589826:WLX589826 WBY589826:WCB589826 VSC589826:VSF589826 VIG589826:VIJ589826 UYK589826:UYN589826 UOO589826:UOR589826 UES589826:UEV589826 TUW589826:TUZ589826 TLA589826:TLD589826 TBE589826:TBH589826 SRI589826:SRL589826 SHM589826:SHP589826 RXQ589826:RXT589826 RNU589826:RNX589826 RDY589826:REB589826 QUC589826:QUF589826 QKG589826:QKJ589826 QAK589826:QAN589826 PQO589826:PQR589826 PGS589826:PGV589826 OWW589826:OWZ589826 ONA589826:OND589826 ODE589826:ODH589826 NTI589826:NTL589826 NJM589826:NJP589826 MZQ589826:MZT589826 MPU589826:MPX589826 MFY589826:MGB589826 LWC589826:LWF589826 LMG589826:LMJ589826 LCK589826:LCN589826 KSO589826:KSR589826 KIS589826:KIV589826 JYW589826:JYZ589826 JPA589826:JPD589826 JFE589826:JFH589826 IVI589826:IVL589826 ILM589826:ILP589826 IBQ589826:IBT589826 HRU589826:HRX589826 HHY589826:HIB589826 GYC589826:GYF589826 GOG589826:GOJ589826 GEK589826:GEN589826 FUO589826:FUR589826 FKS589826:FKV589826 FAW589826:FAZ589826 ERA589826:ERD589826 EHE589826:EHH589826 DXI589826:DXL589826 DNM589826:DNP589826 DDQ589826:DDT589826 CTU589826:CTX589826 CJY589826:CKB589826 CAC589826:CAF589826 BQG589826:BQJ589826 BGK589826:BGN589826 AWO589826:AWR589826 AMS589826:AMV589826 ACW589826:ACZ589826 TA589826:TD589826 JE589826:JH589826 I589826:L589826 WVQ524290:WVT524290 WLU524290:WLX524290 WBY524290:WCB524290 VSC524290:VSF524290 VIG524290:VIJ524290 UYK524290:UYN524290 UOO524290:UOR524290 UES524290:UEV524290 TUW524290:TUZ524290 TLA524290:TLD524290 TBE524290:TBH524290 SRI524290:SRL524290 SHM524290:SHP524290 RXQ524290:RXT524290 RNU524290:RNX524290 RDY524290:REB524290 QUC524290:QUF524290 QKG524290:QKJ524290 QAK524290:QAN524290 PQO524290:PQR524290 PGS524290:PGV524290 OWW524290:OWZ524290 ONA524290:OND524290 ODE524290:ODH524290 NTI524290:NTL524290 NJM524290:NJP524290 MZQ524290:MZT524290 MPU524290:MPX524290 MFY524290:MGB524290 LWC524290:LWF524290 LMG524290:LMJ524290 LCK524290:LCN524290 KSO524290:KSR524290 KIS524290:KIV524290 JYW524290:JYZ524290 JPA524290:JPD524290 JFE524290:JFH524290 IVI524290:IVL524290 ILM524290:ILP524290 IBQ524290:IBT524290 HRU524290:HRX524290 HHY524290:HIB524290 GYC524290:GYF524290 GOG524290:GOJ524290 GEK524290:GEN524290 FUO524290:FUR524290 FKS524290:FKV524290 FAW524290:FAZ524290 ERA524290:ERD524290 EHE524290:EHH524290 DXI524290:DXL524290 DNM524290:DNP524290 DDQ524290:DDT524290 CTU524290:CTX524290 CJY524290:CKB524290 CAC524290:CAF524290 BQG524290:BQJ524290 BGK524290:BGN524290 AWO524290:AWR524290 AMS524290:AMV524290 ACW524290:ACZ524290 TA524290:TD524290 JE524290:JH524290 I524290:L524290 WVQ458754:WVT458754 WLU458754:WLX458754 WBY458754:WCB458754 VSC458754:VSF458754 VIG458754:VIJ458754 UYK458754:UYN458754 UOO458754:UOR458754 UES458754:UEV458754 TUW458754:TUZ458754 TLA458754:TLD458754 TBE458754:TBH458754 SRI458754:SRL458754 SHM458754:SHP458754 RXQ458754:RXT458754 RNU458754:RNX458754 RDY458754:REB458754 QUC458754:QUF458754 QKG458754:QKJ458754 QAK458754:QAN458754 PQO458754:PQR458754 PGS458754:PGV458754 OWW458754:OWZ458754 ONA458754:OND458754 ODE458754:ODH458754 NTI458754:NTL458754 NJM458754:NJP458754 MZQ458754:MZT458754 MPU458754:MPX458754 MFY458754:MGB458754 LWC458754:LWF458754 LMG458754:LMJ458754 LCK458754:LCN458754 KSO458754:KSR458754 KIS458754:KIV458754 JYW458754:JYZ458754 JPA458754:JPD458754 JFE458754:JFH458754 IVI458754:IVL458754 ILM458754:ILP458754 IBQ458754:IBT458754 HRU458754:HRX458754 HHY458754:HIB458754 GYC458754:GYF458754 GOG458754:GOJ458754 GEK458754:GEN458754 FUO458754:FUR458754 FKS458754:FKV458754 FAW458754:FAZ458754 ERA458754:ERD458754 EHE458754:EHH458754 DXI458754:DXL458754 DNM458754:DNP458754 DDQ458754:DDT458754 CTU458754:CTX458754 CJY458754:CKB458754 CAC458754:CAF458754 BQG458754:BQJ458754 BGK458754:BGN458754 AWO458754:AWR458754 AMS458754:AMV458754 ACW458754:ACZ458754 TA458754:TD458754 JE458754:JH458754 I458754:L458754 WVQ393218:WVT393218 WLU393218:WLX393218 WBY393218:WCB393218 VSC393218:VSF393218 VIG393218:VIJ393218 UYK393218:UYN393218 UOO393218:UOR393218 UES393218:UEV393218 TUW393218:TUZ393218 TLA393218:TLD393218 TBE393218:TBH393218 SRI393218:SRL393218 SHM393218:SHP393218 RXQ393218:RXT393218 RNU393218:RNX393218 RDY393218:REB393218 QUC393218:QUF393218 QKG393218:QKJ393218 QAK393218:QAN393218 PQO393218:PQR393218 PGS393218:PGV393218 OWW393218:OWZ393218 ONA393218:OND393218 ODE393218:ODH393218 NTI393218:NTL393218 NJM393218:NJP393218 MZQ393218:MZT393218 MPU393218:MPX393218 MFY393218:MGB393218 LWC393218:LWF393218 LMG393218:LMJ393218 LCK393218:LCN393218 KSO393218:KSR393218 KIS393218:KIV393218 JYW393218:JYZ393218 JPA393218:JPD393218 JFE393218:JFH393218 IVI393218:IVL393218 ILM393218:ILP393218 IBQ393218:IBT393218 HRU393218:HRX393218 HHY393218:HIB393218 GYC393218:GYF393218 GOG393218:GOJ393218 GEK393218:GEN393218 FUO393218:FUR393218 FKS393218:FKV393218 FAW393218:FAZ393218 ERA393218:ERD393218 EHE393218:EHH393218 DXI393218:DXL393218 DNM393218:DNP393218 DDQ393218:DDT393218 CTU393218:CTX393218 CJY393218:CKB393218 CAC393218:CAF393218 BQG393218:BQJ393218 BGK393218:BGN393218 AWO393218:AWR393218 AMS393218:AMV393218 ACW393218:ACZ393218 TA393218:TD393218 JE393218:JH393218 I393218:L393218 WVQ327682:WVT327682 WLU327682:WLX327682 WBY327682:WCB327682 VSC327682:VSF327682 VIG327682:VIJ327682 UYK327682:UYN327682 UOO327682:UOR327682 UES327682:UEV327682 TUW327682:TUZ327682 TLA327682:TLD327682 TBE327682:TBH327682 SRI327682:SRL327682 SHM327682:SHP327682 RXQ327682:RXT327682 RNU327682:RNX327682 RDY327682:REB327682 QUC327682:QUF327682 QKG327682:QKJ327682 QAK327682:QAN327682 PQO327682:PQR327682 PGS327682:PGV327682 OWW327682:OWZ327682 ONA327682:OND327682 ODE327682:ODH327682 NTI327682:NTL327682 NJM327682:NJP327682 MZQ327682:MZT327682 MPU327682:MPX327682 MFY327682:MGB327682 LWC327682:LWF327682 LMG327682:LMJ327682 LCK327682:LCN327682 KSO327682:KSR327682 KIS327682:KIV327682 JYW327682:JYZ327682 JPA327682:JPD327682 JFE327682:JFH327682 IVI327682:IVL327682 ILM327682:ILP327682 IBQ327682:IBT327682 HRU327682:HRX327682 HHY327682:HIB327682 GYC327682:GYF327682 GOG327682:GOJ327682 GEK327682:GEN327682 FUO327682:FUR327682 FKS327682:FKV327682 FAW327682:FAZ327682 ERA327682:ERD327682 EHE327682:EHH327682 DXI327682:DXL327682 DNM327682:DNP327682 DDQ327682:DDT327682 CTU327682:CTX327682 CJY327682:CKB327682 CAC327682:CAF327682 BQG327682:BQJ327682 BGK327682:BGN327682 AWO327682:AWR327682 AMS327682:AMV327682 ACW327682:ACZ327682 TA327682:TD327682 JE327682:JH327682 I327682:L327682 WVQ262146:WVT262146 WLU262146:WLX262146 WBY262146:WCB262146 VSC262146:VSF262146 VIG262146:VIJ262146 UYK262146:UYN262146 UOO262146:UOR262146 UES262146:UEV262146 TUW262146:TUZ262146 TLA262146:TLD262146 TBE262146:TBH262146 SRI262146:SRL262146 SHM262146:SHP262146 RXQ262146:RXT262146 RNU262146:RNX262146 RDY262146:REB262146 QUC262146:QUF262146 QKG262146:QKJ262146 QAK262146:QAN262146 PQO262146:PQR262146 PGS262146:PGV262146 OWW262146:OWZ262146 ONA262146:OND262146 ODE262146:ODH262146 NTI262146:NTL262146 NJM262146:NJP262146 MZQ262146:MZT262146 MPU262146:MPX262146 MFY262146:MGB262146 LWC262146:LWF262146 LMG262146:LMJ262146 LCK262146:LCN262146 KSO262146:KSR262146 KIS262146:KIV262146 JYW262146:JYZ262146 JPA262146:JPD262146 JFE262146:JFH262146 IVI262146:IVL262146 ILM262146:ILP262146 IBQ262146:IBT262146 HRU262146:HRX262146 HHY262146:HIB262146 GYC262146:GYF262146 GOG262146:GOJ262146 GEK262146:GEN262146 FUO262146:FUR262146 FKS262146:FKV262146 FAW262146:FAZ262146 ERA262146:ERD262146 EHE262146:EHH262146 DXI262146:DXL262146 DNM262146:DNP262146 DDQ262146:DDT262146 CTU262146:CTX262146 CJY262146:CKB262146 CAC262146:CAF262146 BQG262146:BQJ262146 BGK262146:BGN262146 AWO262146:AWR262146 AMS262146:AMV262146 ACW262146:ACZ262146 TA262146:TD262146 JE262146:JH262146 I262146:L262146 WVQ196610:WVT196610 WLU196610:WLX196610 WBY196610:WCB196610 VSC196610:VSF196610 VIG196610:VIJ196610 UYK196610:UYN196610 UOO196610:UOR196610 UES196610:UEV196610 TUW196610:TUZ196610 TLA196610:TLD196610 TBE196610:TBH196610 SRI196610:SRL196610 SHM196610:SHP196610 RXQ196610:RXT196610 RNU196610:RNX196610 RDY196610:REB196610 QUC196610:QUF196610 QKG196610:QKJ196610 QAK196610:QAN196610 PQO196610:PQR196610 PGS196610:PGV196610 OWW196610:OWZ196610 ONA196610:OND196610 ODE196610:ODH196610 NTI196610:NTL196610 NJM196610:NJP196610 MZQ196610:MZT196610 MPU196610:MPX196610 MFY196610:MGB196610 LWC196610:LWF196610 LMG196610:LMJ196610 LCK196610:LCN196610 KSO196610:KSR196610 KIS196610:KIV196610 JYW196610:JYZ196610 JPA196610:JPD196610 JFE196610:JFH196610 IVI196610:IVL196610 ILM196610:ILP196610 IBQ196610:IBT196610 HRU196610:HRX196610 HHY196610:HIB196610 GYC196610:GYF196610 GOG196610:GOJ196610 GEK196610:GEN196610 FUO196610:FUR196610 FKS196610:FKV196610 FAW196610:FAZ196610 ERA196610:ERD196610 EHE196610:EHH196610 DXI196610:DXL196610 DNM196610:DNP196610 DDQ196610:DDT196610 CTU196610:CTX196610 CJY196610:CKB196610 CAC196610:CAF196610 BQG196610:BQJ196610 BGK196610:BGN196610 AWO196610:AWR196610 AMS196610:AMV196610 ACW196610:ACZ196610 TA196610:TD196610 JE196610:JH196610 I196610:L196610 WVQ131074:WVT131074 WLU131074:WLX131074 WBY131074:WCB131074 VSC131074:VSF131074 VIG131074:VIJ131074 UYK131074:UYN131074 UOO131074:UOR131074 UES131074:UEV131074 TUW131074:TUZ131074 TLA131074:TLD131074 TBE131074:TBH131074 SRI131074:SRL131074 SHM131074:SHP131074 RXQ131074:RXT131074 RNU131074:RNX131074 RDY131074:REB131074 QUC131074:QUF131074 QKG131074:QKJ131074 QAK131074:QAN131074 PQO131074:PQR131074 PGS131074:PGV131074 OWW131074:OWZ131074 ONA131074:OND131074 ODE131074:ODH131074 NTI131074:NTL131074 NJM131074:NJP131074 MZQ131074:MZT131074 MPU131074:MPX131074 MFY131074:MGB131074 LWC131074:LWF131074 LMG131074:LMJ131074 LCK131074:LCN131074 KSO131074:KSR131074 KIS131074:KIV131074 JYW131074:JYZ131074 JPA131074:JPD131074 JFE131074:JFH131074 IVI131074:IVL131074 ILM131074:ILP131074 IBQ131074:IBT131074 HRU131074:HRX131074 HHY131074:HIB131074 GYC131074:GYF131074 GOG131074:GOJ131074 GEK131074:GEN131074 FUO131074:FUR131074 FKS131074:FKV131074 FAW131074:FAZ131074 ERA131074:ERD131074 EHE131074:EHH131074 DXI131074:DXL131074 DNM131074:DNP131074 DDQ131074:DDT131074 CTU131074:CTX131074 CJY131074:CKB131074 CAC131074:CAF131074 BQG131074:BQJ131074 BGK131074:BGN131074 AWO131074:AWR131074 AMS131074:AMV131074 ACW131074:ACZ131074 TA131074:TD131074 JE131074:JH131074 I131074:L131074 WVQ65538:WVT65538 WLU65538:WLX65538 WBY65538:WCB65538 VSC65538:VSF65538 VIG65538:VIJ65538 UYK65538:UYN65538 UOO65538:UOR65538 UES65538:UEV65538 TUW65538:TUZ65538 TLA65538:TLD65538 TBE65538:TBH65538 SRI65538:SRL65538 SHM65538:SHP65538 RXQ65538:RXT65538 RNU65538:RNX65538 RDY65538:REB65538 QUC65538:QUF65538 QKG65538:QKJ65538 QAK65538:QAN65538 PQO65538:PQR65538 PGS65538:PGV65538 OWW65538:OWZ65538 ONA65538:OND65538 ODE65538:ODH65538 NTI65538:NTL65538 NJM65538:NJP65538 MZQ65538:MZT65538 MPU65538:MPX65538 MFY65538:MGB65538 LWC65538:LWF65538 LMG65538:LMJ65538 LCK65538:LCN65538 KSO65538:KSR65538 KIS65538:KIV65538 JYW65538:JYZ65538 JPA65538:JPD65538 JFE65538:JFH65538 IVI65538:IVL65538 ILM65538:ILP65538 IBQ65538:IBT65538 HRU65538:HRX65538 HHY65538:HIB65538 GYC65538:GYF65538 GOG65538:GOJ65538 GEK65538:GEN65538 FUO65538:FUR65538 FKS65538:FKV65538 FAW65538:FAZ65538 ERA65538:ERD65538 EHE65538:EHH65538 DXI65538:DXL65538 DNM65538:DNP65538 DDQ65538:DDT65538 CTU65538:CTX65538 CJY65538:CKB65538 CAC65538:CAF65538 BQG65538:BQJ65538 BGK65538:BGN65538 AWO65538:AWR65538 AMS65538:AMV65538 ACW65538:ACZ65538 TA65538:TD65538 JE65538:JH65538 I65538:L65538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$T$2:$T$30</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74"/>
  <sheetViews>
    <sheetView view="pageBreakPreview" topLeftCell="C34" zoomScaleNormal="100" zoomScaleSheetLayoutView="100" workbookViewId="0">
      <selection activeCell="H38" sqref="H38:K38"/>
    </sheetView>
  </sheetViews>
  <sheetFormatPr baseColWidth="10" defaultRowHeight="12.75"/>
  <cols>
    <col min="1" max="1" width="3.140625" style="350" customWidth="1"/>
    <col min="2" max="2" width="15.85546875" style="358" customWidth="1"/>
    <col min="3" max="3" width="8.28515625" style="350" customWidth="1"/>
    <col min="4" max="4" width="11.28515625" style="350" customWidth="1"/>
    <col min="5" max="5" width="17" style="350" customWidth="1"/>
    <col min="6" max="6" width="5.42578125" style="350" customWidth="1"/>
    <col min="7" max="7" width="7.85546875" style="352" customWidth="1"/>
    <col min="8" max="8" width="22.140625" style="350" customWidth="1"/>
    <col min="9" max="9" width="31" style="350" customWidth="1"/>
    <col min="10" max="10" width="8.85546875" style="350" customWidth="1"/>
    <col min="11" max="11" width="15.42578125" style="350" customWidth="1"/>
    <col min="12" max="12" width="10" style="350" customWidth="1"/>
    <col min="13" max="13" width="8.28515625" style="350" customWidth="1"/>
    <col min="14" max="14" width="5.42578125" style="350" customWidth="1"/>
    <col min="15" max="15" width="3.28515625" style="350" customWidth="1"/>
    <col min="16" max="16" width="3.7109375" style="350" customWidth="1"/>
    <col min="17" max="17" width="9.42578125" style="350" customWidth="1"/>
    <col min="18" max="18" width="2.42578125" style="350" customWidth="1"/>
    <col min="19" max="19" width="11.42578125" style="350" customWidth="1"/>
    <col min="20" max="21" width="42.42578125" style="350" hidden="1" customWidth="1"/>
    <col min="22" max="22" width="2.85546875" style="350" hidden="1" customWidth="1"/>
    <col min="23" max="24" width="11.42578125" style="350" hidden="1" customWidth="1"/>
    <col min="25" max="256" width="11.42578125" style="350"/>
    <col min="257" max="257" width="3.140625" style="350" customWidth="1"/>
    <col min="258" max="258" width="15.85546875" style="350" customWidth="1"/>
    <col min="259" max="259" width="6.42578125" style="350" customWidth="1"/>
    <col min="260" max="260" width="5.42578125" style="350" customWidth="1"/>
    <col min="261" max="261" width="3.85546875" style="350" customWidth="1"/>
    <col min="262" max="262" width="14.140625" style="350" customWidth="1"/>
    <col min="263" max="263" width="9.42578125" style="350" customWidth="1"/>
    <col min="264" max="264" width="22.140625" style="350" customWidth="1"/>
    <col min="265" max="265" width="20.42578125" style="350" customWidth="1"/>
    <col min="266" max="266" width="8.85546875" style="350" customWidth="1"/>
    <col min="267" max="267" width="8.7109375" style="350" customWidth="1"/>
    <col min="268" max="268" width="10" style="350" customWidth="1"/>
    <col min="269" max="269" width="12.140625" style="350" customWidth="1"/>
    <col min="270" max="270" width="5.42578125" style="350" customWidth="1"/>
    <col min="271" max="271" width="4.42578125" style="350" customWidth="1"/>
    <col min="272" max="272" width="9.42578125" style="350" customWidth="1"/>
    <col min="273" max="273" width="14.140625" style="350" customWidth="1"/>
    <col min="274" max="274" width="2.42578125" style="350" customWidth="1"/>
    <col min="275" max="275" width="11.42578125" style="350" customWidth="1"/>
    <col min="276" max="280" width="0" style="350" hidden="1" customWidth="1"/>
    <col min="281" max="512" width="11.42578125" style="350"/>
    <col min="513" max="513" width="3.140625" style="350" customWidth="1"/>
    <col min="514" max="514" width="15.85546875" style="350" customWidth="1"/>
    <col min="515" max="515" width="6.42578125" style="350" customWidth="1"/>
    <col min="516" max="516" width="5.42578125" style="350" customWidth="1"/>
    <col min="517" max="517" width="3.85546875" style="350" customWidth="1"/>
    <col min="518" max="518" width="14.140625" style="350" customWidth="1"/>
    <col min="519" max="519" width="9.42578125" style="350" customWidth="1"/>
    <col min="520" max="520" width="22.140625" style="350" customWidth="1"/>
    <col min="521" max="521" width="20.42578125" style="350" customWidth="1"/>
    <col min="522" max="522" width="8.85546875" style="350" customWidth="1"/>
    <col min="523" max="523" width="8.7109375" style="350" customWidth="1"/>
    <col min="524" max="524" width="10" style="350" customWidth="1"/>
    <col min="525" max="525" width="12.140625" style="350" customWidth="1"/>
    <col min="526" max="526" width="5.42578125" style="350" customWidth="1"/>
    <col min="527" max="527" width="4.42578125" style="350" customWidth="1"/>
    <col min="528" max="528" width="9.42578125" style="350" customWidth="1"/>
    <col min="529" max="529" width="14.140625" style="350" customWidth="1"/>
    <col min="530" max="530" width="2.42578125" style="350" customWidth="1"/>
    <col min="531" max="531" width="11.42578125" style="350" customWidth="1"/>
    <col min="532" max="536" width="0" style="350" hidden="1" customWidth="1"/>
    <col min="537" max="768" width="11.42578125" style="350"/>
    <col min="769" max="769" width="3.140625" style="350" customWidth="1"/>
    <col min="770" max="770" width="15.85546875" style="350" customWidth="1"/>
    <col min="771" max="771" width="6.42578125" style="350" customWidth="1"/>
    <col min="772" max="772" width="5.42578125" style="350" customWidth="1"/>
    <col min="773" max="773" width="3.85546875" style="350" customWidth="1"/>
    <col min="774" max="774" width="14.140625" style="350" customWidth="1"/>
    <col min="775" max="775" width="9.42578125" style="350" customWidth="1"/>
    <col min="776" max="776" width="22.140625" style="350" customWidth="1"/>
    <col min="777" max="777" width="20.42578125" style="350" customWidth="1"/>
    <col min="778" max="778" width="8.85546875" style="350" customWidth="1"/>
    <col min="779" max="779" width="8.7109375" style="350" customWidth="1"/>
    <col min="780" max="780" width="10" style="350" customWidth="1"/>
    <col min="781" max="781" width="12.140625" style="350" customWidth="1"/>
    <col min="782" max="782" width="5.42578125" style="350" customWidth="1"/>
    <col min="783" max="783" width="4.42578125" style="350" customWidth="1"/>
    <col min="784" max="784" width="9.42578125" style="350" customWidth="1"/>
    <col min="785" max="785" width="14.140625" style="350" customWidth="1"/>
    <col min="786" max="786" width="2.42578125" style="350" customWidth="1"/>
    <col min="787" max="787" width="11.42578125" style="350" customWidth="1"/>
    <col min="788" max="792" width="0" style="350" hidden="1" customWidth="1"/>
    <col min="793" max="1024" width="11.42578125" style="350"/>
    <col min="1025" max="1025" width="3.140625" style="350" customWidth="1"/>
    <col min="1026" max="1026" width="15.85546875" style="350" customWidth="1"/>
    <col min="1027" max="1027" width="6.42578125" style="350" customWidth="1"/>
    <col min="1028" max="1028" width="5.42578125" style="350" customWidth="1"/>
    <col min="1029" max="1029" width="3.85546875" style="350" customWidth="1"/>
    <col min="1030" max="1030" width="14.140625" style="350" customWidth="1"/>
    <col min="1031" max="1031" width="9.42578125" style="350" customWidth="1"/>
    <col min="1032" max="1032" width="22.140625" style="350" customWidth="1"/>
    <col min="1033" max="1033" width="20.42578125" style="350" customWidth="1"/>
    <col min="1034" max="1034" width="8.85546875" style="350" customWidth="1"/>
    <col min="1035" max="1035" width="8.7109375" style="350" customWidth="1"/>
    <col min="1036" max="1036" width="10" style="350" customWidth="1"/>
    <col min="1037" max="1037" width="12.140625" style="350" customWidth="1"/>
    <col min="1038" max="1038" width="5.42578125" style="350" customWidth="1"/>
    <col min="1039" max="1039" width="4.42578125" style="350" customWidth="1"/>
    <col min="1040" max="1040" width="9.42578125" style="350" customWidth="1"/>
    <col min="1041" max="1041" width="14.140625" style="350" customWidth="1"/>
    <col min="1042" max="1042" width="2.42578125" style="350" customWidth="1"/>
    <col min="1043" max="1043" width="11.42578125" style="350" customWidth="1"/>
    <col min="1044" max="1048" width="0" style="350" hidden="1" customWidth="1"/>
    <col min="1049" max="1280" width="11.42578125" style="350"/>
    <col min="1281" max="1281" width="3.140625" style="350" customWidth="1"/>
    <col min="1282" max="1282" width="15.85546875" style="350" customWidth="1"/>
    <col min="1283" max="1283" width="6.42578125" style="350" customWidth="1"/>
    <col min="1284" max="1284" width="5.42578125" style="350" customWidth="1"/>
    <col min="1285" max="1285" width="3.85546875" style="350" customWidth="1"/>
    <col min="1286" max="1286" width="14.140625" style="350" customWidth="1"/>
    <col min="1287" max="1287" width="9.42578125" style="350" customWidth="1"/>
    <col min="1288" max="1288" width="22.140625" style="350" customWidth="1"/>
    <col min="1289" max="1289" width="20.42578125" style="350" customWidth="1"/>
    <col min="1290" max="1290" width="8.85546875" style="350" customWidth="1"/>
    <col min="1291" max="1291" width="8.7109375" style="350" customWidth="1"/>
    <col min="1292" max="1292" width="10" style="350" customWidth="1"/>
    <col min="1293" max="1293" width="12.140625" style="350" customWidth="1"/>
    <col min="1294" max="1294" width="5.42578125" style="350" customWidth="1"/>
    <col min="1295" max="1295" width="4.42578125" style="350" customWidth="1"/>
    <col min="1296" max="1296" width="9.42578125" style="350" customWidth="1"/>
    <col min="1297" max="1297" width="14.140625" style="350" customWidth="1"/>
    <col min="1298" max="1298" width="2.42578125" style="350" customWidth="1"/>
    <col min="1299" max="1299" width="11.42578125" style="350" customWidth="1"/>
    <col min="1300" max="1304" width="0" style="350" hidden="1" customWidth="1"/>
    <col min="1305" max="1536" width="11.42578125" style="350"/>
    <col min="1537" max="1537" width="3.140625" style="350" customWidth="1"/>
    <col min="1538" max="1538" width="15.85546875" style="350" customWidth="1"/>
    <col min="1539" max="1539" width="6.42578125" style="350" customWidth="1"/>
    <col min="1540" max="1540" width="5.42578125" style="350" customWidth="1"/>
    <col min="1541" max="1541" width="3.85546875" style="350" customWidth="1"/>
    <col min="1542" max="1542" width="14.140625" style="350" customWidth="1"/>
    <col min="1543" max="1543" width="9.42578125" style="350" customWidth="1"/>
    <col min="1544" max="1544" width="22.140625" style="350" customWidth="1"/>
    <col min="1545" max="1545" width="20.42578125" style="350" customWidth="1"/>
    <col min="1546" max="1546" width="8.85546875" style="350" customWidth="1"/>
    <col min="1547" max="1547" width="8.7109375" style="350" customWidth="1"/>
    <col min="1548" max="1548" width="10" style="350" customWidth="1"/>
    <col min="1549" max="1549" width="12.140625" style="350" customWidth="1"/>
    <col min="1550" max="1550" width="5.42578125" style="350" customWidth="1"/>
    <col min="1551" max="1551" width="4.42578125" style="350" customWidth="1"/>
    <col min="1552" max="1552" width="9.42578125" style="350" customWidth="1"/>
    <col min="1553" max="1553" width="14.140625" style="350" customWidth="1"/>
    <col min="1554" max="1554" width="2.42578125" style="350" customWidth="1"/>
    <col min="1555" max="1555" width="11.42578125" style="350" customWidth="1"/>
    <col min="1556" max="1560" width="0" style="350" hidden="1" customWidth="1"/>
    <col min="1561" max="1792" width="11.42578125" style="350"/>
    <col min="1793" max="1793" width="3.140625" style="350" customWidth="1"/>
    <col min="1794" max="1794" width="15.85546875" style="350" customWidth="1"/>
    <col min="1795" max="1795" width="6.42578125" style="350" customWidth="1"/>
    <col min="1796" max="1796" width="5.42578125" style="350" customWidth="1"/>
    <col min="1797" max="1797" width="3.85546875" style="350" customWidth="1"/>
    <col min="1798" max="1798" width="14.140625" style="350" customWidth="1"/>
    <col min="1799" max="1799" width="9.42578125" style="350" customWidth="1"/>
    <col min="1800" max="1800" width="22.140625" style="350" customWidth="1"/>
    <col min="1801" max="1801" width="20.42578125" style="350" customWidth="1"/>
    <col min="1802" max="1802" width="8.85546875" style="350" customWidth="1"/>
    <col min="1803" max="1803" width="8.7109375" style="350" customWidth="1"/>
    <col min="1804" max="1804" width="10" style="350" customWidth="1"/>
    <col min="1805" max="1805" width="12.140625" style="350" customWidth="1"/>
    <col min="1806" max="1806" width="5.42578125" style="350" customWidth="1"/>
    <col min="1807" max="1807" width="4.42578125" style="350" customWidth="1"/>
    <col min="1808" max="1808" width="9.42578125" style="350" customWidth="1"/>
    <col min="1809" max="1809" width="14.140625" style="350" customWidth="1"/>
    <col min="1810" max="1810" width="2.42578125" style="350" customWidth="1"/>
    <col min="1811" max="1811" width="11.42578125" style="350" customWidth="1"/>
    <col min="1812" max="1816" width="0" style="350" hidden="1" customWidth="1"/>
    <col min="1817" max="2048" width="11.42578125" style="350"/>
    <col min="2049" max="2049" width="3.140625" style="350" customWidth="1"/>
    <col min="2050" max="2050" width="15.85546875" style="350" customWidth="1"/>
    <col min="2051" max="2051" width="6.42578125" style="350" customWidth="1"/>
    <col min="2052" max="2052" width="5.42578125" style="350" customWidth="1"/>
    <col min="2053" max="2053" width="3.85546875" style="350" customWidth="1"/>
    <col min="2054" max="2054" width="14.140625" style="350" customWidth="1"/>
    <col min="2055" max="2055" width="9.42578125" style="350" customWidth="1"/>
    <col min="2056" max="2056" width="22.140625" style="350" customWidth="1"/>
    <col min="2057" max="2057" width="20.42578125" style="350" customWidth="1"/>
    <col min="2058" max="2058" width="8.85546875" style="350" customWidth="1"/>
    <col min="2059" max="2059" width="8.7109375" style="350" customWidth="1"/>
    <col min="2060" max="2060" width="10" style="350" customWidth="1"/>
    <col min="2061" max="2061" width="12.140625" style="350" customWidth="1"/>
    <col min="2062" max="2062" width="5.42578125" style="350" customWidth="1"/>
    <col min="2063" max="2063" width="4.42578125" style="350" customWidth="1"/>
    <col min="2064" max="2064" width="9.42578125" style="350" customWidth="1"/>
    <col min="2065" max="2065" width="14.140625" style="350" customWidth="1"/>
    <col min="2066" max="2066" width="2.42578125" style="350" customWidth="1"/>
    <col min="2067" max="2067" width="11.42578125" style="350" customWidth="1"/>
    <col min="2068" max="2072" width="0" style="350" hidden="1" customWidth="1"/>
    <col min="2073" max="2304" width="11.42578125" style="350"/>
    <col min="2305" max="2305" width="3.140625" style="350" customWidth="1"/>
    <col min="2306" max="2306" width="15.85546875" style="350" customWidth="1"/>
    <col min="2307" max="2307" width="6.42578125" style="350" customWidth="1"/>
    <col min="2308" max="2308" width="5.42578125" style="350" customWidth="1"/>
    <col min="2309" max="2309" width="3.85546875" style="350" customWidth="1"/>
    <col min="2310" max="2310" width="14.140625" style="350" customWidth="1"/>
    <col min="2311" max="2311" width="9.42578125" style="350" customWidth="1"/>
    <col min="2312" max="2312" width="22.140625" style="350" customWidth="1"/>
    <col min="2313" max="2313" width="20.42578125" style="350" customWidth="1"/>
    <col min="2314" max="2314" width="8.85546875" style="350" customWidth="1"/>
    <col min="2315" max="2315" width="8.7109375" style="350" customWidth="1"/>
    <col min="2316" max="2316" width="10" style="350" customWidth="1"/>
    <col min="2317" max="2317" width="12.140625" style="350" customWidth="1"/>
    <col min="2318" max="2318" width="5.42578125" style="350" customWidth="1"/>
    <col min="2319" max="2319" width="4.42578125" style="350" customWidth="1"/>
    <col min="2320" max="2320" width="9.42578125" style="350" customWidth="1"/>
    <col min="2321" max="2321" width="14.140625" style="350" customWidth="1"/>
    <col min="2322" max="2322" width="2.42578125" style="350" customWidth="1"/>
    <col min="2323" max="2323" width="11.42578125" style="350" customWidth="1"/>
    <col min="2324" max="2328" width="0" style="350" hidden="1" customWidth="1"/>
    <col min="2329" max="2560" width="11.42578125" style="350"/>
    <col min="2561" max="2561" width="3.140625" style="350" customWidth="1"/>
    <col min="2562" max="2562" width="15.85546875" style="350" customWidth="1"/>
    <col min="2563" max="2563" width="6.42578125" style="350" customWidth="1"/>
    <col min="2564" max="2564" width="5.42578125" style="350" customWidth="1"/>
    <col min="2565" max="2565" width="3.85546875" style="350" customWidth="1"/>
    <col min="2566" max="2566" width="14.140625" style="350" customWidth="1"/>
    <col min="2567" max="2567" width="9.42578125" style="350" customWidth="1"/>
    <col min="2568" max="2568" width="22.140625" style="350" customWidth="1"/>
    <col min="2569" max="2569" width="20.42578125" style="350" customWidth="1"/>
    <col min="2570" max="2570" width="8.85546875" style="350" customWidth="1"/>
    <col min="2571" max="2571" width="8.7109375" style="350" customWidth="1"/>
    <col min="2572" max="2572" width="10" style="350" customWidth="1"/>
    <col min="2573" max="2573" width="12.140625" style="350" customWidth="1"/>
    <col min="2574" max="2574" width="5.42578125" style="350" customWidth="1"/>
    <col min="2575" max="2575" width="4.42578125" style="350" customWidth="1"/>
    <col min="2576" max="2576" width="9.42578125" style="350" customWidth="1"/>
    <col min="2577" max="2577" width="14.140625" style="350" customWidth="1"/>
    <col min="2578" max="2578" width="2.42578125" style="350" customWidth="1"/>
    <col min="2579" max="2579" width="11.42578125" style="350" customWidth="1"/>
    <col min="2580" max="2584" width="0" style="350" hidden="1" customWidth="1"/>
    <col min="2585" max="2816" width="11.42578125" style="350"/>
    <col min="2817" max="2817" width="3.140625" style="350" customWidth="1"/>
    <col min="2818" max="2818" width="15.85546875" style="350" customWidth="1"/>
    <col min="2819" max="2819" width="6.42578125" style="350" customWidth="1"/>
    <col min="2820" max="2820" width="5.42578125" style="350" customWidth="1"/>
    <col min="2821" max="2821" width="3.85546875" style="350" customWidth="1"/>
    <col min="2822" max="2822" width="14.140625" style="350" customWidth="1"/>
    <col min="2823" max="2823" width="9.42578125" style="350" customWidth="1"/>
    <col min="2824" max="2824" width="22.140625" style="350" customWidth="1"/>
    <col min="2825" max="2825" width="20.42578125" style="350" customWidth="1"/>
    <col min="2826" max="2826" width="8.85546875" style="350" customWidth="1"/>
    <col min="2827" max="2827" width="8.7109375" style="350" customWidth="1"/>
    <col min="2828" max="2828" width="10" style="350" customWidth="1"/>
    <col min="2829" max="2829" width="12.140625" style="350" customWidth="1"/>
    <col min="2830" max="2830" width="5.42578125" style="350" customWidth="1"/>
    <col min="2831" max="2831" width="4.42578125" style="350" customWidth="1"/>
    <col min="2832" max="2832" width="9.42578125" style="350" customWidth="1"/>
    <col min="2833" max="2833" width="14.140625" style="350" customWidth="1"/>
    <col min="2834" max="2834" width="2.42578125" style="350" customWidth="1"/>
    <col min="2835" max="2835" width="11.42578125" style="350" customWidth="1"/>
    <col min="2836" max="2840" width="0" style="350" hidden="1" customWidth="1"/>
    <col min="2841" max="3072" width="11.42578125" style="350"/>
    <col min="3073" max="3073" width="3.140625" style="350" customWidth="1"/>
    <col min="3074" max="3074" width="15.85546875" style="350" customWidth="1"/>
    <col min="3075" max="3075" width="6.42578125" style="350" customWidth="1"/>
    <col min="3076" max="3076" width="5.42578125" style="350" customWidth="1"/>
    <col min="3077" max="3077" width="3.85546875" style="350" customWidth="1"/>
    <col min="3078" max="3078" width="14.140625" style="350" customWidth="1"/>
    <col min="3079" max="3079" width="9.42578125" style="350" customWidth="1"/>
    <col min="3080" max="3080" width="22.140625" style="350" customWidth="1"/>
    <col min="3081" max="3081" width="20.42578125" style="350" customWidth="1"/>
    <col min="3082" max="3082" width="8.85546875" style="350" customWidth="1"/>
    <col min="3083" max="3083" width="8.7109375" style="350" customWidth="1"/>
    <col min="3084" max="3084" width="10" style="350" customWidth="1"/>
    <col min="3085" max="3085" width="12.140625" style="350" customWidth="1"/>
    <col min="3086" max="3086" width="5.42578125" style="350" customWidth="1"/>
    <col min="3087" max="3087" width="4.42578125" style="350" customWidth="1"/>
    <col min="3088" max="3088" width="9.42578125" style="350" customWidth="1"/>
    <col min="3089" max="3089" width="14.140625" style="350" customWidth="1"/>
    <col min="3090" max="3090" width="2.42578125" style="350" customWidth="1"/>
    <col min="3091" max="3091" width="11.42578125" style="350" customWidth="1"/>
    <col min="3092" max="3096" width="0" style="350" hidden="1" customWidth="1"/>
    <col min="3097" max="3328" width="11.42578125" style="350"/>
    <col min="3329" max="3329" width="3.140625" style="350" customWidth="1"/>
    <col min="3330" max="3330" width="15.85546875" style="350" customWidth="1"/>
    <col min="3331" max="3331" width="6.42578125" style="350" customWidth="1"/>
    <col min="3332" max="3332" width="5.42578125" style="350" customWidth="1"/>
    <col min="3333" max="3333" width="3.85546875" style="350" customWidth="1"/>
    <col min="3334" max="3334" width="14.140625" style="350" customWidth="1"/>
    <col min="3335" max="3335" width="9.42578125" style="350" customWidth="1"/>
    <col min="3336" max="3336" width="22.140625" style="350" customWidth="1"/>
    <col min="3337" max="3337" width="20.42578125" style="350" customWidth="1"/>
    <col min="3338" max="3338" width="8.85546875" style="350" customWidth="1"/>
    <col min="3339" max="3339" width="8.7109375" style="350" customWidth="1"/>
    <col min="3340" max="3340" width="10" style="350" customWidth="1"/>
    <col min="3341" max="3341" width="12.140625" style="350" customWidth="1"/>
    <col min="3342" max="3342" width="5.42578125" style="350" customWidth="1"/>
    <col min="3343" max="3343" width="4.42578125" style="350" customWidth="1"/>
    <col min="3344" max="3344" width="9.42578125" style="350" customWidth="1"/>
    <col min="3345" max="3345" width="14.140625" style="350" customWidth="1"/>
    <col min="3346" max="3346" width="2.42578125" style="350" customWidth="1"/>
    <col min="3347" max="3347" width="11.42578125" style="350" customWidth="1"/>
    <col min="3348" max="3352" width="0" style="350" hidden="1" customWidth="1"/>
    <col min="3353" max="3584" width="11.42578125" style="350"/>
    <col min="3585" max="3585" width="3.140625" style="350" customWidth="1"/>
    <col min="3586" max="3586" width="15.85546875" style="350" customWidth="1"/>
    <col min="3587" max="3587" width="6.42578125" style="350" customWidth="1"/>
    <col min="3588" max="3588" width="5.42578125" style="350" customWidth="1"/>
    <col min="3589" max="3589" width="3.85546875" style="350" customWidth="1"/>
    <col min="3590" max="3590" width="14.140625" style="350" customWidth="1"/>
    <col min="3591" max="3591" width="9.42578125" style="350" customWidth="1"/>
    <col min="3592" max="3592" width="22.140625" style="350" customWidth="1"/>
    <col min="3593" max="3593" width="20.42578125" style="350" customWidth="1"/>
    <col min="3594" max="3594" width="8.85546875" style="350" customWidth="1"/>
    <col min="3595" max="3595" width="8.7109375" style="350" customWidth="1"/>
    <col min="3596" max="3596" width="10" style="350" customWidth="1"/>
    <col min="3597" max="3597" width="12.140625" style="350" customWidth="1"/>
    <col min="3598" max="3598" width="5.42578125" style="350" customWidth="1"/>
    <col min="3599" max="3599" width="4.42578125" style="350" customWidth="1"/>
    <col min="3600" max="3600" width="9.42578125" style="350" customWidth="1"/>
    <col min="3601" max="3601" width="14.140625" style="350" customWidth="1"/>
    <col min="3602" max="3602" width="2.42578125" style="350" customWidth="1"/>
    <col min="3603" max="3603" width="11.42578125" style="350" customWidth="1"/>
    <col min="3604" max="3608" width="0" style="350" hidden="1" customWidth="1"/>
    <col min="3609" max="3840" width="11.42578125" style="350"/>
    <col min="3841" max="3841" width="3.140625" style="350" customWidth="1"/>
    <col min="3842" max="3842" width="15.85546875" style="350" customWidth="1"/>
    <col min="3843" max="3843" width="6.42578125" style="350" customWidth="1"/>
    <col min="3844" max="3844" width="5.42578125" style="350" customWidth="1"/>
    <col min="3845" max="3845" width="3.85546875" style="350" customWidth="1"/>
    <col min="3846" max="3846" width="14.140625" style="350" customWidth="1"/>
    <col min="3847" max="3847" width="9.42578125" style="350" customWidth="1"/>
    <col min="3848" max="3848" width="22.140625" style="350" customWidth="1"/>
    <col min="3849" max="3849" width="20.42578125" style="350" customWidth="1"/>
    <col min="3850" max="3850" width="8.85546875" style="350" customWidth="1"/>
    <col min="3851" max="3851" width="8.7109375" style="350" customWidth="1"/>
    <col min="3852" max="3852" width="10" style="350" customWidth="1"/>
    <col min="3853" max="3853" width="12.140625" style="350" customWidth="1"/>
    <col min="3854" max="3854" width="5.42578125" style="350" customWidth="1"/>
    <col min="3855" max="3855" width="4.42578125" style="350" customWidth="1"/>
    <col min="3856" max="3856" width="9.42578125" style="350" customWidth="1"/>
    <col min="3857" max="3857" width="14.140625" style="350" customWidth="1"/>
    <col min="3858" max="3858" width="2.42578125" style="350" customWidth="1"/>
    <col min="3859" max="3859" width="11.42578125" style="350" customWidth="1"/>
    <col min="3860" max="3864" width="0" style="350" hidden="1" customWidth="1"/>
    <col min="3865" max="4096" width="11.42578125" style="350"/>
    <col min="4097" max="4097" width="3.140625" style="350" customWidth="1"/>
    <col min="4098" max="4098" width="15.85546875" style="350" customWidth="1"/>
    <col min="4099" max="4099" width="6.42578125" style="350" customWidth="1"/>
    <col min="4100" max="4100" width="5.42578125" style="350" customWidth="1"/>
    <col min="4101" max="4101" width="3.85546875" style="350" customWidth="1"/>
    <col min="4102" max="4102" width="14.140625" style="350" customWidth="1"/>
    <col min="4103" max="4103" width="9.42578125" style="350" customWidth="1"/>
    <col min="4104" max="4104" width="22.140625" style="350" customWidth="1"/>
    <col min="4105" max="4105" width="20.42578125" style="350" customWidth="1"/>
    <col min="4106" max="4106" width="8.85546875" style="350" customWidth="1"/>
    <col min="4107" max="4107" width="8.7109375" style="350" customWidth="1"/>
    <col min="4108" max="4108" width="10" style="350" customWidth="1"/>
    <col min="4109" max="4109" width="12.140625" style="350" customWidth="1"/>
    <col min="4110" max="4110" width="5.42578125" style="350" customWidth="1"/>
    <col min="4111" max="4111" width="4.42578125" style="350" customWidth="1"/>
    <col min="4112" max="4112" width="9.42578125" style="350" customWidth="1"/>
    <col min="4113" max="4113" width="14.140625" style="350" customWidth="1"/>
    <col min="4114" max="4114" width="2.42578125" style="350" customWidth="1"/>
    <col min="4115" max="4115" width="11.42578125" style="350" customWidth="1"/>
    <col min="4116" max="4120" width="0" style="350" hidden="1" customWidth="1"/>
    <col min="4121" max="4352" width="11.42578125" style="350"/>
    <col min="4353" max="4353" width="3.140625" style="350" customWidth="1"/>
    <col min="4354" max="4354" width="15.85546875" style="350" customWidth="1"/>
    <col min="4355" max="4355" width="6.42578125" style="350" customWidth="1"/>
    <col min="4356" max="4356" width="5.42578125" style="350" customWidth="1"/>
    <col min="4357" max="4357" width="3.85546875" style="350" customWidth="1"/>
    <col min="4358" max="4358" width="14.140625" style="350" customWidth="1"/>
    <col min="4359" max="4359" width="9.42578125" style="350" customWidth="1"/>
    <col min="4360" max="4360" width="22.140625" style="350" customWidth="1"/>
    <col min="4361" max="4361" width="20.42578125" style="350" customWidth="1"/>
    <col min="4362" max="4362" width="8.85546875" style="350" customWidth="1"/>
    <col min="4363" max="4363" width="8.7109375" style="350" customWidth="1"/>
    <col min="4364" max="4364" width="10" style="350" customWidth="1"/>
    <col min="4365" max="4365" width="12.140625" style="350" customWidth="1"/>
    <col min="4366" max="4366" width="5.42578125" style="350" customWidth="1"/>
    <col min="4367" max="4367" width="4.42578125" style="350" customWidth="1"/>
    <col min="4368" max="4368" width="9.42578125" style="350" customWidth="1"/>
    <col min="4369" max="4369" width="14.140625" style="350" customWidth="1"/>
    <col min="4370" max="4370" width="2.42578125" style="350" customWidth="1"/>
    <col min="4371" max="4371" width="11.42578125" style="350" customWidth="1"/>
    <col min="4372" max="4376" width="0" style="350" hidden="1" customWidth="1"/>
    <col min="4377" max="4608" width="11.42578125" style="350"/>
    <col min="4609" max="4609" width="3.140625" style="350" customWidth="1"/>
    <col min="4610" max="4610" width="15.85546875" style="350" customWidth="1"/>
    <col min="4611" max="4611" width="6.42578125" style="350" customWidth="1"/>
    <col min="4612" max="4612" width="5.42578125" style="350" customWidth="1"/>
    <col min="4613" max="4613" width="3.85546875" style="350" customWidth="1"/>
    <col min="4614" max="4614" width="14.140625" style="350" customWidth="1"/>
    <col min="4615" max="4615" width="9.42578125" style="350" customWidth="1"/>
    <col min="4616" max="4616" width="22.140625" style="350" customWidth="1"/>
    <col min="4617" max="4617" width="20.42578125" style="350" customWidth="1"/>
    <col min="4618" max="4618" width="8.85546875" style="350" customWidth="1"/>
    <col min="4619" max="4619" width="8.7109375" style="350" customWidth="1"/>
    <col min="4620" max="4620" width="10" style="350" customWidth="1"/>
    <col min="4621" max="4621" width="12.140625" style="350" customWidth="1"/>
    <col min="4622" max="4622" width="5.42578125" style="350" customWidth="1"/>
    <col min="4623" max="4623" width="4.42578125" style="350" customWidth="1"/>
    <col min="4624" max="4624" width="9.42578125" style="350" customWidth="1"/>
    <col min="4625" max="4625" width="14.140625" style="350" customWidth="1"/>
    <col min="4626" max="4626" width="2.42578125" style="350" customWidth="1"/>
    <col min="4627" max="4627" width="11.42578125" style="350" customWidth="1"/>
    <col min="4628" max="4632" width="0" style="350" hidden="1" customWidth="1"/>
    <col min="4633" max="4864" width="11.42578125" style="350"/>
    <col min="4865" max="4865" width="3.140625" style="350" customWidth="1"/>
    <col min="4866" max="4866" width="15.85546875" style="350" customWidth="1"/>
    <col min="4867" max="4867" width="6.42578125" style="350" customWidth="1"/>
    <col min="4868" max="4868" width="5.42578125" style="350" customWidth="1"/>
    <col min="4869" max="4869" width="3.85546875" style="350" customWidth="1"/>
    <col min="4870" max="4870" width="14.140625" style="350" customWidth="1"/>
    <col min="4871" max="4871" width="9.42578125" style="350" customWidth="1"/>
    <col min="4872" max="4872" width="22.140625" style="350" customWidth="1"/>
    <col min="4873" max="4873" width="20.42578125" style="350" customWidth="1"/>
    <col min="4874" max="4874" width="8.85546875" style="350" customWidth="1"/>
    <col min="4875" max="4875" width="8.7109375" style="350" customWidth="1"/>
    <col min="4876" max="4876" width="10" style="350" customWidth="1"/>
    <col min="4877" max="4877" width="12.140625" style="350" customWidth="1"/>
    <col min="4878" max="4878" width="5.42578125" style="350" customWidth="1"/>
    <col min="4879" max="4879" width="4.42578125" style="350" customWidth="1"/>
    <col min="4880" max="4880" width="9.42578125" style="350" customWidth="1"/>
    <col min="4881" max="4881" width="14.140625" style="350" customWidth="1"/>
    <col min="4882" max="4882" width="2.42578125" style="350" customWidth="1"/>
    <col min="4883" max="4883" width="11.42578125" style="350" customWidth="1"/>
    <col min="4884" max="4888" width="0" style="350" hidden="1" customWidth="1"/>
    <col min="4889" max="5120" width="11.42578125" style="350"/>
    <col min="5121" max="5121" width="3.140625" style="350" customWidth="1"/>
    <col min="5122" max="5122" width="15.85546875" style="350" customWidth="1"/>
    <col min="5123" max="5123" width="6.42578125" style="350" customWidth="1"/>
    <col min="5124" max="5124" width="5.42578125" style="350" customWidth="1"/>
    <col min="5125" max="5125" width="3.85546875" style="350" customWidth="1"/>
    <col min="5126" max="5126" width="14.140625" style="350" customWidth="1"/>
    <col min="5127" max="5127" width="9.42578125" style="350" customWidth="1"/>
    <col min="5128" max="5128" width="22.140625" style="350" customWidth="1"/>
    <col min="5129" max="5129" width="20.42578125" style="350" customWidth="1"/>
    <col min="5130" max="5130" width="8.85546875" style="350" customWidth="1"/>
    <col min="5131" max="5131" width="8.7109375" style="350" customWidth="1"/>
    <col min="5132" max="5132" width="10" style="350" customWidth="1"/>
    <col min="5133" max="5133" width="12.140625" style="350" customWidth="1"/>
    <col min="5134" max="5134" width="5.42578125" style="350" customWidth="1"/>
    <col min="5135" max="5135" width="4.42578125" style="350" customWidth="1"/>
    <col min="5136" max="5136" width="9.42578125" style="350" customWidth="1"/>
    <col min="5137" max="5137" width="14.140625" style="350" customWidth="1"/>
    <col min="5138" max="5138" width="2.42578125" style="350" customWidth="1"/>
    <col min="5139" max="5139" width="11.42578125" style="350" customWidth="1"/>
    <col min="5140" max="5144" width="0" style="350" hidden="1" customWidth="1"/>
    <col min="5145" max="5376" width="11.42578125" style="350"/>
    <col min="5377" max="5377" width="3.140625" style="350" customWidth="1"/>
    <col min="5378" max="5378" width="15.85546875" style="350" customWidth="1"/>
    <col min="5379" max="5379" width="6.42578125" style="350" customWidth="1"/>
    <col min="5380" max="5380" width="5.42578125" style="350" customWidth="1"/>
    <col min="5381" max="5381" width="3.85546875" style="350" customWidth="1"/>
    <col min="5382" max="5382" width="14.140625" style="350" customWidth="1"/>
    <col min="5383" max="5383" width="9.42578125" style="350" customWidth="1"/>
    <col min="5384" max="5384" width="22.140625" style="350" customWidth="1"/>
    <col min="5385" max="5385" width="20.42578125" style="350" customWidth="1"/>
    <col min="5386" max="5386" width="8.85546875" style="350" customWidth="1"/>
    <col min="5387" max="5387" width="8.7109375" style="350" customWidth="1"/>
    <col min="5388" max="5388" width="10" style="350" customWidth="1"/>
    <col min="5389" max="5389" width="12.140625" style="350" customWidth="1"/>
    <col min="5390" max="5390" width="5.42578125" style="350" customWidth="1"/>
    <col min="5391" max="5391" width="4.42578125" style="350" customWidth="1"/>
    <col min="5392" max="5392" width="9.42578125" style="350" customWidth="1"/>
    <col min="5393" max="5393" width="14.140625" style="350" customWidth="1"/>
    <col min="5394" max="5394" width="2.42578125" style="350" customWidth="1"/>
    <col min="5395" max="5395" width="11.42578125" style="350" customWidth="1"/>
    <col min="5396" max="5400" width="0" style="350" hidden="1" customWidth="1"/>
    <col min="5401" max="5632" width="11.42578125" style="350"/>
    <col min="5633" max="5633" width="3.140625" style="350" customWidth="1"/>
    <col min="5634" max="5634" width="15.85546875" style="350" customWidth="1"/>
    <col min="5635" max="5635" width="6.42578125" style="350" customWidth="1"/>
    <col min="5636" max="5636" width="5.42578125" style="350" customWidth="1"/>
    <col min="5637" max="5637" width="3.85546875" style="350" customWidth="1"/>
    <col min="5638" max="5638" width="14.140625" style="350" customWidth="1"/>
    <col min="5639" max="5639" width="9.42578125" style="350" customWidth="1"/>
    <col min="5640" max="5640" width="22.140625" style="350" customWidth="1"/>
    <col min="5641" max="5641" width="20.42578125" style="350" customWidth="1"/>
    <col min="5642" max="5642" width="8.85546875" style="350" customWidth="1"/>
    <col min="5643" max="5643" width="8.7109375" style="350" customWidth="1"/>
    <col min="5644" max="5644" width="10" style="350" customWidth="1"/>
    <col min="5645" max="5645" width="12.140625" style="350" customWidth="1"/>
    <col min="5646" max="5646" width="5.42578125" style="350" customWidth="1"/>
    <col min="5647" max="5647" width="4.42578125" style="350" customWidth="1"/>
    <col min="5648" max="5648" width="9.42578125" style="350" customWidth="1"/>
    <col min="5649" max="5649" width="14.140625" style="350" customWidth="1"/>
    <col min="5650" max="5650" width="2.42578125" style="350" customWidth="1"/>
    <col min="5651" max="5651" width="11.42578125" style="350" customWidth="1"/>
    <col min="5652" max="5656" width="0" style="350" hidden="1" customWidth="1"/>
    <col min="5657" max="5888" width="11.42578125" style="350"/>
    <col min="5889" max="5889" width="3.140625" style="350" customWidth="1"/>
    <col min="5890" max="5890" width="15.85546875" style="350" customWidth="1"/>
    <col min="5891" max="5891" width="6.42578125" style="350" customWidth="1"/>
    <col min="5892" max="5892" width="5.42578125" style="350" customWidth="1"/>
    <col min="5893" max="5893" width="3.85546875" style="350" customWidth="1"/>
    <col min="5894" max="5894" width="14.140625" style="350" customWidth="1"/>
    <col min="5895" max="5895" width="9.42578125" style="350" customWidth="1"/>
    <col min="5896" max="5896" width="22.140625" style="350" customWidth="1"/>
    <col min="5897" max="5897" width="20.42578125" style="350" customWidth="1"/>
    <col min="5898" max="5898" width="8.85546875" style="350" customWidth="1"/>
    <col min="5899" max="5899" width="8.7109375" style="350" customWidth="1"/>
    <col min="5900" max="5900" width="10" style="350" customWidth="1"/>
    <col min="5901" max="5901" width="12.140625" style="350" customWidth="1"/>
    <col min="5902" max="5902" width="5.42578125" style="350" customWidth="1"/>
    <col min="5903" max="5903" width="4.42578125" style="350" customWidth="1"/>
    <col min="5904" max="5904" width="9.42578125" style="350" customWidth="1"/>
    <col min="5905" max="5905" width="14.140625" style="350" customWidth="1"/>
    <col min="5906" max="5906" width="2.42578125" style="350" customWidth="1"/>
    <col min="5907" max="5907" width="11.42578125" style="350" customWidth="1"/>
    <col min="5908" max="5912" width="0" style="350" hidden="1" customWidth="1"/>
    <col min="5913" max="6144" width="11.42578125" style="350"/>
    <col min="6145" max="6145" width="3.140625" style="350" customWidth="1"/>
    <col min="6146" max="6146" width="15.85546875" style="350" customWidth="1"/>
    <col min="6147" max="6147" width="6.42578125" style="350" customWidth="1"/>
    <col min="6148" max="6148" width="5.42578125" style="350" customWidth="1"/>
    <col min="6149" max="6149" width="3.85546875" style="350" customWidth="1"/>
    <col min="6150" max="6150" width="14.140625" style="350" customWidth="1"/>
    <col min="6151" max="6151" width="9.42578125" style="350" customWidth="1"/>
    <col min="6152" max="6152" width="22.140625" style="350" customWidth="1"/>
    <col min="6153" max="6153" width="20.42578125" style="350" customWidth="1"/>
    <col min="6154" max="6154" width="8.85546875" style="350" customWidth="1"/>
    <col min="6155" max="6155" width="8.7109375" style="350" customWidth="1"/>
    <col min="6156" max="6156" width="10" style="350" customWidth="1"/>
    <col min="6157" max="6157" width="12.140625" style="350" customWidth="1"/>
    <col min="6158" max="6158" width="5.42578125" style="350" customWidth="1"/>
    <col min="6159" max="6159" width="4.42578125" style="350" customWidth="1"/>
    <col min="6160" max="6160" width="9.42578125" style="350" customWidth="1"/>
    <col min="6161" max="6161" width="14.140625" style="350" customWidth="1"/>
    <col min="6162" max="6162" width="2.42578125" style="350" customWidth="1"/>
    <col min="6163" max="6163" width="11.42578125" style="350" customWidth="1"/>
    <col min="6164" max="6168" width="0" style="350" hidden="1" customWidth="1"/>
    <col min="6169" max="6400" width="11.42578125" style="350"/>
    <col min="6401" max="6401" width="3.140625" style="350" customWidth="1"/>
    <col min="6402" max="6402" width="15.85546875" style="350" customWidth="1"/>
    <col min="6403" max="6403" width="6.42578125" style="350" customWidth="1"/>
    <col min="6404" max="6404" width="5.42578125" style="350" customWidth="1"/>
    <col min="6405" max="6405" width="3.85546875" style="350" customWidth="1"/>
    <col min="6406" max="6406" width="14.140625" style="350" customWidth="1"/>
    <col min="6407" max="6407" width="9.42578125" style="350" customWidth="1"/>
    <col min="6408" max="6408" width="22.140625" style="350" customWidth="1"/>
    <col min="6409" max="6409" width="20.42578125" style="350" customWidth="1"/>
    <col min="6410" max="6410" width="8.85546875" style="350" customWidth="1"/>
    <col min="6411" max="6411" width="8.7109375" style="350" customWidth="1"/>
    <col min="6412" max="6412" width="10" style="350" customWidth="1"/>
    <col min="6413" max="6413" width="12.140625" style="350" customWidth="1"/>
    <col min="6414" max="6414" width="5.42578125" style="350" customWidth="1"/>
    <col min="6415" max="6415" width="4.42578125" style="350" customWidth="1"/>
    <col min="6416" max="6416" width="9.42578125" style="350" customWidth="1"/>
    <col min="6417" max="6417" width="14.140625" style="350" customWidth="1"/>
    <col min="6418" max="6418" width="2.42578125" style="350" customWidth="1"/>
    <col min="6419" max="6419" width="11.42578125" style="350" customWidth="1"/>
    <col min="6420" max="6424" width="0" style="350" hidden="1" customWidth="1"/>
    <col min="6425" max="6656" width="11.42578125" style="350"/>
    <col min="6657" max="6657" width="3.140625" style="350" customWidth="1"/>
    <col min="6658" max="6658" width="15.85546875" style="350" customWidth="1"/>
    <col min="6659" max="6659" width="6.42578125" style="350" customWidth="1"/>
    <col min="6660" max="6660" width="5.42578125" style="350" customWidth="1"/>
    <col min="6661" max="6661" width="3.85546875" style="350" customWidth="1"/>
    <col min="6662" max="6662" width="14.140625" style="350" customWidth="1"/>
    <col min="6663" max="6663" width="9.42578125" style="350" customWidth="1"/>
    <col min="6664" max="6664" width="22.140625" style="350" customWidth="1"/>
    <col min="6665" max="6665" width="20.42578125" style="350" customWidth="1"/>
    <col min="6666" max="6666" width="8.85546875" style="350" customWidth="1"/>
    <col min="6667" max="6667" width="8.7109375" style="350" customWidth="1"/>
    <col min="6668" max="6668" width="10" style="350" customWidth="1"/>
    <col min="6669" max="6669" width="12.140625" style="350" customWidth="1"/>
    <col min="6670" max="6670" width="5.42578125" style="350" customWidth="1"/>
    <col min="6671" max="6671" width="4.42578125" style="350" customWidth="1"/>
    <col min="6672" max="6672" width="9.42578125" style="350" customWidth="1"/>
    <col min="6673" max="6673" width="14.140625" style="350" customWidth="1"/>
    <col min="6674" max="6674" width="2.42578125" style="350" customWidth="1"/>
    <col min="6675" max="6675" width="11.42578125" style="350" customWidth="1"/>
    <col min="6676" max="6680" width="0" style="350" hidden="1" customWidth="1"/>
    <col min="6681" max="6912" width="11.42578125" style="350"/>
    <col min="6913" max="6913" width="3.140625" style="350" customWidth="1"/>
    <col min="6914" max="6914" width="15.85546875" style="350" customWidth="1"/>
    <col min="6915" max="6915" width="6.42578125" style="350" customWidth="1"/>
    <col min="6916" max="6916" width="5.42578125" style="350" customWidth="1"/>
    <col min="6917" max="6917" width="3.85546875" style="350" customWidth="1"/>
    <col min="6918" max="6918" width="14.140625" style="350" customWidth="1"/>
    <col min="6919" max="6919" width="9.42578125" style="350" customWidth="1"/>
    <col min="6920" max="6920" width="22.140625" style="350" customWidth="1"/>
    <col min="6921" max="6921" width="20.42578125" style="350" customWidth="1"/>
    <col min="6922" max="6922" width="8.85546875" style="350" customWidth="1"/>
    <col min="6923" max="6923" width="8.7109375" style="350" customWidth="1"/>
    <col min="6924" max="6924" width="10" style="350" customWidth="1"/>
    <col min="6925" max="6925" width="12.140625" style="350" customWidth="1"/>
    <col min="6926" max="6926" width="5.42578125" style="350" customWidth="1"/>
    <col min="6927" max="6927" width="4.42578125" style="350" customWidth="1"/>
    <col min="6928" max="6928" width="9.42578125" style="350" customWidth="1"/>
    <col min="6929" max="6929" width="14.140625" style="350" customWidth="1"/>
    <col min="6930" max="6930" width="2.42578125" style="350" customWidth="1"/>
    <col min="6931" max="6931" width="11.42578125" style="350" customWidth="1"/>
    <col min="6932" max="6936" width="0" style="350" hidden="1" customWidth="1"/>
    <col min="6937" max="7168" width="11.42578125" style="350"/>
    <col min="7169" max="7169" width="3.140625" style="350" customWidth="1"/>
    <col min="7170" max="7170" width="15.85546875" style="350" customWidth="1"/>
    <col min="7171" max="7171" width="6.42578125" style="350" customWidth="1"/>
    <col min="7172" max="7172" width="5.42578125" style="350" customWidth="1"/>
    <col min="7173" max="7173" width="3.85546875" style="350" customWidth="1"/>
    <col min="7174" max="7174" width="14.140625" style="350" customWidth="1"/>
    <col min="7175" max="7175" width="9.42578125" style="350" customWidth="1"/>
    <col min="7176" max="7176" width="22.140625" style="350" customWidth="1"/>
    <col min="7177" max="7177" width="20.42578125" style="350" customWidth="1"/>
    <col min="7178" max="7178" width="8.85546875" style="350" customWidth="1"/>
    <col min="7179" max="7179" width="8.7109375" style="350" customWidth="1"/>
    <col min="7180" max="7180" width="10" style="350" customWidth="1"/>
    <col min="7181" max="7181" width="12.140625" style="350" customWidth="1"/>
    <col min="7182" max="7182" width="5.42578125" style="350" customWidth="1"/>
    <col min="7183" max="7183" width="4.42578125" style="350" customWidth="1"/>
    <col min="7184" max="7184" width="9.42578125" style="350" customWidth="1"/>
    <col min="7185" max="7185" width="14.140625" style="350" customWidth="1"/>
    <col min="7186" max="7186" width="2.42578125" style="350" customWidth="1"/>
    <col min="7187" max="7187" width="11.42578125" style="350" customWidth="1"/>
    <col min="7188" max="7192" width="0" style="350" hidden="1" customWidth="1"/>
    <col min="7193" max="7424" width="11.42578125" style="350"/>
    <col min="7425" max="7425" width="3.140625" style="350" customWidth="1"/>
    <col min="7426" max="7426" width="15.85546875" style="350" customWidth="1"/>
    <col min="7427" max="7427" width="6.42578125" style="350" customWidth="1"/>
    <col min="7428" max="7428" width="5.42578125" style="350" customWidth="1"/>
    <col min="7429" max="7429" width="3.85546875" style="350" customWidth="1"/>
    <col min="7430" max="7430" width="14.140625" style="350" customWidth="1"/>
    <col min="7431" max="7431" width="9.42578125" style="350" customWidth="1"/>
    <col min="7432" max="7432" width="22.140625" style="350" customWidth="1"/>
    <col min="7433" max="7433" width="20.42578125" style="350" customWidth="1"/>
    <col min="7434" max="7434" width="8.85546875" style="350" customWidth="1"/>
    <col min="7435" max="7435" width="8.7109375" style="350" customWidth="1"/>
    <col min="7436" max="7436" width="10" style="350" customWidth="1"/>
    <col min="7437" max="7437" width="12.140625" style="350" customWidth="1"/>
    <col min="7438" max="7438" width="5.42578125" style="350" customWidth="1"/>
    <col min="7439" max="7439" width="4.42578125" style="350" customWidth="1"/>
    <col min="7440" max="7440" width="9.42578125" style="350" customWidth="1"/>
    <col min="7441" max="7441" width="14.140625" style="350" customWidth="1"/>
    <col min="7442" max="7442" width="2.42578125" style="350" customWidth="1"/>
    <col min="7443" max="7443" width="11.42578125" style="350" customWidth="1"/>
    <col min="7444" max="7448" width="0" style="350" hidden="1" customWidth="1"/>
    <col min="7449" max="7680" width="11.42578125" style="350"/>
    <col min="7681" max="7681" width="3.140625" style="350" customWidth="1"/>
    <col min="7682" max="7682" width="15.85546875" style="350" customWidth="1"/>
    <col min="7683" max="7683" width="6.42578125" style="350" customWidth="1"/>
    <col min="7684" max="7684" width="5.42578125" style="350" customWidth="1"/>
    <col min="7685" max="7685" width="3.85546875" style="350" customWidth="1"/>
    <col min="7686" max="7686" width="14.140625" style="350" customWidth="1"/>
    <col min="7687" max="7687" width="9.42578125" style="350" customWidth="1"/>
    <col min="7688" max="7688" width="22.140625" style="350" customWidth="1"/>
    <col min="7689" max="7689" width="20.42578125" style="350" customWidth="1"/>
    <col min="7690" max="7690" width="8.85546875" style="350" customWidth="1"/>
    <col min="7691" max="7691" width="8.7109375" style="350" customWidth="1"/>
    <col min="7692" max="7692" width="10" style="350" customWidth="1"/>
    <col min="7693" max="7693" width="12.140625" style="350" customWidth="1"/>
    <col min="7694" max="7694" width="5.42578125" style="350" customWidth="1"/>
    <col min="7695" max="7695" width="4.42578125" style="350" customWidth="1"/>
    <col min="7696" max="7696" width="9.42578125" style="350" customWidth="1"/>
    <col min="7697" max="7697" width="14.140625" style="350" customWidth="1"/>
    <col min="7698" max="7698" width="2.42578125" style="350" customWidth="1"/>
    <col min="7699" max="7699" width="11.42578125" style="350" customWidth="1"/>
    <col min="7700" max="7704" width="0" style="350" hidden="1" customWidth="1"/>
    <col min="7705" max="7936" width="11.42578125" style="350"/>
    <col min="7937" max="7937" width="3.140625" style="350" customWidth="1"/>
    <col min="7938" max="7938" width="15.85546875" style="350" customWidth="1"/>
    <col min="7939" max="7939" width="6.42578125" style="350" customWidth="1"/>
    <col min="7940" max="7940" width="5.42578125" style="350" customWidth="1"/>
    <col min="7941" max="7941" width="3.85546875" style="350" customWidth="1"/>
    <col min="7942" max="7942" width="14.140625" style="350" customWidth="1"/>
    <col min="7943" max="7943" width="9.42578125" style="350" customWidth="1"/>
    <col min="7944" max="7944" width="22.140625" style="350" customWidth="1"/>
    <col min="7945" max="7945" width="20.42578125" style="350" customWidth="1"/>
    <col min="7946" max="7946" width="8.85546875" style="350" customWidth="1"/>
    <col min="7947" max="7947" width="8.7109375" style="350" customWidth="1"/>
    <col min="7948" max="7948" width="10" style="350" customWidth="1"/>
    <col min="7949" max="7949" width="12.140625" style="350" customWidth="1"/>
    <col min="7950" max="7950" width="5.42578125" style="350" customWidth="1"/>
    <col min="7951" max="7951" width="4.42578125" style="350" customWidth="1"/>
    <col min="7952" max="7952" width="9.42578125" style="350" customWidth="1"/>
    <col min="7953" max="7953" width="14.140625" style="350" customWidth="1"/>
    <col min="7954" max="7954" width="2.42578125" style="350" customWidth="1"/>
    <col min="7955" max="7955" width="11.42578125" style="350" customWidth="1"/>
    <col min="7956" max="7960" width="0" style="350" hidden="1" customWidth="1"/>
    <col min="7961" max="8192" width="11.42578125" style="350"/>
    <col min="8193" max="8193" width="3.140625" style="350" customWidth="1"/>
    <col min="8194" max="8194" width="15.85546875" style="350" customWidth="1"/>
    <col min="8195" max="8195" width="6.42578125" style="350" customWidth="1"/>
    <col min="8196" max="8196" width="5.42578125" style="350" customWidth="1"/>
    <col min="8197" max="8197" width="3.85546875" style="350" customWidth="1"/>
    <col min="8198" max="8198" width="14.140625" style="350" customWidth="1"/>
    <col min="8199" max="8199" width="9.42578125" style="350" customWidth="1"/>
    <col min="8200" max="8200" width="22.140625" style="350" customWidth="1"/>
    <col min="8201" max="8201" width="20.42578125" style="350" customWidth="1"/>
    <col min="8202" max="8202" width="8.85546875" style="350" customWidth="1"/>
    <col min="8203" max="8203" width="8.7109375" style="350" customWidth="1"/>
    <col min="8204" max="8204" width="10" style="350" customWidth="1"/>
    <col min="8205" max="8205" width="12.140625" style="350" customWidth="1"/>
    <col min="8206" max="8206" width="5.42578125" style="350" customWidth="1"/>
    <col min="8207" max="8207" width="4.42578125" style="350" customWidth="1"/>
    <col min="8208" max="8208" width="9.42578125" style="350" customWidth="1"/>
    <col min="8209" max="8209" width="14.140625" style="350" customWidth="1"/>
    <col min="8210" max="8210" width="2.42578125" style="350" customWidth="1"/>
    <col min="8211" max="8211" width="11.42578125" style="350" customWidth="1"/>
    <col min="8212" max="8216" width="0" style="350" hidden="1" customWidth="1"/>
    <col min="8217" max="8448" width="11.42578125" style="350"/>
    <col min="8449" max="8449" width="3.140625" style="350" customWidth="1"/>
    <col min="8450" max="8450" width="15.85546875" style="350" customWidth="1"/>
    <col min="8451" max="8451" width="6.42578125" style="350" customWidth="1"/>
    <col min="8452" max="8452" width="5.42578125" style="350" customWidth="1"/>
    <col min="8453" max="8453" width="3.85546875" style="350" customWidth="1"/>
    <col min="8454" max="8454" width="14.140625" style="350" customWidth="1"/>
    <col min="8455" max="8455" width="9.42578125" style="350" customWidth="1"/>
    <col min="8456" max="8456" width="22.140625" style="350" customWidth="1"/>
    <col min="8457" max="8457" width="20.42578125" style="350" customWidth="1"/>
    <col min="8458" max="8458" width="8.85546875" style="350" customWidth="1"/>
    <col min="8459" max="8459" width="8.7109375" style="350" customWidth="1"/>
    <col min="8460" max="8460" width="10" style="350" customWidth="1"/>
    <col min="8461" max="8461" width="12.140625" style="350" customWidth="1"/>
    <col min="8462" max="8462" width="5.42578125" style="350" customWidth="1"/>
    <col min="8463" max="8463" width="4.42578125" style="350" customWidth="1"/>
    <col min="8464" max="8464" width="9.42578125" style="350" customWidth="1"/>
    <col min="8465" max="8465" width="14.140625" style="350" customWidth="1"/>
    <col min="8466" max="8466" width="2.42578125" style="350" customWidth="1"/>
    <col min="8467" max="8467" width="11.42578125" style="350" customWidth="1"/>
    <col min="8468" max="8472" width="0" style="350" hidden="1" customWidth="1"/>
    <col min="8473" max="8704" width="11.42578125" style="350"/>
    <col min="8705" max="8705" width="3.140625" style="350" customWidth="1"/>
    <col min="8706" max="8706" width="15.85546875" style="350" customWidth="1"/>
    <col min="8707" max="8707" width="6.42578125" style="350" customWidth="1"/>
    <col min="8708" max="8708" width="5.42578125" style="350" customWidth="1"/>
    <col min="8709" max="8709" width="3.85546875" style="350" customWidth="1"/>
    <col min="8710" max="8710" width="14.140625" style="350" customWidth="1"/>
    <col min="8711" max="8711" width="9.42578125" style="350" customWidth="1"/>
    <col min="8712" max="8712" width="22.140625" style="350" customWidth="1"/>
    <col min="8713" max="8713" width="20.42578125" style="350" customWidth="1"/>
    <col min="8714" max="8714" width="8.85546875" style="350" customWidth="1"/>
    <col min="8715" max="8715" width="8.7109375" style="350" customWidth="1"/>
    <col min="8716" max="8716" width="10" style="350" customWidth="1"/>
    <col min="8717" max="8717" width="12.140625" style="350" customWidth="1"/>
    <col min="8718" max="8718" width="5.42578125" style="350" customWidth="1"/>
    <col min="8719" max="8719" width="4.42578125" style="350" customWidth="1"/>
    <col min="8720" max="8720" width="9.42578125" style="350" customWidth="1"/>
    <col min="8721" max="8721" width="14.140625" style="350" customWidth="1"/>
    <col min="8722" max="8722" width="2.42578125" style="350" customWidth="1"/>
    <col min="8723" max="8723" width="11.42578125" style="350" customWidth="1"/>
    <col min="8724" max="8728" width="0" style="350" hidden="1" customWidth="1"/>
    <col min="8729" max="8960" width="11.42578125" style="350"/>
    <col min="8961" max="8961" width="3.140625" style="350" customWidth="1"/>
    <col min="8962" max="8962" width="15.85546875" style="350" customWidth="1"/>
    <col min="8963" max="8963" width="6.42578125" style="350" customWidth="1"/>
    <col min="8964" max="8964" width="5.42578125" style="350" customWidth="1"/>
    <col min="8965" max="8965" width="3.85546875" style="350" customWidth="1"/>
    <col min="8966" max="8966" width="14.140625" style="350" customWidth="1"/>
    <col min="8967" max="8967" width="9.42578125" style="350" customWidth="1"/>
    <col min="8968" max="8968" width="22.140625" style="350" customWidth="1"/>
    <col min="8969" max="8969" width="20.42578125" style="350" customWidth="1"/>
    <col min="8970" max="8970" width="8.85546875" style="350" customWidth="1"/>
    <col min="8971" max="8971" width="8.7109375" style="350" customWidth="1"/>
    <col min="8972" max="8972" width="10" style="350" customWidth="1"/>
    <col min="8973" max="8973" width="12.140625" style="350" customWidth="1"/>
    <col min="8974" max="8974" width="5.42578125" style="350" customWidth="1"/>
    <col min="8975" max="8975" width="4.42578125" style="350" customWidth="1"/>
    <col min="8976" max="8976" width="9.42578125" style="350" customWidth="1"/>
    <col min="8977" max="8977" width="14.140625" style="350" customWidth="1"/>
    <col min="8978" max="8978" width="2.42578125" style="350" customWidth="1"/>
    <col min="8979" max="8979" width="11.42578125" style="350" customWidth="1"/>
    <col min="8980" max="8984" width="0" style="350" hidden="1" customWidth="1"/>
    <col min="8985" max="9216" width="11.42578125" style="350"/>
    <col min="9217" max="9217" width="3.140625" style="350" customWidth="1"/>
    <col min="9218" max="9218" width="15.85546875" style="350" customWidth="1"/>
    <col min="9219" max="9219" width="6.42578125" style="350" customWidth="1"/>
    <col min="9220" max="9220" width="5.42578125" style="350" customWidth="1"/>
    <col min="9221" max="9221" width="3.85546875" style="350" customWidth="1"/>
    <col min="9222" max="9222" width="14.140625" style="350" customWidth="1"/>
    <col min="9223" max="9223" width="9.42578125" style="350" customWidth="1"/>
    <col min="9224" max="9224" width="22.140625" style="350" customWidth="1"/>
    <col min="9225" max="9225" width="20.42578125" style="350" customWidth="1"/>
    <col min="9226" max="9226" width="8.85546875" style="350" customWidth="1"/>
    <col min="9227" max="9227" width="8.7109375" style="350" customWidth="1"/>
    <col min="9228" max="9228" width="10" style="350" customWidth="1"/>
    <col min="9229" max="9229" width="12.140625" style="350" customWidth="1"/>
    <col min="9230" max="9230" width="5.42578125" style="350" customWidth="1"/>
    <col min="9231" max="9231" width="4.42578125" style="350" customWidth="1"/>
    <col min="9232" max="9232" width="9.42578125" style="350" customWidth="1"/>
    <col min="9233" max="9233" width="14.140625" style="350" customWidth="1"/>
    <col min="9234" max="9234" width="2.42578125" style="350" customWidth="1"/>
    <col min="9235" max="9235" width="11.42578125" style="350" customWidth="1"/>
    <col min="9236" max="9240" width="0" style="350" hidden="1" customWidth="1"/>
    <col min="9241" max="9472" width="11.42578125" style="350"/>
    <col min="9473" max="9473" width="3.140625" style="350" customWidth="1"/>
    <col min="9474" max="9474" width="15.85546875" style="350" customWidth="1"/>
    <col min="9475" max="9475" width="6.42578125" style="350" customWidth="1"/>
    <col min="9476" max="9476" width="5.42578125" style="350" customWidth="1"/>
    <col min="9477" max="9477" width="3.85546875" style="350" customWidth="1"/>
    <col min="9478" max="9478" width="14.140625" style="350" customWidth="1"/>
    <col min="9479" max="9479" width="9.42578125" style="350" customWidth="1"/>
    <col min="9480" max="9480" width="22.140625" style="350" customWidth="1"/>
    <col min="9481" max="9481" width="20.42578125" style="350" customWidth="1"/>
    <col min="9482" max="9482" width="8.85546875" style="350" customWidth="1"/>
    <col min="9483" max="9483" width="8.7109375" style="350" customWidth="1"/>
    <col min="9484" max="9484" width="10" style="350" customWidth="1"/>
    <col min="9485" max="9485" width="12.140625" style="350" customWidth="1"/>
    <col min="9486" max="9486" width="5.42578125" style="350" customWidth="1"/>
    <col min="9487" max="9487" width="4.42578125" style="350" customWidth="1"/>
    <col min="9488" max="9488" width="9.42578125" style="350" customWidth="1"/>
    <col min="9489" max="9489" width="14.140625" style="350" customWidth="1"/>
    <col min="9490" max="9490" width="2.42578125" style="350" customWidth="1"/>
    <col min="9491" max="9491" width="11.42578125" style="350" customWidth="1"/>
    <col min="9492" max="9496" width="0" style="350" hidden="1" customWidth="1"/>
    <col min="9497" max="9728" width="11.42578125" style="350"/>
    <col min="9729" max="9729" width="3.140625" style="350" customWidth="1"/>
    <col min="9730" max="9730" width="15.85546875" style="350" customWidth="1"/>
    <col min="9731" max="9731" width="6.42578125" style="350" customWidth="1"/>
    <col min="9732" max="9732" width="5.42578125" style="350" customWidth="1"/>
    <col min="9733" max="9733" width="3.85546875" style="350" customWidth="1"/>
    <col min="9734" max="9734" width="14.140625" style="350" customWidth="1"/>
    <col min="9735" max="9735" width="9.42578125" style="350" customWidth="1"/>
    <col min="9736" max="9736" width="22.140625" style="350" customWidth="1"/>
    <col min="9737" max="9737" width="20.42578125" style="350" customWidth="1"/>
    <col min="9738" max="9738" width="8.85546875" style="350" customWidth="1"/>
    <col min="9739" max="9739" width="8.7109375" style="350" customWidth="1"/>
    <col min="9740" max="9740" width="10" style="350" customWidth="1"/>
    <col min="9741" max="9741" width="12.140625" style="350" customWidth="1"/>
    <col min="9742" max="9742" width="5.42578125" style="350" customWidth="1"/>
    <col min="9743" max="9743" width="4.42578125" style="350" customWidth="1"/>
    <col min="9744" max="9744" width="9.42578125" style="350" customWidth="1"/>
    <col min="9745" max="9745" width="14.140625" style="350" customWidth="1"/>
    <col min="9746" max="9746" width="2.42578125" style="350" customWidth="1"/>
    <col min="9747" max="9747" width="11.42578125" style="350" customWidth="1"/>
    <col min="9748" max="9752" width="0" style="350" hidden="1" customWidth="1"/>
    <col min="9753" max="9984" width="11.42578125" style="350"/>
    <col min="9985" max="9985" width="3.140625" style="350" customWidth="1"/>
    <col min="9986" max="9986" width="15.85546875" style="350" customWidth="1"/>
    <col min="9987" max="9987" width="6.42578125" style="350" customWidth="1"/>
    <col min="9988" max="9988" width="5.42578125" style="350" customWidth="1"/>
    <col min="9989" max="9989" width="3.85546875" style="350" customWidth="1"/>
    <col min="9990" max="9990" width="14.140625" style="350" customWidth="1"/>
    <col min="9991" max="9991" width="9.42578125" style="350" customWidth="1"/>
    <col min="9992" max="9992" width="22.140625" style="350" customWidth="1"/>
    <col min="9993" max="9993" width="20.42578125" style="350" customWidth="1"/>
    <col min="9994" max="9994" width="8.85546875" style="350" customWidth="1"/>
    <col min="9995" max="9995" width="8.7109375" style="350" customWidth="1"/>
    <col min="9996" max="9996" width="10" style="350" customWidth="1"/>
    <col min="9997" max="9997" width="12.140625" style="350" customWidth="1"/>
    <col min="9998" max="9998" width="5.42578125" style="350" customWidth="1"/>
    <col min="9999" max="9999" width="4.42578125" style="350" customWidth="1"/>
    <col min="10000" max="10000" width="9.42578125" style="350" customWidth="1"/>
    <col min="10001" max="10001" width="14.140625" style="350" customWidth="1"/>
    <col min="10002" max="10002" width="2.42578125" style="350" customWidth="1"/>
    <col min="10003" max="10003" width="11.42578125" style="350" customWidth="1"/>
    <col min="10004" max="10008" width="0" style="350" hidden="1" customWidth="1"/>
    <col min="10009" max="10240" width="11.42578125" style="350"/>
    <col min="10241" max="10241" width="3.140625" style="350" customWidth="1"/>
    <col min="10242" max="10242" width="15.85546875" style="350" customWidth="1"/>
    <col min="10243" max="10243" width="6.42578125" style="350" customWidth="1"/>
    <col min="10244" max="10244" width="5.42578125" style="350" customWidth="1"/>
    <col min="10245" max="10245" width="3.85546875" style="350" customWidth="1"/>
    <col min="10246" max="10246" width="14.140625" style="350" customWidth="1"/>
    <col min="10247" max="10247" width="9.42578125" style="350" customWidth="1"/>
    <col min="10248" max="10248" width="22.140625" style="350" customWidth="1"/>
    <col min="10249" max="10249" width="20.42578125" style="350" customWidth="1"/>
    <col min="10250" max="10250" width="8.85546875" style="350" customWidth="1"/>
    <col min="10251" max="10251" width="8.7109375" style="350" customWidth="1"/>
    <col min="10252" max="10252" width="10" style="350" customWidth="1"/>
    <col min="10253" max="10253" width="12.140625" style="350" customWidth="1"/>
    <col min="10254" max="10254" width="5.42578125" style="350" customWidth="1"/>
    <col min="10255" max="10255" width="4.42578125" style="350" customWidth="1"/>
    <col min="10256" max="10256" width="9.42578125" style="350" customWidth="1"/>
    <col min="10257" max="10257" width="14.140625" style="350" customWidth="1"/>
    <col min="10258" max="10258" width="2.42578125" style="350" customWidth="1"/>
    <col min="10259" max="10259" width="11.42578125" style="350" customWidth="1"/>
    <col min="10260" max="10264" width="0" style="350" hidden="1" customWidth="1"/>
    <col min="10265" max="10496" width="11.42578125" style="350"/>
    <col min="10497" max="10497" width="3.140625" style="350" customWidth="1"/>
    <col min="10498" max="10498" width="15.85546875" style="350" customWidth="1"/>
    <col min="10499" max="10499" width="6.42578125" style="350" customWidth="1"/>
    <col min="10500" max="10500" width="5.42578125" style="350" customWidth="1"/>
    <col min="10501" max="10501" width="3.85546875" style="350" customWidth="1"/>
    <col min="10502" max="10502" width="14.140625" style="350" customWidth="1"/>
    <col min="10503" max="10503" width="9.42578125" style="350" customWidth="1"/>
    <col min="10504" max="10504" width="22.140625" style="350" customWidth="1"/>
    <col min="10505" max="10505" width="20.42578125" style="350" customWidth="1"/>
    <col min="10506" max="10506" width="8.85546875" style="350" customWidth="1"/>
    <col min="10507" max="10507" width="8.7109375" style="350" customWidth="1"/>
    <col min="10508" max="10508" width="10" style="350" customWidth="1"/>
    <col min="10509" max="10509" width="12.140625" style="350" customWidth="1"/>
    <col min="10510" max="10510" width="5.42578125" style="350" customWidth="1"/>
    <col min="10511" max="10511" width="4.42578125" style="350" customWidth="1"/>
    <col min="10512" max="10512" width="9.42578125" style="350" customWidth="1"/>
    <col min="10513" max="10513" width="14.140625" style="350" customWidth="1"/>
    <col min="10514" max="10514" width="2.42578125" style="350" customWidth="1"/>
    <col min="10515" max="10515" width="11.42578125" style="350" customWidth="1"/>
    <col min="10516" max="10520" width="0" style="350" hidden="1" customWidth="1"/>
    <col min="10521" max="10752" width="11.42578125" style="350"/>
    <col min="10753" max="10753" width="3.140625" style="350" customWidth="1"/>
    <col min="10754" max="10754" width="15.85546875" style="350" customWidth="1"/>
    <col min="10755" max="10755" width="6.42578125" style="350" customWidth="1"/>
    <col min="10756" max="10756" width="5.42578125" style="350" customWidth="1"/>
    <col min="10757" max="10757" width="3.85546875" style="350" customWidth="1"/>
    <col min="10758" max="10758" width="14.140625" style="350" customWidth="1"/>
    <col min="10759" max="10759" width="9.42578125" style="350" customWidth="1"/>
    <col min="10760" max="10760" width="22.140625" style="350" customWidth="1"/>
    <col min="10761" max="10761" width="20.42578125" style="350" customWidth="1"/>
    <col min="10762" max="10762" width="8.85546875" style="350" customWidth="1"/>
    <col min="10763" max="10763" width="8.7109375" style="350" customWidth="1"/>
    <col min="10764" max="10764" width="10" style="350" customWidth="1"/>
    <col min="10765" max="10765" width="12.140625" style="350" customWidth="1"/>
    <col min="10766" max="10766" width="5.42578125" style="350" customWidth="1"/>
    <col min="10767" max="10767" width="4.42578125" style="350" customWidth="1"/>
    <col min="10768" max="10768" width="9.42578125" style="350" customWidth="1"/>
    <col min="10769" max="10769" width="14.140625" style="350" customWidth="1"/>
    <col min="10770" max="10770" width="2.42578125" style="350" customWidth="1"/>
    <col min="10771" max="10771" width="11.42578125" style="350" customWidth="1"/>
    <col min="10772" max="10776" width="0" style="350" hidden="1" customWidth="1"/>
    <col min="10777" max="11008" width="11.42578125" style="350"/>
    <col min="11009" max="11009" width="3.140625" style="350" customWidth="1"/>
    <col min="11010" max="11010" width="15.85546875" style="350" customWidth="1"/>
    <col min="11011" max="11011" width="6.42578125" style="350" customWidth="1"/>
    <col min="11012" max="11012" width="5.42578125" style="350" customWidth="1"/>
    <col min="11013" max="11013" width="3.85546875" style="350" customWidth="1"/>
    <col min="11014" max="11014" width="14.140625" style="350" customWidth="1"/>
    <col min="11015" max="11015" width="9.42578125" style="350" customWidth="1"/>
    <col min="11016" max="11016" width="22.140625" style="350" customWidth="1"/>
    <col min="11017" max="11017" width="20.42578125" style="350" customWidth="1"/>
    <col min="11018" max="11018" width="8.85546875" style="350" customWidth="1"/>
    <col min="11019" max="11019" width="8.7109375" style="350" customWidth="1"/>
    <col min="11020" max="11020" width="10" style="350" customWidth="1"/>
    <col min="11021" max="11021" width="12.140625" style="350" customWidth="1"/>
    <col min="11022" max="11022" width="5.42578125" style="350" customWidth="1"/>
    <col min="11023" max="11023" width="4.42578125" style="350" customWidth="1"/>
    <col min="11024" max="11024" width="9.42578125" style="350" customWidth="1"/>
    <col min="11025" max="11025" width="14.140625" style="350" customWidth="1"/>
    <col min="11026" max="11026" width="2.42578125" style="350" customWidth="1"/>
    <col min="11027" max="11027" width="11.42578125" style="350" customWidth="1"/>
    <col min="11028" max="11032" width="0" style="350" hidden="1" customWidth="1"/>
    <col min="11033" max="11264" width="11.42578125" style="350"/>
    <col min="11265" max="11265" width="3.140625" style="350" customWidth="1"/>
    <col min="11266" max="11266" width="15.85546875" style="350" customWidth="1"/>
    <col min="11267" max="11267" width="6.42578125" style="350" customWidth="1"/>
    <col min="11268" max="11268" width="5.42578125" style="350" customWidth="1"/>
    <col min="11269" max="11269" width="3.85546875" style="350" customWidth="1"/>
    <col min="11270" max="11270" width="14.140625" style="350" customWidth="1"/>
    <col min="11271" max="11271" width="9.42578125" style="350" customWidth="1"/>
    <col min="11272" max="11272" width="22.140625" style="350" customWidth="1"/>
    <col min="11273" max="11273" width="20.42578125" style="350" customWidth="1"/>
    <col min="11274" max="11274" width="8.85546875" style="350" customWidth="1"/>
    <col min="11275" max="11275" width="8.7109375" style="350" customWidth="1"/>
    <col min="11276" max="11276" width="10" style="350" customWidth="1"/>
    <col min="11277" max="11277" width="12.140625" style="350" customWidth="1"/>
    <col min="11278" max="11278" width="5.42578125" style="350" customWidth="1"/>
    <col min="11279" max="11279" width="4.42578125" style="350" customWidth="1"/>
    <col min="11280" max="11280" width="9.42578125" style="350" customWidth="1"/>
    <col min="11281" max="11281" width="14.140625" style="350" customWidth="1"/>
    <col min="11282" max="11282" width="2.42578125" style="350" customWidth="1"/>
    <col min="11283" max="11283" width="11.42578125" style="350" customWidth="1"/>
    <col min="11284" max="11288" width="0" style="350" hidden="1" customWidth="1"/>
    <col min="11289" max="11520" width="11.42578125" style="350"/>
    <col min="11521" max="11521" width="3.140625" style="350" customWidth="1"/>
    <col min="11522" max="11522" width="15.85546875" style="350" customWidth="1"/>
    <col min="11523" max="11523" width="6.42578125" style="350" customWidth="1"/>
    <col min="11524" max="11524" width="5.42578125" style="350" customWidth="1"/>
    <col min="11525" max="11525" width="3.85546875" style="350" customWidth="1"/>
    <col min="11526" max="11526" width="14.140625" style="350" customWidth="1"/>
    <col min="11527" max="11527" width="9.42578125" style="350" customWidth="1"/>
    <col min="11528" max="11528" width="22.140625" style="350" customWidth="1"/>
    <col min="11529" max="11529" width="20.42578125" style="350" customWidth="1"/>
    <col min="11530" max="11530" width="8.85546875" style="350" customWidth="1"/>
    <col min="11531" max="11531" width="8.7109375" style="350" customWidth="1"/>
    <col min="11532" max="11532" width="10" style="350" customWidth="1"/>
    <col min="11533" max="11533" width="12.140625" style="350" customWidth="1"/>
    <col min="11534" max="11534" width="5.42578125" style="350" customWidth="1"/>
    <col min="11535" max="11535" width="4.42578125" style="350" customWidth="1"/>
    <col min="11536" max="11536" width="9.42578125" style="350" customWidth="1"/>
    <col min="11537" max="11537" width="14.140625" style="350" customWidth="1"/>
    <col min="11538" max="11538" width="2.42578125" style="350" customWidth="1"/>
    <col min="11539" max="11539" width="11.42578125" style="350" customWidth="1"/>
    <col min="11540" max="11544" width="0" style="350" hidden="1" customWidth="1"/>
    <col min="11545" max="11776" width="11.42578125" style="350"/>
    <col min="11777" max="11777" width="3.140625" style="350" customWidth="1"/>
    <col min="11778" max="11778" width="15.85546875" style="350" customWidth="1"/>
    <col min="11779" max="11779" width="6.42578125" style="350" customWidth="1"/>
    <col min="11780" max="11780" width="5.42578125" style="350" customWidth="1"/>
    <col min="11781" max="11781" width="3.85546875" style="350" customWidth="1"/>
    <col min="11782" max="11782" width="14.140625" style="350" customWidth="1"/>
    <col min="11783" max="11783" width="9.42578125" style="350" customWidth="1"/>
    <col min="11784" max="11784" width="22.140625" style="350" customWidth="1"/>
    <col min="11785" max="11785" width="20.42578125" style="350" customWidth="1"/>
    <col min="11786" max="11786" width="8.85546875" style="350" customWidth="1"/>
    <col min="11787" max="11787" width="8.7109375" style="350" customWidth="1"/>
    <col min="11788" max="11788" width="10" style="350" customWidth="1"/>
    <col min="11789" max="11789" width="12.140625" style="350" customWidth="1"/>
    <col min="11790" max="11790" width="5.42578125" style="350" customWidth="1"/>
    <col min="11791" max="11791" width="4.42578125" style="350" customWidth="1"/>
    <col min="11792" max="11792" width="9.42578125" style="350" customWidth="1"/>
    <col min="11793" max="11793" width="14.140625" style="350" customWidth="1"/>
    <col min="11794" max="11794" width="2.42578125" style="350" customWidth="1"/>
    <col min="11795" max="11795" width="11.42578125" style="350" customWidth="1"/>
    <col min="11796" max="11800" width="0" style="350" hidden="1" customWidth="1"/>
    <col min="11801" max="12032" width="11.42578125" style="350"/>
    <col min="12033" max="12033" width="3.140625" style="350" customWidth="1"/>
    <col min="12034" max="12034" width="15.85546875" style="350" customWidth="1"/>
    <col min="12035" max="12035" width="6.42578125" style="350" customWidth="1"/>
    <col min="12036" max="12036" width="5.42578125" style="350" customWidth="1"/>
    <col min="12037" max="12037" width="3.85546875" style="350" customWidth="1"/>
    <col min="12038" max="12038" width="14.140625" style="350" customWidth="1"/>
    <col min="12039" max="12039" width="9.42578125" style="350" customWidth="1"/>
    <col min="12040" max="12040" width="22.140625" style="350" customWidth="1"/>
    <col min="12041" max="12041" width="20.42578125" style="350" customWidth="1"/>
    <col min="12042" max="12042" width="8.85546875" style="350" customWidth="1"/>
    <col min="12043" max="12043" width="8.7109375" style="350" customWidth="1"/>
    <col min="12044" max="12044" width="10" style="350" customWidth="1"/>
    <col min="12045" max="12045" width="12.140625" style="350" customWidth="1"/>
    <col min="12046" max="12046" width="5.42578125" style="350" customWidth="1"/>
    <col min="12047" max="12047" width="4.42578125" style="350" customWidth="1"/>
    <col min="12048" max="12048" width="9.42578125" style="350" customWidth="1"/>
    <col min="12049" max="12049" width="14.140625" style="350" customWidth="1"/>
    <col min="12050" max="12050" width="2.42578125" style="350" customWidth="1"/>
    <col min="12051" max="12051" width="11.42578125" style="350" customWidth="1"/>
    <col min="12052" max="12056" width="0" style="350" hidden="1" customWidth="1"/>
    <col min="12057" max="12288" width="11.42578125" style="350"/>
    <col min="12289" max="12289" width="3.140625" style="350" customWidth="1"/>
    <col min="12290" max="12290" width="15.85546875" style="350" customWidth="1"/>
    <col min="12291" max="12291" width="6.42578125" style="350" customWidth="1"/>
    <col min="12292" max="12292" width="5.42578125" style="350" customWidth="1"/>
    <col min="12293" max="12293" width="3.85546875" style="350" customWidth="1"/>
    <col min="12294" max="12294" width="14.140625" style="350" customWidth="1"/>
    <col min="12295" max="12295" width="9.42578125" style="350" customWidth="1"/>
    <col min="12296" max="12296" width="22.140625" style="350" customWidth="1"/>
    <col min="12297" max="12297" width="20.42578125" style="350" customWidth="1"/>
    <col min="12298" max="12298" width="8.85546875" style="350" customWidth="1"/>
    <col min="12299" max="12299" width="8.7109375" style="350" customWidth="1"/>
    <col min="12300" max="12300" width="10" style="350" customWidth="1"/>
    <col min="12301" max="12301" width="12.140625" style="350" customWidth="1"/>
    <col min="12302" max="12302" width="5.42578125" style="350" customWidth="1"/>
    <col min="12303" max="12303" width="4.42578125" style="350" customWidth="1"/>
    <col min="12304" max="12304" width="9.42578125" style="350" customWidth="1"/>
    <col min="12305" max="12305" width="14.140625" style="350" customWidth="1"/>
    <col min="12306" max="12306" width="2.42578125" style="350" customWidth="1"/>
    <col min="12307" max="12307" width="11.42578125" style="350" customWidth="1"/>
    <col min="12308" max="12312" width="0" style="350" hidden="1" customWidth="1"/>
    <col min="12313" max="12544" width="11.42578125" style="350"/>
    <col min="12545" max="12545" width="3.140625" style="350" customWidth="1"/>
    <col min="12546" max="12546" width="15.85546875" style="350" customWidth="1"/>
    <col min="12547" max="12547" width="6.42578125" style="350" customWidth="1"/>
    <col min="12548" max="12548" width="5.42578125" style="350" customWidth="1"/>
    <col min="12549" max="12549" width="3.85546875" style="350" customWidth="1"/>
    <col min="12550" max="12550" width="14.140625" style="350" customWidth="1"/>
    <col min="12551" max="12551" width="9.42578125" style="350" customWidth="1"/>
    <col min="12552" max="12552" width="22.140625" style="350" customWidth="1"/>
    <col min="12553" max="12553" width="20.42578125" style="350" customWidth="1"/>
    <col min="12554" max="12554" width="8.85546875" style="350" customWidth="1"/>
    <col min="12555" max="12555" width="8.7109375" style="350" customWidth="1"/>
    <col min="12556" max="12556" width="10" style="350" customWidth="1"/>
    <col min="12557" max="12557" width="12.140625" style="350" customWidth="1"/>
    <col min="12558" max="12558" width="5.42578125" style="350" customWidth="1"/>
    <col min="12559" max="12559" width="4.42578125" style="350" customWidth="1"/>
    <col min="12560" max="12560" width="9.42578125" style="350" customWidth="1"/>
    <col min="12561" max="12561" width="14.140625" style="350" customWidth="1"/>
    <col min="12562" max="12562" width="2.42578125" style="350" customWidth="1"/>
    <col min="12563" max="12563" width="11.42578125" style="350" customWidth="1"/>
    <col min="12564" max="12568" width="0" style="350" hidden="1" customWidth="1"/>
    <col min="12569" max="12800" width="11.42578125" style="350"/>
    <col min="12801" max="12801" width="3.140625" style="350" customWidth="1"/>
    <col min="12802" max="12802" width="15.85546875" style="350" customWidth="1"/>
    <col min="12803" max="12803" width="6.42578125" style="350" customWidth="1"/>
    <col min="12804" max="12804" width="5.42578125" style="350" customWidth="1"/>
    <col min="12805" max="12805" width="3.85546875" style="350" customWidth="1"/>
    <col min="12806" max="12806" width="14.140625" style="350" customWidth="1"/>
    <col min="12807" max="12807" width="9.42578125" style="350" customWidth="1"/>
    <col min="12808" max="12808" width="22.140625" style="350" customWidth="1"/>
    <col min="12809" max="12809" width="20.42578125" style="350" customWidth="1"/>
    <col min="12810" max="12810" width="8.85546875" style="350" customWidth="1"/>
    <col min="12811" max="12811" width="8.7109375" style="350" customWidth="1"/>
    <col min="12812" max="12812" width="10" style="350" customWidth="1"/>
    <col min="12813" max="12813" width="12.140625" style="350" customWidth="1"/>
    <col min="12814" max="12814" width="5.42578125" style="350" customWidth="1"/>
    <col min="12815" max="12815" width="4.42578125" style="350" customWidth="1"/>
    <col min="12816" max="12816" width="9.42578125" style="350" customWidth="1"/>
    <col min="12817" max="12817" width="14.140625" style="350" customWidth="1"/>
    <col min="12818" max="12818" width="2.42578125" style="350" customWidth="1"/>
    <col min="12819" max="12819" width="11.42578125" style="350" customWidth="1"/>
    <col min="12820" max="12824" width="0" style="350" hidden="1" customWidth="1"/>
    <col min="12825" max="13056" width="11.42578125" style="350"/>
    <col min="13057" max="13057" width="3.140625" style="350" customWidth="1"/>
    <col min="13058" max="13058" width="15.85546875" style="350" customWidth="1"/>
    <col min="13059" max="13059" width="6.42578125" style="350" customWidth="1"/>
    <col min="13060" max="13060" width="5.42578125" style="350" customWidth="1"/>
    <col min="13061" max="13061" width="3.85546875" style="350" customWidth="1"/>
    <col min="13062" max="13062" width="14.140625" style="350" customWidth="1"/>
    <col min="13063" max="13063" width="9.42578125" style="350" customWidth="1"/>
    <col min="13064" max="13064" width="22.140625" style="350" customWidth="1"/>
    <col min="13065" max="13065" width="20.42578125" style="350" customWidth="1"/>
    <col min="13066" max="13066" width="8.85546875" style="350" customWidth="1"/>
    <col min="13067" max="13067" width="8.7109375" style="350" customWidth="1"/>
    <col min="13068" max="13068" width="10" style="350" customWidth="1"/>
    <col min="13069" max="13069" width="12.140625" style="350" customWidth="1"/>
    <col min="13070" max="13070" width="5.42578125" style="350" customWidth="1"/>
    <col min="13071" max="13071" width="4.42578125" style="350" customWidth="1"/>
    <col min="13072" max="13072" width="9.42578125" style="350" customWidth="1"/>
    <col min="13073" max="13073" width="14.140625" style="350" customWidth="1"/>
    <col min="13074" max="13074" width="2.42578125" style="350" customWidth="1"/>
    <col min="13075" max="13075" width="11.42578125" style="350" customWidth="1"/>
    <col min="13076" max="13080" width="0" style="350" hidden="1" customWidth="1"/>
    <col min="13081" max="13312" width="11.42578125" style="350"/>
    <col min="13313" max="13313" width="3.140625" style="350" customWidth="1"/>
    <col min="13314" max="13314" width="15.85546875" style="350" customWidth="1"/>
    <col min="13315" max="13315" width="6.42578125" style="350" customWidth="1"/>
    <col min="13316" max="13316" width="5.42578125" style="350" customWidth="1"/>
    <col min="13317" max="13317" width="3.85546875" style="350" customWidth="1"/>
    <col min="13318" max="13318" width="14.140625" style="350" customWidth="1"/>
    <col min="13319" max="13319" width="9.42578125" style="350" customWidth="1"/>
    <col min="13320" max="13320" width="22.140625" style="350" customWidth="1"/>
    <col min="13321" max="13321" width="20.42578125" style="350" customWidth="1"/>
    <col min="13322" max="13322" width="8.85546875" style="350" customWidth="1"/>
    <col min="13323" max="13323" width="8.7109375" style="350" customWidth="1"/>
    <col min="13324" max="13324" width="10" style="350" customWidth="1"/>
    <col min="13325" max="13325" width="12.140625" style="350" customWidth="1"/>
    <col min="13326" max="13326" width="5.42578125" style="350" customWidth="1"/>
    <col min="13327" max="13327" width="4.42578125" style="350" customWidth="1"/>
    <col min="13328" max="13328" width="9.42578125" style="350" customWidth="1"/>
    <col min="13329" max="13329" width="14.140625" style="350" customWidth="1"/>
    <col min="13330" max="13330" width="2.42578125" style="350" customWidth="1"/>
    <col min="13331" max="13331" width="11.42578125" style="350" customWidth="1"/>
    <col min="13332" max="13336" width="0" style="350" hidden="1" customWidth="1"/>
    <col min="13337" max="13568" width="11.42578125" style="350"/>
    <col min="13569" max="13569" width="3.140625" style="350" customWidth="1"/>
    <col min="13570" max="13570" width="15.85546875" style="350" customWidth="1"/>
    <col min="13571" max="13571" width="6.42578125" style="350" customWidth="1"/>
    <col min="13572" max="13572" width="5.42578125" style="350" customWidth="1"/>
    <col min="13573" max="13573" width="3.85546875" style="350" customWidth="1"/>
    <col min="13574" max="13574" width="14.140625" style="350" customWidth="1"/>
    <col min="13575" max="13575" width="9.42578125" style="350" customWidth="1"/>
    <col min="13576" max="13576" width="22.140625" style="350" customWidth="1"/>
    <col min="13577" max="13577" width="20.42578125" style="350" customWidth="1"/>
    <col min="13578" max="13578" width="8.85546875" style="350" customWidth="1"/>
    <col min="13579" max="13579" width="8.7109375" style="350" customWidth="1"/>
    <col min="13580" max="13580" width="10" style="350" customWidth="1"/>
    <col min="13581" max="13581" width="12.140625" style="350" customWidth="1"/>
    <col min="13582" max="13582" width="5.42578125" style="350" customWidth="1"/>
    <col min="13583" max="13583" width="4.42578125" style="350" customWidth="1"/>
    <col min="13584" max="13584" width="9.42578125" style="350" customWidth="1"/>
    <col min="13585" max="13585" width="14.140625" style="350" customWidth="1"/>
    <col min="13586" max="13586" width="2.42578125" style="350" customWidth="1"/>
    <col min="13587" max="13587" width="11.42578125" style="350" customWidth="1"/>
    <col min="13588" max="13592" width="0" style="350" hidden="1" customWidth="1"/>
    <col min="13593" max="13824" width="11.42578125" style="350"/>
    <col min="13825" max="13825" width="3.140625" style="350" customWidth="1"/>
    <col min="13826" max="13826" width="15.85546875" style="350" customWidth="1"/>
    <col min="13827" max="13827" width="6.42578125" style="350" customWidth="1"/>
    <col min="13828" max="13828" width="5.42578125" style="350" customWidth="1"/>
    <col min="13829" max="13829" width="3.85546875" style="350" customWidth="1"/>
    <col min="13830" max="13830" width="14.140625" style="350" customWidth="1"/>
    <col min="13831" max="13831" width="9.42578125" style="350" customWidth="1"/>
    <col min="13832" max="13832" width="22.140625" style="350" customWidth="1"/>
    <col min="13833" max="13833" width="20.42578125" style="350" customWidth="1"/>
    <col min="13834" max="13834" width="8.85546875" style="350" customWidth="1"/>
    <col min="13835" max="13835" width="8.7109375" style="350" customWidth="1"/>
    <col min="13836" max="13836" width="10" style="350" customWidth="1"/>
    <col min="13837" max="13837" width="12.140625" style="350" customWidth="1"/>
    <col min="13838" max="13838" width="5.42578125" style="350" customWidth="1"/>
    <col min="13839" max="13839" width="4.42578125" style="350" customWidth="1"/>
    <col min="13840" max="13840" width="9.42578125" style="350" customWidth="1"/>
    <col min="13841" max="13841" width="14.140625" style="350" customWidth="1"/>
    <col min="13842" max="13842" width="2.42578125" style="350" customWidth="1"/>
    <col min="13843" max="13843" width="11.42578125" style="350" customWidth="1"/>
    <col min="13844" max="13848" width="0" style="350" hidden="1" customWidth="1"/>
    <col min="13849" max="14080" width="11.42578125" style="350"/>
    <col min="14081" max="14081" width="3.140625" style="350" customWidth="1"/>
    <col min="14082" max="14082" width="15.85546875" style="350" customWidth="1"/>
    <col min="14083" max="14083" width="6.42578125" style="350" customWidth="1"/>
    <col min="14084" max="14084" width="5.42578125" style="350" customWidth="1"/>
    <col min="14085" max="14085" width="3.85546875" style="350" customWidth="1"/>
    <col min="14086" max="14086" width="14.140625" style="350" customWidth="1"/>
    <col min="14087" max="14087" width="9.42578125" style="350" customWidth="1"/>
    <col min="14088" max="14088" width="22.140625" style="350" customWidth="1"/>
    <col min="14089" max="14089" width="20.42578125" style="350" customWidth="1"/>
    <col min="14090" max="14090" width="8.85546875" style="350" customWidth="1"/>
    <col min="14091" max="14091" width="8.7109375" style="350" customWidth="1"/>
    <col min="14092" max="14092" width="10" style="350" customWidth="1"/>
    <col min="14093" max="14093" width="12.140625" style="350" customWidth="1"/>
    <col min="14094" max="14094" width="5.42578125" style="350" customWidth="1"/>
    <col min="14095" max="14095" width="4.42578125" style="350" customWidth="1"/>
    <col min="14096" max="14096" width="9.42578125" style="350" customWidth="1"/>
    <col min="14097" max="14097" width="14.140625" style="350" customWidth="1"/>
    <col min="14098" max="14098" width="2.42578125" style="350" customWidth="1"/>
    <col min="14099" max="14099" width="11.42578125" style="350" customWidth="1"/>
    <col min="14100" max="14104" width="0" style="350" hidden="1" customWidth="1"/>
    <col min="14105" max="14336" width="11.42578125" style="350"/>
    <col min="14337" max="14337" width="3.140625" style="350" customWidth="1"/>
    <col min="14338" max="14338" width="15.85546875" style="350" customWidth="1"/>
    <col min="14339" max="14339" width="6.42578125" style="350" customWidth="1"/>
    <col min="14340" max="14340" width="5.42578125" style="350" customWidth="1"/>
    <col min="14341" max="14341" width="3.85546875" style="350" customWidth="1"/>
    <col min="14342" max="14342" width="14.140625" style="350" customWidth="1"/>
    <col min="14343" max="14343" width="9.42578125" style="350" customWidth="1"/>
    <col min="14344" max="14344" width="22.140625" style="350" customWidth="1"/>
    <col min="14345" max="14345" width="20.42578125" style="350" customWidth="1"/>
    <col min="14346" max="14346" width="8.85546875" style="350" customWidth="1"/>
    <col min="14347" max="14347" width="8.7109375" style="350" customWidth="1"/>
    <col min="14348" max="14348" width="10" style="350" customWidth="1"/>
    <col min="14349" max="14349" width="12.140625" style="350" customWidth="1"/>
    <col min="14350" max="14350" width="5.42578125" style="350" customWidth="1"/>
    <col min="14351" max="14351" width="4.42578125" style="350" customWidth="1"/>
    <col min="14352" max="14352" width="9.42578125" style="350" customWidth="1"/>
    <col min="14353" max="14353" width="14.140625" style="350" customWidth="1"/>
    <col min="14354" max="14354" width="2.42578125" style="350" customWidth="1"/>
    <col min="14355" max="14355" width="11.42578125" style="350" customWidth="1"/>
    <col min="14356" max="14360" width="0" style="350" hidden="1" customWidth="1"/>
    <col min="14361" max="14592" width="11.42578125" style="350"/>
    <col min="14593" max="14593" width="3.140625" style="350" customWidth="1"/>
    <col min="14594" max="14594" width="15.85546875" style="350" customWidth="1"/>
    <col min="14595" max="14595" width="6.42578125" style="350" customWidth="1"/>
    <col min="14596" max="14596" width="5.42578125" style="350" customWidth="1"/>
    <col min="14597" max="14597" width="3.85546875" style="350" customWidth="1"/>
    <col min="14598" max="14598" width="14.140625" style="350" customWidth="1"/>
    <col min="14599" max="14599" width="9.42578125" style="350" customWidth="1"/>
    <col min="14600" max="14600" width="22.140625" style="350" customWidth="1"/>
    <col min="14601" max="14601" width="20.42578125" style="350" customWidth="1"/>
    <col min="14602" max="14602" width="8.85546875" style="350" customWidth="1"/>
    <col min="14603" max="14603" width="8.7109375" style="350" customWidth="1"/>
    <col min="14604" max="14604" width="10" style="350" customWidth="1"/>
    <col min="14605" max="14605" width="12.140625" style="350" customWidth="1"/>
    <col min="14606" max="14606" width="5.42578125" style="350" customWidth="1"/>
    <col min="14607" max="14607" width="4.42578125" style="350" customWidth="1"/>
    <col min="14608" max="14608" width="9.42578125" style="350" customWidth="1"/>
    <col min="14609" max="14609" width="14.140625" style="350" customWidth="1"/>
    <col min="14610" max="14610" width="2.42578125" style="350" customWidth="1"/>
    <col min="14611" max="14611" width="11.42578125" style="350" customWidth="1"/>
    <col min="14612" max="14616" width="0" style="350" hidden="1" customWidth="1"/>
    <col min="14617" max="14848" width="11.42578125" style="350"/>
    <col min="14849" max="14849" width="3.140625" style="350" customWidth="1"/>
    <col min="14850" max="14850" width="15.85546875" style="350" customWidth="1"/>
    <col min="14851" max="14851" width="6.42578125" style="350" customWidth="1"/>
    <col min="14852" max="14852" width="5.42578125" style="350" customWidth="1"/>
    <col min="14853" max="14853" width="3.85546875" style="350" customWidth="1"/>
    <col min="14854" max="14854" width="14.140625" style="350" customWidth="1"/>
    <col min="14855" max="14855" width="9.42578125" style="350" customWidth="1"/>
    <col min="14856" max="14856" width="22.140625" style="350" customWidth="1"/>
    <col min="14857" max="14857" width="20.42578125" style="350" customWidth="1"/>
    <col min="14858" max="14858" width="8.85546875" style="350" customWidth="1"/>
    <col min="14859" max="14859" width="8.7109375" style="350" customWidth="1"/>
    <col min="14860" max="14860" width="10" style="350" customWidth="1"/>
    <col min="14861" max="14861" width="12.140625" style="350" customWidth="1"/>
    <col min="14862" max="14862" width="5.42578125" style="350" customWidth="1"/>
    <col min="14863" max="14863" width="4.42578125" style="350" customWidth="1"/>
    <col min="14864" max="14864" width="9.42578125" style="350" customWidth="1"/>
    <col min="14865" max="14865" width="14.140625" style="350" customWidth="1"/>
    <col min="14866" max="14866" width="2.42578125" style="350" customWidth="1"/>
    <col min="14867" max="14867" width="11.42578125" style="350" customWidth="1"/>
    <col min="14868" max="14872" width="0" style="350" hidden="1" customWidth="1"/>
    <col min="14873" max="15104" width="11.42578125" style="350"/>
    <col min="15105" max="15105" width="3.140625" style="350" customWidth="1"/>
    <col min="15106" max="15106" width="15.85546875" style="350" customWidth="1"/>
    <col min="15107" max="15107" width="6.42578125" style="350" customWidth="1"/>
    <col min="15108" max="15108" width="5.42578125" style="350" customWidth="1"/>
    <col min="15109" max="15109" width="3.85546875" style="350" customWidth="1"/>
    <col min="15110" max="15110" width="14.140625" style="350" customWidth="1"/>
    <col min="15111" max="15111" width="9.42578125" style="350" customWidth="1"/>
    <col min="15112" max="15112" width="22.140625" style="350" customWidth="1"/>
    <col min="15113" max="15113" width="20.42578125" style="350" customWidth="1"/>
    <col min="15114" max="15114" width="8.85546875" style="350" customWidth="1"/>
    <col min="15115" max="15115" width="8.7109375" style="350" customWidth="1"/>
    <col min="15116" max="15116" width="10" style="350" customWidth="1"/>
    <col min="15117" max="15117" width="12.140625" style="350" customWidth="1"/>
    <col min="15118" max="15118" width="5.42578125" style="350" customWidth="1"/>
    <col min="15119" max="15119" width="4.42578125" style="350" customWidth="1"/>
    <col min="15120" max="15120" width="9.42578125" style="350" customWidth="1"/>
    <col min="15121" max="15121" width="14.140625" style="350" customWidth="1"/>
    <col min="15122" max="15122" width="2.42578125" style="350" customWidth="1"/>
    <col min="15123" max="15123" width="11.42578125" style="350" customWidth="1"/>
    <col min="15124" max="15128" width="0" style="350" hidden="1" customWidth="1"/>
    <col min="15129" max="15360" width="11.42578125" style="350"/>
    <col min="15361" max="15361" width="3.140625" style="350" customWidth="1"/>
    <col min="15362" max="15362" width="15.85546875" style="350" customWidth="1"/>
    <col min="15363" max="15363" width="6.42578125" style="350" customWidth="1"/>
    <col min="15364" max="15364" width="5.42578125" style="350" customWidth="1"/>
    <col min="15365" max="15365" width="3.85546875" style="350" customWidth="1"/>
    <col min="15366" max="15366" width="14.140625" style="350" customWidth="1"/>
    <col min="15367" max="15367" width="9.42578125" style="350" customWidth="1"/>
    <col min="15368" max="15368" width="22.140625" style="350" customWidth="1"/>
    <col min="15369" max="15369" width="20.42578125" style="350" customWidth="1"/>
    <col min="15370" max="15370" width="8.85546875" style="350" customWidth="1"/>
    <col min="15371" max="15371" width="8.7109375" style="350" customWidth="1"/>
    <col min="15372" max="15372" width="10" style="350" customWidth="1"/>
    <col min="15373" max="15373" width="12.140625" style="350" customWidth="1"/>
    <col min="15374" max="15374" width="5.42578125" style="350" customWidth="1"/>
    <col min="15375" max="15375" width="4.42578125" style="350" customWidth="1"/>
    <col min="15376" max="15376" width="9.42578125" style="350" customWidth="1"/>
    <col min="15377" max="15377" width="14.140625" style="350" customWidth="1"/>
    <col min="15378" max="15378" width="2.42578125" style="350" customWidth="1"/>
    <col min="15379" max="15379" width="11.42578125" style="350" customWidth="1"/>
    <col min="15380" max="15384" width="0" style="350" hidden="1" customWidth="1"/>
    <col min="15385" max="15616" width="11.42578125" style="350"/>
    <col min="15617" max="15617" width="3.140625" style="350" customWidth="1"/>
    <col min="15618" max="15618" width="15.85546875" style="350" customWidth="1"/>
    <col min="15619" max="15619" width="6.42578125" style="350" customWidth="1"/>
    <col min="15620" max="15620" width="5.42578125" style="350" customWidth="1"/>
    <col min="15621" max="15621" width="3.85546875" style="350" customWidth="1"/>
    <col min="15622" max="15622" width="14.140625" style="350" customWidth="1"/>
    <col min="15623" max="15623" width="9.42578125" style="350" customWidth="1"/>
    <col min="15624" max="15624" width="22.140625" style="350" customWidth="1"/>
    <col min="15625" max="15625" width="20.42578125" style="350" customWidth="1"/>
    <col min="15626" max="15626" width="8.85546875" style="350" customWidth="1"/>
    <col min="15627" max="15627" width="8.7109375" style="350" customWidth="1"/>
    <col min="15628" max="15628" width="10" style="350" customWidth="1"/>
    <col min="15629" max="15629" width="12.140625" style="350" customWidth="1"/>
    <col min="15630" max="15630" width="5.42578125" style="350" customWidth="1"/>
    <col min="15631" max="15631" width="4.42578125" style="350" customWidth="1"/>
    <col min="15632" max="15632" width="9.42578125" style="350" customWidth="1"/>
    <col min="15633" max="15633" width="14.140625" style="350" customWidth="1"/>
    <col min="15634" max="15634" width="2.42578125" style="350" customWidth="1"/>
    <col min="15635" max="15635" width="11.42578125" style="350" customWidth="1"/>
    <col min="15636" max="15640" width="0" style="350" hidden="1" customWidth="1"/>
    <col min="15641" max="15872" width="11.42578125" style="350"/>
    <col min="15873" max="15873" width="3.140625" style="350" customWidth="1"/>
    <col min="15874" max="15874" width="15.85546875" style="350" customWidth="1"/>
    <col min="15875" max="15875" width="6.42578125" style="350" customWidth="1"/>
    <col min="15876" max="15876" width="5.42578125" style="350" customWidth="1"/>
    <col min="15877" max="15877" width="3.85546875" style="350" customWidth="1"/>
    <col min="15878" max="15878" width="14.140625" style="350" customWidth="1"/>
    <col min="15879" max="15879" width="9.42578125" style="350" customWidth="1"/>
    <col min="15880" max="15880" width="22.140625" style="350" customWidth="1"/>
    <col min="15881" max="15881" width="20.42578125" style="350" customWidth="1"/>
    <col min="15882" max="15882" width="8.85546875" style="350" customWidth="1"/>
    <col min="15883" max="15883" width="8.7109375" style="350" customWidth="1"/>
    <col min="15884" max="15884" width="10" style="350" customWidth="1"/>
    <col min="15885" max="15885" width="12.140625" style="350" customWidth="1"/>
    <col min="15886" max="15886" width="5.42578125" style="350" customWidth="1"/>
    <col min="15887" max="15887" width="4.42578125" style="350" customWidth="1"/>
    <col min="15888" max="15888" width="9.42578125" style="350" customWidth="1"/>
    <col min="15889" max="15889" width="14.140625" style="350" customWidth="1"/>
    <col min="15890" max="15890" width="2.42578125" style="350" customWidth="1"/>
    <col min="15891" max="15891" width="11.42578125" style="350" customWidth="1"/>
    <col min="15892" max="15896" width="0" style="350" hidden="1" customWidth="1"/>
    <col min="15897" max="16128" width="11.42578125" style="350"/>
    <col min="16129" max="16129" width="3.140625" style="350" customWidth="1"/>
    <col min="16130" max="16130" width="15.85546875" style="350" customWidth="1"/>
    <col min="16131" max="16131" width="6.42578125" style="350" customWidth="1"/>
    <col min="16132" max="16132" width="5.42578125" style="350" customWidth="1"/>
    <col min="16133" max="16133" width="3.85546875" style="350" customWidth="1"/>
    <col min="16134" max="16134" width="14.140625" style="350" customWidth="1"/>
    <col min="16135" max="16135" width="9.42578125" style="350" customWidth="1"/>
    <col min="16136" max="16136" width="22.140625" style="350" customWidth="1"/>
    <col min="16137" max="16137" width="20.42578125" style="350" customWidth="1"/>
    <col min="16138" max="16138" width="8.85546875" style="350" customWidth="1"/>
    <col min="16139" max="16139" width="8.7109375" style="350" customWidth="1"/>
    <col min="16140" max="16140" width="10" style="350" customWidth="1"/>
    <col min="16141" max="16141" width="12.140625" style="350" customWidth="1"/>
    <col min="16142" max="16142" width="5.42578125" style="350" customWidth="1"/>
    <col min="16143" max="16143" width="4.42578125" style="350" customWidth="1"/>
    <col min="16144" max="16144" width="9.42578125" style="350" customWidth="1"/>
    <col min="16145" max="16145" width="14.140625" style="350" customWidth="1"/>
    <col min="16146" max="16146" width="2.42578125" style="350" customWidth="1"/>
    <col min="16147" max="16147" width="11.42578125" style="350" customWidth="1"/>
    <col min="16148" max="16152" width="0" style="350" hidden="1" customWidth="1"/>
    <col min="16153" max="16384" width="11.42578125" style="350"/>
  </cols>
  <sheetData>
    <row r="1" spans="1:25" s="348" customFormat="1" ht="228.75" customHeight="1" thickBot="1">
      <c r="G1" s="349"/>
    </row>
    <row r="2" spans="1:25" s="351" customFormat="1" ht="60.75" customHeight="1" thickBot="1">
      <c r="A2" s="350"/>
      <c r="B2" s="666"/>
      <c r="C2" s="667"/>
      <c r="D2" s="668"/>
      <c r="E2" s="669" t="s">
        <v>11</v>
      </c>
      <c r="F2" s="669"/>
      <c r="G2" s="669"/>
      <c r="H2" s="669"/>
      <c r="I2" s="669"/>
      <c r="J2" s="669"/>
      <c r="K2" s="669"/>
      <c r="L2" s="669"/>
      <c r="M2" s="669"/>
      <c r="N2" s="669"/>
      <c r="O2" s="669"/>
      <c r="P2" s="669"/>
      <c r="Q2" s="670"/>
      <c r="T2" s="19" t="s">
        <v>12</v>
      </c>
      <c r="U2" s="20" t="s">
        <v>13</v>
      </c>
      <c r="V2" s="21" t="s">
        <v>14</v>
      </c>
      <c r="W2" s="21" t="s">
        <v>15</v>
      </c>
      <c r="X2" s="21"/>
      <c r="Y2" s="21"/>
    </row>
    <row r="3" spans="1:25" ht="12.75" customHeight="1" thickBot="1">
      <c r="B3" s="350"/>
      <c r="T3" s="19" t="s">
        <v>16</v>
      </c>
      <c r="U3" s="20" t="s">
        <v>17</v>
      </c>
      <c r="V3" s="21" t="s">
        <v>18</v>
      </c>
      <c r="W3" s="21" t="s">
        <v>19</v>
      </c>
      <c r="X3" s="21"/>
      <c r="Y3" s="21"/>
    </row>
    <row r="4" spans="1:25" ht="19.5" customHeight="1" thickBot="1">
      <c r="B4" s="585" t="s">
        <v>20</v>
      </c>
      <c r="C4" s="585"/>
      <c r="D4" s="585"/>
      <c r="E4" s="353"/>
      <c r="G4" s="585" t="s">
        <v>21</v>
      </c>
      <c r="H4" s="585"/>
      <c r="I4" s="824" t="s">
        <v>16</v>
      </c>
      <c r="J4" s="825"/>
      <c r="K4" s="825"/>
      <c r="L4" s="826"/>
      <c r="M4" s="674" t="s">
        <v>22</v>
      </c>
      <c r="N4" s="674"/>
      <c r="O4" s="675">
        <v>43970</v>
      </c>
      <c r="P4" s="827"/>
      <c r="Q4" s="828"/>
      <c r="T4" s="19" t="s">
        <v>23</v>
      </c>
      <c r="U4" s="20" t="s">
        <v>24</v>
      </c>
      <c r="V4" s="21"/>
      <c r="W4" s="21" t="s">
        <v>25</v>
      </c>
      <c r="X4" s="21"/>
      <c r="Y4" s="21"/>
    </row>
    <row r="5" spans="1:25" ht="19.5" customHeight="1" thickBot="1">
      <c r="B5" s="585" t="s">
        <v>26</v>
      </c>
      <c r="C5" s="585"/>
      <c r="D5" s="585"/>
      <c r="E5" s="353"/>
      <c r="M5" s="338"/>
      <c r="N5" s="338"/>
      <c r="O5" s="352"/>
      <c r="P5" s="352"/>
      <c r="Q5" s="352"/>
      <c r="T5" s="19" t="s">
        <v>27</v>
      </c>
      <c r="U5" s="20" t="s">
        <v>28</v>
      </c>
      <c r="V5" s="21"/>
      <c r="W5" s="21" t="s">
        <v>29</v>
      </c>
      <c r="X5" s="21"/>
      <c r="Y5" s="21"/>
    </row>
    <row r="6" spans="1:25" ht="19.5" customHeight="1" thickBot="1">
      <c r="B6" s="585" t="s">
        <v>30</v>
      </c>
      <c r="C6" s="585"/>
      <c r="D6" s="585"/>
      <c r="E6" s="353"/>
      <c r="F6" s="354"/>
      <c r="G6" s="585" t="s">
        <v>32</v>
      </c>
      <c r="H6" s="585"/>
      <c r="I6" s="355" t="s">
        <v>18</v>
      </c>
      <c r="T6" s="19" t="s">
        <v>33</v>
      </c>
      <c r="U6" s="20" t="s">
        <v>34</v>
      </c>
      <c r="V6" s="21"/>
      <c r="W6" s="21"/>
      <c r="X6" s="21"/>
      <c r="Y6" s="21"/>
    </row>
    <row r="7" spans="1:25" ht="19.5" customHeight="1">
      <c r="B7" s="585" t="s">
        <v>35</v>
      </c>
      <c r="C7" s="585"/>
      <c r="D7" s="585"/>
      <c r="E7" s="356" t="s">
        <v>31</v>
      </c>
      <c r="F7" s="354"/>
      <c r="G7" s="357"/>
      <c r="I7" s="354"/>
      <c r="J7" s="354"/>
      <c r="K7" s="354"/>
      <c r="L7" s="354"/>
      <c r="T7" s="19" t="s">
        <v>36</v>
      </c>
      <c r="U7" s="20" t="s">
        <v>37</v>
      </c>
      <c r="V7" s="21"/>
      <c r="W7" s="21"/>
      <c r="X7" s="21"/>
      <c r="Y7" s="21"/>
    </row>
    <row r="8" spans="1:25" ht="9" hidden="1" customHeight="1">
      <c r="F8" s="354"/>
      <c r="G8" s="357"/>
      <c r="I8" s="354"/>
      <c r="J8" s="354"/>
      <c r="K8" s="354"/>
      <c r="L8" s="354"/>
      <c r="T8" s="19" t="s">
        <v>38</v>
      </c>
      <c r="U8" s="20" t="s">
        <v>39</v>
      </c>
      <c r="V8" s="21"/>
      <c r="W8" s="21"/>
      <c r="X8" s="21"/>
      <c r="Y8" s="21"/>
    </row>
    <row r="9" spans="1:25" ht="10.5" customHeight="1" thickBot="1">
      <c r="B9" s="359"/>
      <c r="C9" s="359"/>
      <c r="D9" s="359"/>
      <c r="F9" s="354"/>
      <c r="G9" s="357"/>
      <c r="I9" s="354"/>
      <c r="J9" s="354"/>
      <c r="K9" s="354"/>
      <c r="L9" s="354"/>
      <c r="T9" s="19" t="s">
        <v>40</v>
      </c>
      <c r="U9" s="20" t="s">
        <v>29</v>
      </c>
      <c r="V9" s="21"/>
      <c r="W9" s="21"/>
      <c r="X9" s="21"/>
      <c r="Y9" s="21"/>
    </row>
    <row r="10" spans="1:25" ht="30.75" customHeight="1">
      <c r="B10" s="822" t="s">
        <v>41</v>
      </c>
      <c r="C10" s="594"/>
      <c r="D10" s="594"/>
      <c r="E10" s="594"/>
      <c r="F10" s="594"/>
      <c r="G10" s="595"/>
      <c r="H10" s="343" t="s">
        <v>42</v>
      </c>
      <c r="I10" s="591" t="s">
        <v>493</v>
      </c>
      <c r="J10" s="823"/>
      <c r="K10" s="823"/>
      <c r="L10" s="823"/>
      <c r="M10" s="823"/>
      <c r="N10" s="823"/>
      <c r="O10" s="823"/>
      <c r="P10" s="343" t="s">
        <v>44</v>
      </c>
      <c r="Q10" s="360" t="s">
        <v>45</v>
      </c>
      <c r="T10" s="19" t="s">
        <v>46</v>
      </c>
    </row>
    <row r="11" spans="1:25" ht="16.5" customHeight="1">
      <c r="B11" s="644" t="s">
        <v>85</v>
      </c>
      <c r="C11" s="644"/>
      <c r="D11" s="644"/>
      <c r="E11" s="644"/>
      <c r="F11" s="645" t="s">
        <v>83</v>
      </c>
      <c r="G11" s="645"/>
      <c r="H11" s="339"/>
      <c r="I11" s="829"/>
      <c r="J11" s="829"/>
      <c r="K11" s="829"/>
      <c r="L11" s="829"/>
      <c r="M11" s="829"/>
      <c r="N11" s="829"/>
      <c r="O11" s="829"/>
      <c r="P11" s="361"/>
      <c r="Q11" s="361"/>
      <c r="T11" s="19" t="s">
        <v>47</v>
      </c>
    </row>
    <row r="12" spans="1:25" ht="53.25" customHeight="1">
      <c r="B12" s="646" t="s">
        <v>86</v>
      </c>
      <c r="C12" s="647"/>
      <c r="D12" s="647"/>
      <c r="E12" s="648"/>
      <c r="F12" s="362">
        <v>3.84</v>
      </c>
      <c r="G12" s="363">
        <f t="shared" ref="G12:G19" si="0">+F12/5</f>
        <v>0.76800000000000002</v>
      </c>
      <c r="H12" s="339" t="s">
        <v>13</v>
      </c>
      <c r="I12" s="830" t="s">
        <v>494</v>
      </c>
      <c r="J12" s="831"/>
      <c r="K12" s="831"/>
      <c r="L12" s="831"/>
      <c r="M12" s="831"/>
      <c r="N12" s="831"/>
      <c r="O12" s="832"/>
      <c r="P12" s="361"/>
      <c r="Q12" s="361"/>
      <c r="T12" s="19" t="s">
        <v>47</v>
      </c>
    </row>
    <row r="13" spans="1:25" ht="38.25" customHeight="1">
      <c r="B13" s="646" t="s">
        <v>84</v>
      </c>
      <c r="C13" s="647"/>
      <c r="D13" s="647"/>
      <c r="E13" s="648"/>
      <c r="F13" s="362">
        <v>3.74</v>
      </c>
      <c r="G13" s="363">
        <f t="shared" si="0"/>
        <v>0.748</v>
      </c>
      <c r="H13" s="339" t="s">
        <v>13</v>
      </c>
      <c r="I13" s="833"/>
      <c r="J13" s="834"/>
      <c r="K13" s="834"/>
      <c r="L13" s="834"/>
      <c r="M13" s="834"/>
      <c r="N13" s="834"/>
      <c r="O13" s="835"/>
      <c r="P13" s="361"/>
      <c r="Q13" s="361"/>
      <c r="T13" s="19" t="s">
        <v>47</v>
      </c>
    </row>
    <row r="14" spans="1:25" ht="29.25" customHeight="1">
      <c r="B14" s="646" t="s">
        <v>77</v>
      </c>
      <c r="C14" s="647"/>
      <c r="D14" s="647"/>
      <c r="E14" s="648"/>
      <c r="F14" s="362">
        <v>3.88</v>
      </c>
      <c r="G14" s="363">
        <f t="shared" si="0"/>
        <v>0.77600000000000002</v>
      </c>
      <c r="H14" s="339" t="s">
        <v>13</v>
      </c>
      <c r="I14" s="833"/>
      <c r="J14" s="834"/>
      <c r="K14" s="834"/>
      <c r="L14" s="834"/>
      <c r="M14" s="834"/>
      <c r="N14" s="834"/>
      <c r="O14" s="835"/>
      <c r="P14" s="361"/>
      <c r="Q14" s="361"/>
      <c r="T14" s="19" t="s">
        <v>47</v>
      </c>
    </row>
    <row r="15" spans="1:25" ht="33" customHeight="1">
      <c r="B15" s="646" t="s">
        <v>78</v>
      </c>
      <c r="C15" s="647"/>
      <c r="D15" s="647"/>
      <c r="E15" s="648"/>
      <c r="F15" s="362">
        <v>3.94</v>
      </c>
      <c r="G15" s="363">
        <f t="shared" si="0"/>
        <v>0.78800000000000003</v>
      </c>
      <c r="H15" s="339" t="s">
        <v>13</v>
      </c>
      <c r="I15" s="833"/>
      <c r="J15" s="834"/>
      <c r="K15" s="834"/>
      <c r="L15" s="834"/>
      <c r="M15" s="834"/>
      <c r="N15" s="834"/>
      <c r="O15" s="835"/>
      <c r="P15" s="361"/>
      <c r="Q15" s="361"/>
      <c r="T15" s="19" t="s">
        <v>47</v>
      </c>
    </row>
    <row r="16" spans="1:25" ht="29.25" customHeight="1">
      <c r="B16" s="646" t="s">
        <v>79</v>
      </c>
      <c r="C16" s="647"/>
      <c r="D16" s="647"/>
      <c r="E16" s="648"/>
      <c r="F16" s="362">
        <v>3.93</v>
      </c>
      <c r="G16" s="363">
        <f t="shared" si="0"/>
        <v>0.78600000000000003</v>
      </c>
      <c r="H16" s="339" t="s">
        <v>13</v>
      </c>
      <c r="I16" s="833"/>
      <c r="J16" s="834"/>
      <c r="K16" s="834"/>
      <c r="L16" s="834"/>
      <c r="M16" s="834"/>
      <c r="N16" s="834"/>
      <c r="O16" s="835"/>
      <c r="P16" s="361"/>
      <c r="Q16" s="361"/>
      <c r="T16" s="19" t="s">
        <v>47</v>
      </c>
    </row>
    <row r="17" spans="2:20" ht="30.75" customHeight="1">
      <c r="B17" s="646" t="s">
        <v>80</v>
      </c>
      <c r="C17" s="647"/>
      <c r="D17" s="647"/>
      <c r="E17" s="648"/>
      <c r="F17" s="362">
        <v>3.92</v>
      </c>
      <c r="G17" s="363">
        <f t="shared" si="0"/>
        <v>0.78400000000000003</v>
      </c>
      <c r="H17" s="339" t="s">
        <v>13</v>
      </c>
      <c r="I17" s="833"/>
      <c r="J17" s="834"/>
      <c r="K17" s="834"/>
      <c r="L17" s="834"/>
      <c r="M17" s="834"/>
      <c r="N17" s="834"/>
      <c r="O17" s="835"/>
      <c r="P17" s="361"/>
      <c r="Q17" s="361"/>
      <c r="T17" s="19"/>
    </row>
    <row r="18" spans="2:20" ht="29.25" customHeight="1">
      <c r="B18" s="646" t="s">
        <v>81</v>
      </c>
      <c r="C18" s="647"/>
      <c r="D18" s="647"/>
      <c r="E18" s="648"/>
      <c r="F18" s="362">
        <v>3.92</v>
      </c>
      <c r="G18" s="363">
        <f t="shared" si="0"/>
        <v>0.78400000000000003</v>
      </c>
      <c r="H18" s="339" t="s">
        <v>13</v>
      </c>
      <c r="I18" s="833"/>
      <c r="J18" s="834"/>
      <c r="K18" s="834"/>
      <c r="L18" s="834"/>
      <c r="M18" s="834"/>
      <c r="N18" s="834"/>
      <c r="O18" s="835"/>
      <c r="P18" s="361"/>
      <c r="Q18" s="361"/>
      <c r="T18" s="19"/>
    </row>
    <row r="19" spans="2:20" ht="41.25" customHeight="1">
      <c r="B19" s="646" t="s">
        <v>82</v>
      </c>
      <c r="C19" s="647"/>
      <c r="D19" s="647"/>
      <c r="E19" s="648"/>
      <c r="F19" s="362">
        <v>3.93</v>
      </c>
      <c r="G19" s="363">
        <f t="shared" si="0"/>
        <v>0.78600000000000003</v>
      </c>
      <c r="H19" s="339" t="s">
        <v>13</v>
      </c>
      <c r="I19" s="836"/>
      <c r="J19" s="837"/>
      <c r="K19" s="837"/>
      <c r="L19" s="837"/>
      <c r="M19" s="837"/>
      <c r="N19" s="837"/>
      <c r="O19" s="838"/>
      <c r="P19" s="361"/>
      <c r="Q19" s="361"/>
      <c r="T19" s="19"/>
    </row>
    <row r="20" spans="2:20" ht="29.25" hidden="1" customHeight="1">
      <c r="B20" s="639"/>
      <c r="C20" s="640"/>
      <c r="D20" s="640"/>
      <c r="E20" s="640"/>
      <c r="F20" s="640"/>
      <c r="G20" s="640"/>
      <c r="H20" s="340"/>
      <c r="I20" s="829"/>
      <c r="J20" s="829"/>
      <c r="K20" s="829"/>
      <c r="L20" s="829"/>
      <c r="M20" s="829"/>
      <c r="N20" s="829"/>
      <c r="O20" s="829"/>
      <c r="P20" s="361"/>
      <c r="Q20" s="361"/>
      <c r="T20" s="19"/>
    </row>
    <row r="21" spans="2:20" ht="29.25" hidden="1" customHeight="1">
      <c r="B21" s="639"/>
      <c r="C21" s="640"/>
      <c r="D21" s="640"/>
      <c r="E21" s="640"/>
      <c r="F21" s="640"/>
      <c r="G21" s="640"/>
      <c r="H21" s="340"/>
      <c r="I21" s="829"/>
      <c r="J21" s="829"/>
      <c r="K21" s="829"/>
      <c r="L21" s="829"/>
      <c r="M21" s="829"/>
      <c r="N21" s="829"/>
      <c r="O21" s="829"/>
      <c r="P21" s="361"/>
      <c r="Q21" s="361"/>
      <c r="T21" s="19"/>
    </row>
    <row r="22" spans="2:20" ht="29.25" hidden="1" customHeight="1">
      <c r="B22" s="639"/>
      <c r="C22" s="640"/>
      <c r="D22" s="640"/>
      <c r="E22" s="640"/>
      <c r="F22" s="640"/>
      <c r="G22" s="640"/>
      <c r="H22" s="340"/>
      <c r="I22" s="829"/>
      <c r="J22" s="829"/>
      <c r="K22" s="829"/>
      <c r="L22" s="829"/>
      <c r="M22" s="829"/>
      <c r="N22" s="829"/>
      <c r="O22" s="829"/>
      <c r="P22" s="361"/>
      <c r="Q22" s="361"/>
      <c r="T22" s="19"/>
    </row>
    <row r="23" spans="2:20" ht="29.25" hidden="1" customHeight="1">
      <c r="B23" s="639"/>
      <c r="C23" s="640"/>
      <c r="D23" s="640"/>
      <c r="E23" s="640"/>
      <c r="F23" s="640"/>
      <c r="G23" s="640"/>
      <c r="H23" s="340"/>
      <c r="I23" s="829"/>
      <c r="J23" s="829"/>
      <c r="K23" s="829"/>
      <c r="L23" s="829"/>
      <c r="M23" s="829"/>
      <c r="N23" s="829"/>
      <c r="O23" s="829"/>
      <c r="P23" s="361"/>
      <c r="Q23" s="361"/>
      <c r="T23" s="19"/>
    </row>
    <row r="24" spans="2:20" ht="29.25" hidden="1" customHeight="1">
      <c r="B24" s="639"/>
      <c r="C24" s="640"/>
      <c r="D24" s="640"/>
      <c r="E24" s="640"/>
      <c r="F24" s="640"/>
      <c r="G24" s="640"/>
      <c r="H24" s="340"/>
      <c r="I24" s="829"/>
      <c r="J24" s="829"/>
      <c r="K24" s="829"/>
      <c r="L24" s="829"/>
      <c r="M24" s="829"/>
      <c r="N24" s="829"/>
      <c r="O24" s="829"/>
      <c r="P24" s="361"/>
      <c r="Q24" s="361"/>
      <c r="T24" s="19"/>
    </row>
    <row r="25" spans="2:20" ht="2.25" customHeight="1" thickBot="1">
      <c r="B25" s="364"/>
      <c r="C25" s="365"/>
      <c r="D25" s="365"/>
      <c r="E25" s="365"/>
      <c r="F25" s="365"/>
      <c r="G25" s="366"/>
      <c r="H25" s="367"/>
      <c r="I25" s="845"/>
      <c r="J25" s="845"/>
      <c r="K25" s="845"/>
      <c r="L25" s="845"/>
      <c r="M25" s="845"/>
      <c r="N25" s="845"/>
      <c r="O25" s="845"/>
      <c r="P25" s="368"/>
      <c r="Q25" s="369"/>
      <c r="T25" s="19" t="s">
        <v>48</v>
      </c>
    </row>
    <row r="26" spans="2:20" ht="8.25" customHeight="1" thickBot="1">
      <c r="B26" s="350"/>
      <c r="T26" s="39" t="s">
        <v>49</v>
      </c>
    </row>
    <row r="27" spans="2:20" ht="21" customHeight="1" thickBot="1">
      <c r="B27" s="585" t="s">
        <v>50</v>
      </c>
      <c r="C27" s="585"/>
      <c r="D27" s="585"/>
      <c r="E27" s="585"/>
      <c r="F27" s="585"/>
      <c r="G27" s="585"/>
      <c r="H27" s="585"/>
      <c r="I27" s="370" t="s">
        <v>51</v>
      </c>
      <c r="T27" s="19" t="s">
        <v>52</v>
      </c>
    </row>
    <row r="28" spans="2:20" ht="11.25" customHeight="1" thickBot="1">
      <c r="B28" s="350"/>
      <c r="T28" s="19" t="s">
        <v>53</v>
      </c>
    </row>
    <row r="29" spans="2:20" ht="21.75" customHeight="1">
      <c r="B29" s="839" t="s">
        <v>54</v>
      </c>
      <c r="C29" s="840"/>
      <c r="D29" s="840"/>
      <c r="E29" s="840"/>
      <c r="F29" s="840"/>
      <c r="G29" s="840"/>
      <c r="H29" s="840"/>
      <c r="I29" s="840"/>
      <c r="J29" s="840"/>
      <c r="K29" s="840"/>
      <c r="L29" s="840"/>
      <c r="M29" s="840"/>
      <c r="N29" s="840"/>
      <c r="O29" s="840"/>
      <c r="P29" s="840"/>
      <c r="Q29" s="841"/>
      <c r="T29" s="19" t="s">
        <v>55</v>
      </c>
    </row>
    <row r="30" spans="2:20" ht="30" customHeight="1">
      <c r="B30" s="371" t="s">
        <v>56</v>
      </c>
      <c r="C30" s="633" t="s">
        <v>57</v>
      </c>
      <c r="D30" s="633"/>
      <c r="E30" s="633"/>
      <c r="F30" s="633"/>
      <c r="G30" s="42" t="s">
        <v>58</v>
      </c>
      <c r="H30" s="842" t="s">
        <v>59</v>
      </c>
      <c r="I30" s="843"/>
      <c r="J30" s="843"/>
      <c r="K30" s="844"/>
      <c r="L30" s="842" t="s">
        <v>60</v>
      </c>
      <c r="M30" s="637"/>
      <c r="N30" s="633" t="s">
        <v>61</v>
      </c>
      <c r="O30" s="633"/>
      <c r="P30" s="633"/>
      <c r="Q30" s="372" t="s">
        <v>62</v>
      </c>
      <c r="T30" s="373" t="s">
        <v>63</v>
      </c>
    </row>
    <row r="31" spans="2:20" ht="175.5" customHeight="1">
      <c r="B31" s="374" t="s">
        <v>15</v>
      </c>
      <c r="C31" s="625" t="s">
        <v>100</v>
      </c>
      <c r="D31" s="625"/>
      <c r="E31" s="625"/>
      <c r="F31" s="625"/>
      <c r="G31" s="46">
        <v>1</v>
      </c>
      <c r="H31" s="846" t="s">
        <v>528</v>
      </c>
      <c r="I31" s="846"/>
      <c r="J31" s="846"/>
      <c r="K31" s="846"/>
      <c r="L31" s="612" t="s">
        <v>64</v>
      </c>
      <c r="M31" s="612"/>
      <c r="N31" s="613" t="s">
        <v>65</v>
      </c>
      <c r="O31" s="613"/>
      <c r="P31" s="613"/>
      <c r="Q31" s="60" t="s">
        <v>445</v>
      </c>
    </row>
    <row r="32" spans="2:20" ht="211.5" customHeight="1">
      <c r="B32" s="374" t="s">
        <v>15</v>
      </c>
      <c r="C32" s="625" t="s">
        <v>101</v>
      </c>
      <c r="D32" s="625"/>
      <c r="E32" s="625"/>
      <c r="F32" s="625"/>
      <c r="G32" s="46">
        <v>2</v>
      </c>
      <c r="H32" s="846" t="s">
        <v>529</v>
      </c>
      <c r="I32" s="846"/>
      <c r="J32" s="846"/>
      <c r="K32" s="846"/>
      <c r="L32" s="612" t="s">
        <v>64</v>
      </c>
      <c r="M32" s="612"/>
      <c r="N32" s="613" t="s">
        <v>65</v>
      </c>
      <c r="O32" s="613"/>
      <c r="P32" s="613"/>
      <c r="Q32" s="60" t="s">
        <v>445</v>
      </c>
    </row>
    <row r="33" spans="2:17" ht="279.75" customHeight="1">
      <c r="B33" s="374" t="s">
        <v>15</v>
      </c>
      <c r="C33" s="625" t="s">
        <v>102</v>
      </c>
      <c r="D33" s="625"/>
      <c r="E33" s="625"/>
      <c r="F33" s="625"/>
      <c r="G33" s="46">
        <v>3</v>
      </c>
      <c r="H33" s="846" t="s">
        <v>530</v>
      </c>
      <c r="I33" s="846"/>
      <c r="J33" s="846"/>
      <c r="K33" s="846"/>
      <c r="L33" s="612" t="s">
        <v>64</v>
      </c>
      <c r="M33" s="612"/>
      <c r="N33" s="613" t="s">
        <v>65</v>
      </c>
      <c r="O33" s="613"/>
      <c r="P33" s="613"/>
      <c r="Q33" s="60" t="s">
        <v>445</v>
      </c>
    </row>
    <row r="34" spans="2:17" ht="185.25" customHeight="1">
      <c r="B34" s="374" t="s">
        <v>15</v>
      </c>
      <c r="C34" s="625" t="s">
        <v>103</v>
      </c>
      <c r="D34" s="625"/>
      <c r="E34" s="625"/>
      <c r="F34" s="625"/>
      <c r="G34" s="46">
        <v>4</v>
      </c>
      <c r="H34" s="846" t="s">
        <v>531</v>
      </c>
      <c r="I34" s="846"/>
      <c r="J34" s="846"/>
      <c r="K34" s="846"/>
      <c r="L34" s="612" t="s">
        <v>64</v>
      </c>
      <c r="M34" s="612"/>
      <c r="N34" s="613" t="s">
        <v>65</v>
      </c>
      <c r="O34" s="613"/>
      <c r="P34" s="613"/>
      <c r="Q34" s="60" t="s">
        <v>445</v>
      </c>
    </row>
    <row r="35" spans="2:17" ht="298.5" customHeight="1">
      <c r="B35" s="374" t="s">
        <v>15</v>
      </c>
      <c r="C35" s="625" t="s">
        <v>104</v>
      </c>
      <c r="D35" s="625"/>
      <c r="E35" s="625"/>
      <c r="F35" s="625"/>
      <c r="G35" s="46">
        <v>5</v>
      </c>
      <c r="H35" s="846" t="s">
        <v>532</v>
      </c>
      <c r="I35" s="846"/>
      <c r="J35" s="846"/>
      <c r="K35" s="846"/>
      <c r="L35" s="612" t="s">
        <v>64</v>
      </c>
      <c r="M35" s="612"/>
      <c r="N35" s="613" t="s">
        <v>65</v>
      </c>
      <c r="O35" s="613"/>
      <c r="P35" s="613"/>
      <c r="Q35" s="60" t="s">
        <v>445</v>
      </c>
    </row>
    <row r="36" spans="2:17" ht="106.5" customHeight="1">
      <c r="B36" s="374" t="s">
        <v>15</v>
      </c>
      <c r="C36" s="625" t="s">
        <v>105</v>
      </c>
      <c r="D36" s="625"/>
      <c r="E36" s="625"/>
      <c r="F36" s="625"/>
      <c r="G36" s="48">
        <v>6</v>
      </c>
      <c r="H36" s="846" t="s">
        <v>446</v>
      </c>
      <c r="I36" s="846"/>
      <c r="J36" s="846"/>
      <c r="K36" s="846"/>
      <c r="L36" s="612" t="s">
        <v>64</v>
      </c>
      <c r="M36" s="612"/>
      <c r="N36" s="613" t="s">
        <v>65</v>
      </c>
      <c r="O36" s="613"/>
      <c r="P36" s="613"/>
      <c r="Q36" s="60" t="s">
        <v>445</v>
      </c>
    </row>
    <row r="37" spans="2:17" ht="152.25" customHeight="1">
      <c r="B37" s="374" t="s">
        <v>15</v>
      </c>
      <c r="C37" s="625" t="s">
        <v>106</v>
      </c>
      <c r="D37" s="625"/>
      <c r="E37" s="625"/>
      <c r="F37" s="625"/>
      <c r="G37" s="48">
        <v>7</v>
      </c>
      <c r="H37" s="846" t="s">
        <v>533</v>
      </c>
      <c r="I37" s="846"/>
      <c r="J37" s="846"/>
      <c r="K37" s="846"/>
      <c r="L37" s="612" t="s">
        <v>64</v>
      </c>
      <c r="M37" s="612"/>
      <c r="N37" s="613" t="s">
        <v>65</v>
      </c>
      <c r="O37" s="613"/>
      <c r="P37" s="613"/>
      <c r="Q37" s="60" t="s">
        <v>445</v>
      </c>
    </row>
    <row r="38" spans="2:17" ht="244.5" customHeight="1">
      <c r="B38" s="374" t="s">
        <v>15</v>
      </c>
      <c r="C38" s="625" t="s">
        <v>107</v>
      </c>
      <c r="D38" s="625"/>
      <c r="E38" s="625"/>
      <c r="F38" s="625"/>
      <c r="G38" s="48">
        <v>8</v>
      </c>
      <c r="H38" s="846" t="s">
        <v>534</v>
      </c>
      <c r="I38" s="846"/>
      <c r="J38" s="846"/>
      <c r="K38" s="846"/>
      <c r="L38" s="612" t="s">
        <v>64</v>
      </c>
      <c r="M38" s="612"/>
      <c r="N38" s="613" t="s">
        <v>65</v>
      </c>
      <c r="O38" s="613"/>
      <c r="P38" s="613"/>
      <c r="Q38" s="60" t="s">
        <v>445</v>
      </c>
    </row>
    <row r="39" spans="2:17" ht="6" customHeight="1">
      <c r="B39" s="354"/>
    </row>
    <row r="40" spans="2:17" ht="16.5" customHeight="1">
      <c r="B40" s="674" t="s">
        <v>66</v>
      </c>
      <c r="C40" s="674"/>
      <c r="D40" s="674"/>
      <c r="E40" s="608" t="s">
        <v>87</v>
      </c>
      <c r="F40" s="608"/>
      <c r="G40" s="608"/>
      <c r="H40" s="608"/>
      <c r="I40" s="608"/>
    </row>
    <row r="41" spans="2:17" s="354" customFormat="1" ht="6" customHeight="1">
      <c r="B41" s="674"/>
      <c r="C41" s="674"/>
      <c r="D41" s="674"/>
      <c r="E41" s="608"/>
      <c r="F41" s="608"/>
      <c r="G41" s="608"/>
      <c r="H41" s="608"/>
      <c r="I41" s="608"/>
      <c r="J41" s="350"/>
      <c r="K41" s="350"/>
      <c r="L41" s="350"/>
      <c r="M41" s="350"/>
      <c r="N41" s="350"/>
      <c r="O41" s="350"/>
      <c r="P41" s="350"/>
      <c r="Q41" s="350"/>
    </row>
    <row r="42" spans="2:17" s="354" customFormat="1" ht="11.25" customHeight="1">
      <c r="B42" s="674"/>
      <c r="C42" s="674"/>
      <c r="D42" s="674"/>
      <c r="E42" s="608"/>
      <c r="F42" s="608"/>
      <c r="G42" s="608"/>
      <c r="H42" s="608"/>
      <c r="I42" s="608"/>
      <c r="J42" s="350"/>
      <c r="K42" s="350"/>
      <c r="L42" s="350"/>
      <c r="M42" s="350"/>
      <c r="N42" s="350"/>
      <c r="O42" s="350"/>
      <c r="P42" s="350"/>
      <c r="Q42" s="350"/>
    </row>
    <row r="43" spans="2:17" s="354" customFormat="1" ht="9.75" customHeight="1">
      <c r="B43" s="338"/>
      <c r="C43" s="338"/>
      <c r="D43" s="338"/>
      <c r="E43" s="375"/>
      <c r="F43" s="375"/>
      <c r="G43" s="375"/>
      <c r="H43" s="375"/>
      <c r="I43" s="375"/>
      <c r="J43" s="350"/>
      <c r="K43" s="350"/>
      <c r="L43" s="350"/>
      <c r="M43" s="350"/>
      <c r="N43" s="350"/>
      <c r="O43" s="350"/>
      <c r="P43" s="350"/>
      <c r="Q43" s="350"/>
    </row>
    <row r="44" spans="2:17" s="354" customFormat="1" ht="9.75" customHeight="1">
      <c r="B44" s="338"/>
      <c r="C44" s="338"/>
      <c r="D44" s="338"/>
      <c r="E44" s="375"/>
      <c r="F44" s="375"/>
      <c r="G44" s="375"/>
      <c r="H44" s="375"/>
      <c r="I44" s="375"/>
      <c r="J44" s="350"/>
      <c r="K44" s="350"/>
      <c r="L44" s="350"/>
      <c r="M44" s="350"/>
      <c r="N44" s="350"/>
      <c r="O44" s="350"/>
      <c r="P44" s="350"/>
      <c r="Q44" s="350"/>
    </row>
    <row r="45" spans="2:17" s="354" customFormat="1" ht="8.25" customHeight="1" thickBot="1">
      <c r="B45" s="338"/>
      <c r="C45" s="338"/>
      <c r="D45" s="338"/>
      <c r="E45" s="350"/>
      <c r="F45" s="350"/>
      <c r="G45" s="352"/>
      <c r="H45" s="352"/>
      <c r="I45" s="352"/>
      <c r="J45" s="350"/>
      <c r="K45" s="350"/>
      <c r="L45" s="350"/>
      <c r="M45" s="350"/>
      <c r="N45" s="350"/>
      <c r="O45" s="350"/>
      <c r="P45" s="350"/>
      <c r="Q45" s="350"/>
    </row>
    <row r="46" spans="2:17" s="354" customFormat="1" ht="9.75" hidden="1" customHeight="1" thickBot="1">
      <c r="B46" s="338"/>
      <c r="C46" s="338"/>
      <c r="D46" s="338"/>
      <c r="E46" s="350"/>
      <c r="F46" s="350"/>
      <c r="G46" s="352"/>
      <c r="H46" s="352"/>
      <c r="I46" s="352"/>
      <c r="J46" s="350"/>
      <c r="K46" s="350"/>
      <c r="L46" s="350"/>
      <c r="M46" s="350"/>
      <c r="N46" s="350"/>
      <c r="O46" s="350"/>
      <c r="P46" s="350"/>
      <c r="Q46" s="350"/>
    </row>
    <row r="47" spans="2:17" s="354" customFormat="1" ht="21" hidden="1" customHeight="1" thickBot="1">
      <c r="B47" s="585"/>
      <c r="C47" s="585"/>
      <c r="D47" s="585"/>
      <c r="E47" s="350"/>
      <c r="F47" s="350"/>
      <c r="G47" s="352"/>
      <c r="H47" s="350"/>
      <c r="I47" s="350"/>
      <c r="J47" s="350"/>
      <c r="K47" s="350"/>
      <c r="L47" s="350"/>
      <c r="M47" s="350"/>
      <c r="N47" s="350"/>
      <c r="O47" s="350"/>
      <c r="P47" s="350"/>
      <c r="Q47" s="350"/>
    </row>
    <row r="48" spans="2:17" ht="17.25" customHeight="1" thickBot="1">
      <c r="B48" s="586" t="s">
        <v>67</v>
      </c>
      <c r="C48" s="587"/>
      <c r="D48" s="587"/>
      <c r="E48" s="587"/>
      <c r="F48" s="587"/>
      <c r="G48" s="587"/>
      <c r="H48" s="587"/>
      <c r="I48" s="587"/>
      <c r="J48" s="587"/>
      <c r="K48" s="587"/>
      <c r="L48" s="587"/>
      <c r="M48" s="587"/>
      <c r="N48" s="587"/>
      <c r="O48" s="587"/>
      <c r="P48" s="587"/>
      <c r="Q48" s="588"/>
    </row>
    <row r="49" spans="2:17" ht="25.5" customHeight="1">
      <c r="B49" s="589" t="s">
        <v>68</v>
      </c>
      <c r="C49" s="591" t="s">
        <v>58</v>
      </c>
      <c r="D49" s="593" t="s">
        <v>69</v>
      </c>
      <c r="E49" s="594"/>
      <c r="F49" s="594"/>
      <c r="G49" s="594"/>
      <c r="H49" s="594"/>
      <c r="I49" s="594"/>
      <c r="J49" s="595"/>
      <c r="K49" s="593" t="s">
        <v>70</v>
      </c>
      <c r="L49" s="847"/>
      <c r="M49" s="847"/>
      <c r="N49" s="847"/>
      <c r="O49" s="848"/>
      <c r="P49" s="593" t="s">
        <v>71</v>
      </c>
      <c r="Q49" s="849"/>
    </row>
    <row r="50" spans="2:17" ht="25.5" customHeight="1">
      <c r="B50" s="590"/>
      <c r="C50" s="592"/>
      <c r="D50" s="596"/>
      <c r="E50" s="597"/>
      <c r="F50" s="597"/>
      <c r="G50" s="597"/>
      <c r="H50" s="597"/>
      <c r="I50" s="597"/>
      <c r="J50" s="598"/>
      <c r="K50" s="51" t="s">
        <v>72</v>
      </c>
      <c r="L50" s="51" t="s">
        <v>73</v>
      </c>
      <c r="M50" s="52" t="s">
        <v>74</v>
      </c>
      <c r="N50" s="842" t="s">
        <v>75</v>
      </c>
      <c r="O50" s="844"/>
      <c r="P50" s="596"/>
      <c r="Q50" s="850"/>
    </row>
    <row r="51" spans="2:17" ht="18" customHeight="1">
      <c r="B51" s="53"/>
      <c r="C51" s="54"/>
      <c r="D51" s="581"/>
      <c r="E51" s="581"/>
      <c r="F51" s="581"/>
      <c r="G51" s="581"/>
      <c r="H51" s="581"/>
      <c r="I51" s="581"/>
      <c r="J51" s="581"/>
      <c r="K51" s="48"/>
      <c r="L51" s="341"/>
      <c r="M51" s="353"/>
      <c r="N51" s="582"/>
      <c r="O51" s="582"/>
      <c r="P51" s="583"/>
      <c r="Q51" s="583"/>
    </row>
    <row r="52" spans="2:17" ht="18" hidden="1" customHeight="1">
      <c r="B52" s="341"/>
      <c r="C52" s="54"/>
      <c r="D52" s="581"/>
      <c r="E52" s="581"/>
      <c r="F52" s="581"/>
      <c r="G52" s="581"/>
      <c r="H52" s="581"/>
      <c r="I52" s="581"/>
      <c r="J52" s="581"/>
      <c r="K52" s="48"/>
      <c r="L52" s="341"/>
      <c r="M52" s="353"/>
      <c r="N52" s="582"/>
      <c r="O52" s="582"/>
      <c r="P52" s="583"/>
      <c r="Q52" s="583"/>
    </row>
    <row r="53" spans="2:17" ht="18" hidden="1" customHeight="1">
      <c r="B53" s="341"/>
      <c r="C53" s="54"/>
      <c r="D53" s="581"/>
      <c r="E53" s="581"/>
      <c r="F53" s="581"/>
      <c r="G53" s="581"/>
      <c r="H53" s="581"/>
      <c r="I53" s="581"/>
      <c r="J53" s="581"/>
      <c r="K53" s="48"/>
      <c r="L53" s="341"/>
      <c r="M53" s="353"/>
      <c r="N53" s="582"/>
      <c r="O53" s="582"/>
      <c r="P53" s="583"/>
      <c r="Q53" s="583"/>
    </row>
    <row r="54" spans="2:17" ht="18" hidden="1" customHeight="1">
      <c r="B54" s="53"/>
      <c r="C54" s="54"/>
      <c r="D54" s="581"/>
      <c r="E54" s="581"/>
      <c r="F54" s="581"/>
      <c r="G54" s="581"/>
      <c r="H54" s="581"/>
      <c r="I54" s="581"/>
      <c r="J54" s="581"/>
      <c r="K54" s="48"/>
      <c r="L54" s="341"/>
      <c r="M54" s="353"/>
      <c r="N54" s="582"/>
      <c r="O54" s="582"/>
      <c r="P54" s="583"/>
      <c r="Q54" s="583"/>
    </row>
    <row r="55" spans="2:17" ht="18" hidden="1" customHeight="1">
      <c r="B55" s="53"/>
      <c r="C55" s="54"/>
      <c r="D55" s="581"/>
      <c r="E55" s="581"/>
      <c r="F55" s="581"/>
      <c r="G55" s="581"/>
      <c r="H55" s="581"/>
      <c r="I55" s="581"/>
      <c r="J55" s="581"/>
      <c r="K55" s="48"/>
      <c r="L55" s="341"/>
      <c r="M55" s="353"/>
      <c r="N55" s="582"/>
      <c r="O55" s="582"/>
      <c r="P55" s="583"/>
      <c r="Q55" s="583"/>
    </row>
    <row r="56" spans="2:17" ht="18" hidden="1" customHeight="1">
      <c r="B56" s="53"/>
      <c r="C56" s="54"/>
      <c r="D56" s="581"/>
      <c r="E56" s="581"/>
      <c r="F56" s="581"/>
      <c r="G56" s="581"/>
      <c r="H56" s="581"/>
      <c r="I56" s="581"/>
      <c r="J56" s="581"/>
      <c r="K56" s="48"/>
      <c r="L56" s="341"/>
      <c r="M56" s="353"/>
      <c r="N56" s="582"/>
      <c r="O56" s="582"/>
      <c r="P56" s="583"/>
      <c r="Q56" s="583"/>
    </row>
    <row r="57" spans="2:17" ht="14.25" customHeight="1" thickBot="1">
      <c r="B57" s="569" t="s">
        <v>76</v>
      </c>
      <c r="C57" s="570"/>
      <c r="D57" s="570"/>
      <c r="E57" s="570"/>
      <c r="F57" s="570"/>
      <c r="G57" s="570"/>
      <c r="H57" s="570"/>
      <c r="I57" s="570"/>
      <c r="J57" s="570"/>
      <c r="K57" s="570"/>
      <c r="L57" s="570"/>
      <c r="M57" s="570"/>
      <c r="N57" s="570"/>
      <c r="O57" s="570"/>
      <c r="P57" s="570"/>
      <c r="Q57" s="571"/>
    </row>
    <row r="58" spans="2:17" ht="12.75" hidden="1" customHeight="1">
      <c r="B58" s="851"/>
      <c r="C58" s="852"/>
      <c r="D58" s="852"/>
      <c r="E58" s="852"/>
      <c r="F58" s="852"/>
      <c r="G58" s="852"/>
      <c r="H58" s="852"/>
      <c r="I58" s="852"/>
      <c r="J58" s="852"/>
      <c r="K58" s="852"/>
      <c r="L58" s="852"/>
      <c r="M58" s="852"/>
      <c r="N58" s="852"/>
      <c r="O58" s="852"/>
      <c r="P58" s="852"/>
      <c r="Q58" s="853"/>
    </row>
    <row r="59" spans="2:17" ht="7.5" hidden="1" customHeight="1">
      <c r="B59" s="854"/>
      <c r="C59" s="855"/>
      <c r="D59" s="855"/>
      <c r="E59" s="855"/>
      <c r="F59" s="855"/>
      <c r="G59" s="855"/>
      <c r="H59" s="855"/>
      <c r="I59" s="855"/>
      <c r="J59" s="855"/>
      <c r="K59" s="855"/>
      <c r="L59" s="855"/>
      <c r="M59" s="855"/>
      <c r="N59" s="855"/>
      <c r="O59" s="855"/>
      <c r="P59" s="855"/>
      <c r="Q59" s="856"/>
    </row>
    <row r="60" spans="2:17" ht="49.5" hidden="1" customHeight="1" thickBot="1">
      <c r="B60" s="857"/>
      <c r="C60" s="858"/>
      <c r="D60" s="858"/>
      <c r="E60" s="858"/>
      <c r="F60" s="858"/>
      <c r="G60" s="858"/>
      <c r="H60" s="858"/>
      <c r="I60" s="858"/>
      <c r="J60" s="858"/>
      <c r="K60" s="858"/>
      <c r="L60" s="858"/>
      <c r="M60" s="858"/>
      <c r="N60" s="858"/>
      <c r="O60" s="858"/>
      <c r="P60" s="858"/>
      <c r="Q60" s="859"/>
    </row>
    <row r="61" spans="2:17" hidden="1">
      <c r="B61" s="350"/>
    </row>
    <row r="62" spans="2:17" ht="15.75" hidden="1" customHeight="1">
      <c r="B62" s="350"/>
    </row>
    <row r="63" spans="2:17" ht="12.75" hidden="1" customHeight="1">
      <c r="B63" s="350"/>
    </row>
    <row r="64" spans="2:17" ht="25.5" hidden="1" customHeight="1">
      <c r="B64" s="350"/>
    </row>
    <row r="65" spans="7:7" s="350" customFormat="1" ht="30.75" customHeight="1">
      <c r="G65" s="352"/>
    </row>
    <row r="66" spans="7:7" s="350" customFormat="1" ht="25.5" customHeight="1">
      <c r="G66" s="352"/>
    </row>
    <row r="67" spans="7:7" s="350" customFormat="1" ht="25.5" customHeight="1">
      <c r="G67" s="352"/>
    </row>
    <row r="68" spans="7:7" s="350" customFormat="1" ht="25.5" customHeight="1">
      <c r="G68" s="352"/>
    </row>
    <row r="69" spans="7:7" s="350" customFormat="1" ht="25.5" customHeight="1">
      <c r="G69" s="352"/>
    </row>
    <row r="70" spans="7:7" s="350" customFormat="1" ht="25.5" customHeight="1">
      <c r="G70" s="352"/>
    </row>
    <row r="71" spans="7:7" s="350" customFormat="1">
      <c r="G71" s="352"/>
    </row>
    <row r="72" spans="7:7" s="350" customFormat="1">
      <c r="G72" s="352"/>
    </row>
    <row r="73" spans="7:7" s="350" customFormat="1">
      <c r="G73" s="352"/>
    </row>
    <row r="74" spans="7:7" s="350" customFormat="1">
      <c r="G74" s="352"/>
    </row>
  </sheetData>
  <mergeCells count="104">
    <mergeCell ref="C36:F36"/>
    <mergeCell ref="C38:F38"/>
    <mergeCell ref="H36:K36"/>
    <mergeCell ref="H38:K38"/>
    <mergeCell ref="L36:M36"/>
    <mergeCell ref="N36:P36"/>
    <mergeCell ref="L38:M38"/>
    <mergeCell ref="N38:P38"/>
    <mergeCell ref="C35:F35"/>
    <mergeCell ref="H35:K35"/>
    <mergeCell ref="L35:M35"/>
    <mergeCell ref="N35:P35"/>
    <mergeCell ref="C37:F37"/>
    <mergeCell ref="H37:K37"/>
    <mergeCell ref="L37:M37"/>
    <mergeCell ref="N37:P37"/>
    <mergeCell ref="B57:Q57"/>
    <mergeCell ref="B58:Q60"/>
    <mergeCell ref="B23:G23"/>
    <mergeCell ref="I23:O23"/>
    <mergeCell ref="B24:G24"/>
    <mergeCell ref="I24:O24"/>
    <mergeCell ref="B15:E15"/>
    <mergeCell ref="B16:E16"/>
    <mergeCell ref="B17:E17"/>
    <mergeCell ref="D55:J55"/>
    <mergeCell ref="N55:O55"/>
    <mergeCell ref="P55:Q55"/>
    <mergeCell ref="D56:J56"/>
    <mergeCell ref="N56:O56"/>
    <mergeCell ref="P56:Q56"/>
    <mergeCell ref="D53:J53"/>
    <mergeCell ref="N53:O53"/>
    <mergeCell ref="P53:Q53"/>
    <mergeCell ref="D54:J54"/>
    <mergeCell ref="N54:O54"/>
    <mergeCell ref="P54:Q54"/>
    <mergeCell ref="D51:J51"/>
    <mergeCell ref="N51:O51"/>
    <mergeCell ref="P51:Q51"/>
    <mergeCell ref="D52:J52"/>
    <mergeCell ref="N52:O52"/>
    <mergeCell ref="P52:Q52"/>
    <mergeCell ref="B40:D42"/>
    <mergeCell ref="E40:I42"/>
    <mergeCell ref="B47:D47"/>
    <mergeCell ref="B48:Q48"/>
    <mergeCell ref="B49:B50"/>
    <mergeCell ref="C49:C50"/>
    <mergeCell ref="D49:J50"/>
    <mergeCell ref="K49:O49"/>
    <mergeCell ref="P49:Q50"/>
    <mergeCell ref="N50:O50"/>
    <mergeCell ref="L34:M34"/>
    <mergeCell ref="N34:P34"/>
    <mergeCell ref="C31:F31"/>
    <mergeCell ref="H31:K31"/>
    <mergeCell ref="L31:M31"/>
    <mergeCell ref="N31:P31"/>
    <mergeCell ref="C32:F32"/>
    <mergeCell ref="H32:K32"/>
    <mergeCell ref="L32:M32"/>
    <mergeCell ref="N32:P32"/>
    <mergeCell ref="C33:F33"/>
    <mergeCell ref="H33:K33"/>
    <mergeCell ref="L33:M33"/>
    <mergeCell ref="N33:P33"/>
    <mergeCell ref="C34:F34"/>
    <mergeCell ref="H34:K34"/>
    <mergeCell ref="B27:H27"/>
    <mergeCell ref="B29:Q29"/>
    <mergeCell ref="C30:F30"/>
    <mergeCell ref="H30:K30"/>
    <mergeCell ref="L30:M30"/>
    <mergeCell ref="N30:P30"/>
    <mergeCell ref="B21:G21"/>
    <mergeCell ref="I21:O21"/>
    <mergeCell ref="B22:G22"/>
    <mergeCell ref="I22:O22"/>
    <mergeCell ref="I25:O25"/>
    <mergeCell ref="B20:G20"/>
    <mergeCell ref="I20:O20"/>
    <mergeCell ref="B18:E18"/>
    <mergeCell ref="B19:E19"/>
    <mergeCell ref="B14:E14"/>
    <mergeCell ref="B11:E11"/>
    <mergeCell ref="F11:G11"/>
    <mergeCell ref="B12:E12"/>
    <mergeCell ref="B13:E13"/>
    <mergeCell ref="I11:O11"/>
    <mergeCell ref="I12:O19"/>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4:L4 WVQ983044:WVT983044 WLU983044:WLX983044 WBY983044:WCB983044 VSC983044:VSF983044 VIG983044:VIJ983044 UYK983044:UYN983044 UOO983044:UOR983044 UES983044:UEV983044 TUW983044:TUZ983044 TLA983044:TLD983044 TBE983044:TBH983044 SRI983044:SRL983044 SHM983044:SHP983044 RXQ983044:RXT983044 RNU983044:RNX983044 RDY983044:REB983044 QUC983044:QUF983044 QKG983044:QKJ983044 QAK983044:QAN983044 PQO983044:PQR983044 PGS983044:PGV983044 OWW983044:OWZ983044 ONA983044:OND983044 ODE983044:ODH983044 NTI983044:NTL983044 NJM983044:NJP983044 MZQ983044:MZT983044 MPU983044:MPX983044 MFY983044:MGB983044 LWC983044:LWF983044 LMG983044:LMJ983044 LCK983044:LCN983044 KSO983044:KSR983044 KIS983044:KIV983044 JYW983044:JYZ983044 JPA983044:JPD983044 JFE983044:JFH983044 IVI983044:IVL983044 ILM983044:ILP983044 IBQ983044:IBT983044 HRU983044:HRX983044 HHY983044:HIB983044 GYC983044:GYF983044 GOG983044:GOJ983044 GEK983044:GEN983044 FUO983044:FUR983044 FKS983044:FKV983044 FAW983044:FAZ983044 ERA983044:ERD983044 EHE983044:EHH983044 DXI983044:DXL983044 DNM983044:DNP983044 DDQ983044:DDT983044 CTU983044:CTX983044 CJY983044:CKB983044 CAC983044:CAF983044 BQG983044:BQJ983044 BGK983044:BGN983044 AWO983044:AWR983044 AMS983044:AMV983044 ACW983044:ACZ983044 TA983044:TD983044 JE983044:JH983044 I983044:L983044 WVQ917508:WVT917508 WLU917508:WLX917508 WBY917508:WCB917508 VSC917508:VSF917508 VIG917508:VIJ917508 UYK917508:UYN917508 UOO917508:UOR917508 UES917508:UEV917508 TUW917508:TUZ917508 TLA917508:TLD917508 TBE917508:TBH917508 SRI917508:SRL917508 SHM917508:SHP917508 RXQ917508:RXT917508 RNU917508:RNX917508 RDY917508:REB917508 QUC917508:QUF917508 QKG917508:QKJ917508 QAK917508:QAN917508 PQO917508:PQR917508 PGS917508:PGV917508 OWW917508:OWZ917508 ONA917508:OND917508 ODE917508:ODH917508 NTI917508:NTL917508 NJM917508:NJP917508 MZQ917508:MZT917508 MPU917508:MPX917508 MFY917508:MGB917508 LWC917508:LWF917508 LMG917508:LMJ917508 LCK917508:LCN917508 KSO917508:KSR917508 KIS917508:KIV917508 JYW917508:JYZ917508 JPA917508:JPD917508 JFE917508:JFH917508 IVI917508:IVL917508 ILM917508:ILP917508 IBQ917508:IBT917508 HRU917508:HRX917508 HHY917508:HIB917508 GYC917508:GYF917508 GOG917508:GOJ917508 GEK917508:GEN917508 FUO917508:FUR917508 FKS917508:FKV917508 FAW917508:FAZ917508 ERA917508:ERD917508 EHE917508:EHH917508 DXI917508:DXL917508 DNM917508:DNP917508 DDQ917508:DDT917508 CTU917508:CTX917508 CJY917508:CKB917508 CAC917508:CAF917508 BQG917508:BQJ917508 BGK917508:BGN917508 AWO917508:AWR917508 AMS917508:AMV917508 ACW917508:ACZ917508 TA917508:TD917508 JE917508:JH917508 I917508:L917508 WVQ851972:WVT851972 WLU851972:WLX851972 WBY851972:WCB851972 VSC851972:VSF851972 VIG851972:VIJ851972 UYK851972:UYN851972 UOO851972:UOR851972 UES851972:UEV851972 TUW851972:TUZ851972 TLA851972:TLD851972 TBE851972:TBH851972 SRI851972:SRL851972 SHM851972:SHP851972 RXQ851972:RXT851972 RNU851972:RNX851972 RDY851972:REB851972 QUC851972:QUF851972 QKG851972:QKJ851972 QAK851972:QAN851972 PQO851972:PQR851972 PGS851972:PGV851972 OWW851972:OWZ851972 ONA851972:OND851972 ODE851972:ODH851972 NTI851972:NTL851972 NJM851972:NJP851972 MZQ851972:MZT851972 MPU851972:MPX851972 MFY851972:MGB851972 LWC851972:LWF851972 LMG851972:LMJ851972 LCK851972:LCN851972 KSO851972:KSR851972 KIS851972:KIV851972 JYW851972:JYZ851972 JPA851972:JPD851972 JFE851972:JFH851972 IVI851972:IVL851972 ILM851972:ILP851972 IBQ851972:IBT851972 HRU851972:HRX851972 HHY851972:HIB851972 GYC851972:GYF851972 GOG851972:GOJ851972 GEK851972:GEN851972 FUO851972:FUR851972 FKS851972:FKV851972 FAW851972:FAZ851972 ERA851972:ERD851972 EHE851972:EHH851972 DXI851972:DXL851972 DNM851972:DNP851972 DDQ851972:DDT851972 CTU851972:CTX851972 CJY851972:CKB851972 CAC851972:CAF851972 BQG851972:BQJ851972 BGK851972:BGN851972 AWO851972:AWR851972 AMS851972:AMV851972 ACW851972:ACZ851972 TA851972:TD851972 JE851972:JH851972 I851972:L851972 WVQ786436:WVT786436 WLU786436:WLX786436 WBY786436:WCB786436 VSC786436:VSF786436 VIG786436:VIJ786436 UYK786436:UYN786436 UOO786436:UOR786436 UES786436:UEV786436 TUW786436:TUZ786436 TLA786436:TLD786436 TBE786436:TBH786436 SRI786436:SRL786436 SHM786436:SHP786436 RXQ786436:RXT786436 RNU786436:RNX786436 RDY786436:REB786436 QUC786436:QUF786436 QKG786436:QKJ786436 QAK786436:QAN786436 PQO786436:PQR786436 PGS786436:PGV786436 OWW786436:OWZ786436 ONA786436:OND786436 ODE786436:ODH786436 NTI786436:NTL786436 NJM786436:NJP786436 MZQ786436:MZT786436 MPU786436:MPX786436 MFY786436:MGB786436 LWC786436:LWF786436 LMG786436:LMJ786436 LCK786436:LCN786436 KSO786436:KSR786436 KIS786436:KIV786436 JYW786436:JYZ786436 JPA786436:JPD786436 JFE786436:JFH786436 IVI786436:IVL786436 ILM786436:ILP786436 IBQ786436:IBT786436 HRU786436:HRX786436 HHY786436:HIB786436 GYC786436:GYF786436 GOG786436:GOJ786436 GEK786436:GEN786436 FUO786436:FUR786436 FKS786436:FKV786436 FAW786436:FAZ786436 ERA786436:ERD786436 EHE786436:EHH786436 DXI786436:DXL786436 DNM786436:DNP786436 DDQ786436:DDT786436 CTU786436:CTX786436 CJY786436:CKB786436 CAC786436:CAF786436 BQG786436:BQJ786436 BGK786436:BGN786436 AWO786436:AWR786436 AMS786436:AMV786436 ACW786436:ACZ786436 TA786436:TD786436 JE786436:JH786436 I786436:L786436 WVQ720900:WVT720900 WLU720900:WLX720900 WBY720900:WCB720900 VSC720900:VSF720900 VIG720900:VIJ720900 UYK720900:UYN720900 UOO720900:UOR720900 UES720900:UEV720900 TUW720900:TUZ720900 TLA720900:TLD720900 TBE720900:TBH720900 SRI720900:SRL720900 SHM720900:SHP720900 RXQ720900:RXT720900 RNU720900:RNX720900 RDY720900:REB720900 QUC720900:QUF720900 QKG720900:QKJ720900 QAK720900:QAN720900 PQO720900:PQR720900 PGS720900:PGV720900 OWW720900:OWZ720900 ONA720900:OND720900 ODE720900:ODH720900 NTI720900:NTL720900 NJM720900:NJP720900 MZQ720900:MZT720900 MPU720900:MPX720900 MFY720900:MGB720900 LWC720900:LWF720900 LMG720900:LMJ720900 LCK720900:LCN720900 KSO720900:KSR720900 KIS720900:KIV720900 JYW720900:JYZ720900 JPA720900:JPD720900 JFE720900:JFH720900 IVI720900:IVL720900 ILM720900:ILP720900 IBQ720900:IBT720900 HRU720900:HRX720900 HHY720900:HIB720900 GYC720900:GYF720900 GOG720900:GOJ720900 GEK720900:GEN720900 FUO720900:FUR720900 FKS720900:FKV720900 FAW720900:FAZ720900 ERA720900:ERD720900 EHE720900:EHH720900 DXI720900:DXL720900 DNM720900:DNP720900 DDQ720900:DDT720900 CTU720900:CTX720900 CJY720900:CKB720900 CAC720900:CAF720900 BQG720900:BQJ720900 BGK720900:BGN720900 AWO720900:AWR720900 AMS720900:AMV720900 ACW720900:ACZ720900 TA720900:TD720900 JE720900:JH720900 I720900:L720900 WVQ655364:WVT655364 WLU655364:WLX655364 WBY655364:WCB655364 VSC655364:VSF655364 VIG655364:VIJ655364 UYK655364:UYN655364 UOO655364:UOR655364 UES655364:UEV655364 TUW655364:TUZ655364 TLA655364:TLD655364 TBE655364:TBH655364 SRI655364:SRL655364 SHM655364:SHP655364 RXQ655364:RXT655364 RNU655364:RNX655364 RDY655364:REB655364 QUC655364:QUF655364 QKG655364:QKJ655364 QAK655364:QAN655364 PQO655364:PQR655364 PGS655364:PGV655364 OWW655364:OWZ655364 ONA655364:OND655364 ODE655364:ODH655364 NTI655364:NTL655364 NJM655364:NJP655364 MZQ655364:MZT655364 MPU655364:MPX655364 MFY655364:MGB655364 LWC655364:LWF655364 LMG655364:LMJ655364 LCK655364:LCN655364 KSO655364:KSR655364 KIS655364:KIV655364 JYW655364:JYZ655364 JPA655364:JPD655364 JFE655364:JFH655364 IVI655364:IVL655364 ILM655364:ILP655364 IBQ655364:IBT655364 HRU655364:HRX655364 HHY655364:HIB655364 GYC655364:GYF655364 GOG655364:GOJ655364 GEK655364:GEN655364 FUO655364:FUR655364 FKS655364:FKV655364 FAW655364:FAZ655364 ERA655364:ERD655364 EHE655364:EHH655364 DXI655364:DXL655364 DNM655364:DNP655364 DDQ655364:DDT655364 CTU655364:CTX655364 CJY655364:CKB655364 CAC655364:CAF655364 BQG655364:BQJ655364 BGK655364:BGN655364 AWO655364:AWR655364 AMS655364:AMV655364 ACW655364:ACZ655364 TA655364:TD655364 JE655364:JH655364 I655364:L655364 WVQ589828:WVT589828 WLU589828:WLX589828 WBY589828:WCB589828 VSC589828:VSF589828 VIG589828:VIJ589828 UYK589828:UYN589828 UOO589828:UOR589828 UES589828:UEV589828 TUW589828:TUZ589828 TLA589828:TLD589828 TBE589828:TBH589828 SRI589828:SRL589828 SHM589828:SHP589828 RXQ589828:RXT589828 RNU589828:RNX589828 RDY589828:REB589828 QUC589828:QUF589828 QKG589828:QKJ589828 QAK589828:QAN589828 PQO589828:PQR589828 PGS589828:PGV589828 OWW589828:OWZ589828 ONA589828:OND589828 ODE589828:ODH589828 NTI589828:NTL589828 NJM589828:NJP589828 MZQ589828:MZT589828 MPU589828:MPX589828 MFY589828:MGB589828 LWC589828:LWF589828 LMG589828:LMJ589828 LCK589828:LCN589828 KSO589828:KSR589828 KIS589828:KIV589828 JYW589828:JYZ589828 JPA589828:JPD589828 JFE589828:JFH589828 IVI589828:IVL589828 ILM589828:ILP589828 IBQ589828:IBT589828 HRU589828:HRX589828 HHY589828:HIB589828 GYC589828:GYF589828 GOG589828:GOJ589828 GEK589828:GEN589828 FUO589828:FUR589828 FKS589828:FKV589828 FAW589828:FAZ589828 ERA589828:ERD589828 EHE589828:EHH589828 DXI589828:DXL589828 DNM589828:DNP589828 DDQ589828:DDT589828 CTU589828:CTX589828 CJY589828:CKB589828 CAC589828:CAF589828 BQG589828:BQJ589828 BGK589828:BGN589828 AWO589828:AWR589828 AMS589828:AMV589828 ACW589828:ACZ589828 TA589828:TD589828 JE589828:JH589828 I589828:L589828 WVQ524292:WVT524292 WLU524292:WLX524292 WBY524292:WCB524292 VSC524292:VSF524292 VIG524292:VIJ524292 UYK524292:UYN524292 UOO524292:UOR524292 UES524292:UEV524292 TUW524292:TUZ524292 TLA524292:TLD524292 TBE524292:TBH524292 SRI524292:SRL524292 SHM524292:SHP524292 RXQ524292:RXT524292 RNU524292:RNX524292 RDY524292:REB524292 QUC524292:QUF524292 QKG524292:QKJ524292 QAK524292:QAN524292 PQO524292:PQR524292 PGS524292:PGV524292 OWW524292:OWZ524292 ONA524292:OND524292 ODE524292:ODH524292 NTI524292:NTL524292 NJM524292:NJP524292 MZQ524292:MZT524292 MPU524292:MPX524292 MFY524292:MGB524292 LWC524292:LWF524292 LMG524292:LMJ524292 LCK524292:LCN524292 KSO524292:KSR524292 KIS524292:KIV524292 JYW524292:JYZ524292 JPA524292:JPD524292 JFE524292:JFH524292 IVI524292:IVL524292 ILM524292:ILP524292 IBQ524292:IBT524292 HRU524292:HRX524292 HHY524292:HIB524292 GYC524292:GYF524292 GOG524292:GOJ524292 GEK524292:GEN524292 FUO524292:FUR524292 FKS524292:FKV524292 FAW524292:FAZ524292 ERA524292:ERD524292 EHE524292:EHH524292 DXI524292:DXL524292 DNM524292:DNP524292 DDQ524292:DDT524292 CTU524292:CTX524292 CJY524292:CKB524292 CAC524292:CAF524292 BQG524292:BQJ524292 BGK524292:BGN524292 AWO524292:AWR524292 AMS524292:AMV524292 ACW524292:ACZ524292 TA524292:TD524292 JE524292:JH524292 I524292:L524292 WVQ458756:WVT458756 WLU458756:WLX458756 WBY458756:WCB458756 VSC458756:VSF458756 VIG458756:VIJ458756 UYK458756:UYN458756 UOO458756:UOR458756 UES458756:UEV458756 TUW458756:TUZ458756 TLA458756:TLD458756 TBE458756:TBH458756 SRI458756:SRL458756 SHM458756:SHP458756 RXQ458756:RXT458756 RNU458756:RNX458756 RDY458756:REB458756 QUC458756:QUF458756 QKG458756:QKJ458756 QAK458756:QAN458756 PQO458756:PQR458756 PGS458756:PGV458756 OWW458756:OWZ458756 ONA458756:OND458756 ODE458756:ODH458756 NTI458756:NTL458756 NJM458756:NJP458756 MZQ458756:MZT458756 MPU458756:MPX458756 MFY458756:MGB458756 LWC458756:LWF458756 LMG458756:LMJ458756 LCK458756:LCN458756 KSO458756:KSR458756 KIS458756:KIV458756 JYW458756:JYZ458756 JPA458756:JPD458756 JFE458756:JFH458756 IVI458756:IVL458756 ILM458756:ILP458756 IBQ458756:IBT458756 HRU458756:HRX458756 HHY458756:HIB458756 GYC458756:GYF458756 GOG458756:GOJ458756 GEK458756:GEN458756 FUO458756:FUR458756 FKS458756:FKV458756 FAW458756:FAZ458756 ERA458756:ERD458756 EHE458756:EHH458756 DXI458756:DXL458756 DNM458756:DNP458756 DDQ458756:DDT458756 CTU458756:CTX458756 CJY458756:CKB458756 CAC458756:CAF458756 BQG458756:BQJ458756 BGK458756:BGN458756 AWO458756:AWR458756 AMS458756:AMV458756 ACW458756:ACZ458756 TA458756:TD458756 JE458756:JH458756 I458756:L458756 WVQ393220:WVT393220 WLU393220:WLX393220 WBY393220:WCB393220 VSC393220:VSF393220 VIG393220:VIJ393220 UYK393220:UYN393220 UOO393220:UOR393220 UES393220:UEV393220 TUW393220:TUZ393220 TLA393220:TLD393220 TBE393220:TBH393220 SRI393220:SRL393220 SHM393220:SHP393220 RXQ393220:RXT393220 RNU393220:RNX393220 RDY393220:REB393220 QUC393220:QUF393220 QKG393220:QKJ393220 QAK393220:QAN393220 PQO393220:PQR393220 PGS393220:PGV393220 OWW393220:OWZ393220 ONA393220:OND393220 ODE393220:ODH393220 NTI393220:NTL393220 NJM393220:NJP393220 MZQ393220:MZT393220 MPU393220:MPX393220 MFY393220:MGB393220 LWC393220:LWF393220 LMG393220:LMJ393220 LCK393220:LCN393220 KSO393220:KSR393220 KIS393220:KIV393220 JYW393220:JYZ393220 JPA393220:JPD393220 JFE393220:JFH393220 IVI393220:IVL393220 ILM393220:ILP393220 IBQ393220:IBT393220 HRU393220:HRX393220 HHY393220:HIB393220 GYC393220:GYF393220 GOG393220:GOJ393220 GEK393220:GEN393220 FUO393220:FUR393220 FKS393220:FKV393220 FAW393220:FAZ393220 ERA393220:ERD393220 EHE393220:EHH393220 DXI393220:DXL393220 DNM393220:DNP393220 DDQ393220:DDT393220 CTU393220:CTX393220 CJY393220:CKB393220 CAC393220:CAF393220 BQG393220:BQJ393220 BGK393220:BGN393220 AWO393220:AWR393220 AMS393220:AMV393220 ACW393220:ACZ393220 TA393220:TD393220 JE393220:JH393220 I393220:L393220 WVQ327684:WVT327684 WLU327684:WLX327684 WBY327684:WCB327684 VSC327684:VSF327684 VIG327684:VIJ327684 UYK327684:UYN327684 UOO327684:UOR327684 UES327684:UEV327684 TUW327684:TUZ327684 TLA327684:TLD327684 TBE327684:TBH327684 SRI327684:SRL327684 SHM327684:SHP327684 RXQ327684:RXT327684 RNU327684:RNX327684 RDY327684:REB327684 QUC327684:QUF327684 QKG327684:QKJ327684 QAK327684:QAN327684 PQO327684:PQR327684 PGS327684:PGV327684 OWW327684:OWZ327684 ONA327684:OND327684 ODE327684:ODH327684 NTI327684:NTL327684 NJM327684:NJP327684 MZQ327684:MZT327684 MPU327684:MPX327684 MFY327684:MGB327684 LWC327684:LWF327684 LMG327684:LMJ327684 LCK327684:LCN327684 KSO327684:KSR327684 KIS327684:KIV327684 JYW327684:JYZ327684 JPA327684:JPD327684 JFE327684:JFH327684 IVI327684:IVL327684 ILM327684:ILP327684 IBQ327684:IBT327684 HRU327684:HRX327684 HHY327684:HIB327684 GYC327684:GYF327684 GOG327684:GOJ327684 GEK327684:GEN327684 FUO327684:FUR327684 FKS327684:FKV327684 FAW327684:FAZ327684 ERA327684:ERD327684 EHE327684:EHH327684 DXI327684:DXL327684 DNM327684:DNP327684 DDQ327684:DDT327684 CTU327684:CTX327684 CJY327684:CKB327684 CAC327684:CAF327684 BQG327684:BQJ327684 BGK327684:BGN327684 AWO327684:AWR327684 AMS327684:AMV327684 ACW327684:ACZ327684 TA327684:TD327684 JE327684:JH327684 I327684:L327684 WVQ262148:WVT262148 WLU262148:WLX262148 WBY262148:WCB262148 VSC262148:VSF262148 VIG262148:VIJ262148 UYK262148:UYN262148 UOO262148:UOR262148 UES262148:UEV262148 TUW262148:TUZ262148 TLA262148:TLD262148 TBE262148:TBH262148 SRI262148:SRL262148 SHM262148:SHP262148 RXQ262148:RXT262148 RNU262148:RNX262148 RDY262148:REB262148 QUC262148:QUF262148 QKG262148:QKJ262148 QAK262148:QAN262148 PQO262148:PQR262148 PGS262148:PGV262148 OWW262148:OWZ262148 ONA262148:OND262148 ODE262148:ODH262148 NTI262148:NTL262148 NJM262148:NJP262148 MZQ262148:MZT262148 MPU262148:MPX262148 MFY262148:MGB262148 LWC262148:LWF262148 LMG262148:LMJ262148 LCK262148:LCN262148 KSO262148:KSR262148 KIS262148:KIV262148 JYW262148:JYZ262148 JPA262148:JPD262148 JFE262148:JFH262148 IVI262148:IVL262148 ILM262148:ILP262148 IBQ262148:IBT262148 HRU262148:HRX262148 HHY262148:HIB262148 GYC262148:GYF262148 GOG262148:GOJ262148 GEK262148:GEN262148 FUO262148:FUR262148 FKS262148:FKV262148 FAW262148:FAZ262148 ERA262148:ERD262148 EHE262148:EHH262148 DXI262148:DXL262148 DNM262148:DNP262148 DDQ262148:DDT262148 CTU262148:CTX262148 CJY262148:CKB262148 CAC262148:CAF262148 BQG262148:BQJ262148 BGK262148:BGN262148 AWO262148:AWR262148 AMS262148:AMV262148 ACW262148:ACZ262148 TA262148:TD262148 JE262148:JH262148 I262148:L262148 WVQ196612:WVT196612 WLU196612:WLX196612 WBY196612:WCB196612 VSC196612:VSF196612 VIG196612:VIJ196612 UYK196612:UYN196612 UOO196612:UOR196612 UES196612:UEV196612 TUW196612:TUZ196612 TLA196612:TLD196612 TBE196612:TBH196612 SRI196612:SRL196612 SHM196612:SHP196612 RXQ196612:RXT196612 RNU196612:RNX196612 RDY196612:REB196612 QUC196612:QUF196612 QKG196612:QKJ196612 QAK196612:QAN196612 PQO196612:PQR196612 PGS196612:PGV196612 OWW196612:OWZ196612 ONA196612:OND196612 ODE196612:ODH196612 NTI196612:NTL196612 NJM196612:NJP196612 MZQ196612:MZT196612 MPU196612:MPX196612 MFY196612:MGB196612 LWC196612:LWF196612 LMG196612:LMJ196612 LCK196612:LCN196612 KSO196612:KSR196612 KIS196612:KIV196612 JYW196612:JYZ196612 JPA196612:JPD196612 JFE196612:JFH196612 IVI196612:IVL196612 ILM196612:ILP196612 IBQ196612:IBT196612 HRU196612:HRX196612 HHY196612:HIB196612 GYC196612:GYF196612 GOG196612:GOJ196612 GEK196612:GEN196612 FUO196612:FUR196612 FKS196612:FKV196612 FAW196612:FAZ196612 ERA196612:ERD196612 EHE196612:EHH196612 DXI196612:DXL196612 DNM196612:DNP196612 DDQ196612:DDT196612 CTU196612:CTX196612 CJY196612:CKB196612 CAC196612:CAF196612 BQG196612:BQJ196612 BGK196612:BGN196612 AWO196612:AWR196612 AMS196612:AMV196612 ACW196612:ACZ196612 TA196612:TD196612 JE196612:JH196612 I196612:L196612 WVQ131076:WVT131076 WLU131076:WLX131076 WBY131076:WCB131076 VSC131076:VSF131076 VIG131076:VIJ131076 UYK131076:UYN131076 UOO131076:UOR131076 UES131076:UEV131076 TUW131076:TUZ131076 TLA131076:TLD131076 TBE131076:TBH131076 SRI131076:SRL131076 SHM131076:SHP131076 RXQ131076:RXT131076 RNU131076:RNX131076 RDY131076:REB131076 QUC131076:QUF131076 QKG131076:QKJ131076 QAK131076:QAN131076 PQO131076:PQR131076 PGS131076:PGV131076 OWW131076:OWZ131076 ONA131076:OND131076 ODE131076:ODH131076 NTI131076:NTL131076 NJM131076:NJP131076 MZQ131076:MZT131076 MPU131076:MPX131076 MFY131076:MGB131076 LWC131076:LWF131076 LMG131076:LMJ131076 LCK131076:LCN131076 KSO131076:KSR131076 KIS131076:KIV131076 JYW131076:JYZ131076 JPA131076:JPD131076 JFE131076:JFH131076 IVI131076:IVL131076 ILM131076:ILP131076 IBQ131076:IBT131076 HRU131076:HRX131076 HHY131076:HIB131076 GYC131076:GYF131076 GOG131076:GOJ131076 GEK131076:GEN131076 FUO131076:FUR131076 FKS131076:FKV131076 FAW131076:FAZ131076 ERA131076:ERD131076 EHE131076:EHH131076 DXI131076:DXL131076 DNM131076:DNP131076 DDQ131076:DDT131076 CTU131076:CTX131076 CJY131076:CKB131076 CAC131076:CAF131076 BQG131076:BQJ131076 BGK131076:BGN131076 AWO131076:AWR131076 AMS131076:AMV131076 ACW131076:ACZ131076 TA131076:TD131076 JE131076:JH131076 I131076:L131076 WVQ65540:WVT65540 WLU65540:WLX65540 WBY65540:WCB65540 VSC65540:VSF65540 VIG65540:VIJ65540 UYK65540:UYN65540 UOO65540:UOR65540 UES65540:UEV65540 TUW65540:TUZ65540 TLA65540:TLD65540 TBE65540:TBH65540 SRI65540:SRL65540 SHM65540:SHP65540 RXQ65540:RXT65540 RNU65540:RNX65540 RDY65540:REB65540 QUC65540:QUF65540 QKG65540:QKJ65540 QAK65540:QAN65540 PQO65540:PQR65540 PGS65540:PGV65540 OWW65540:OWZ65540 ONA65540:OND65540 ODE65540:ODH65540 NTI65540:NTL65540 NJM65540:NJP65540 MZQ65540:MZT65540 MPU65540:MPX65540 MFY65540:MGB65540 LWC65540:LWF65540 LMG65540:LMJ65540 LCK65540:LCN65540 KSO65540:KSR65540 KIS65540:KIV65540 JYW65540:JYZ65540 JPA65540:JPD65540 JFE65540:JFH65540 IVI65540:IVL65540 ILM65540:ILP65540 IBQ65540:IBT65540 HRU65540:HRX65540 HHY65540:HIB65540 GYC65540:GYF65540 GOG65540:GOJ65540 GEK65540:GEN65540 FUO65540:FUR65540 FKS65540:FKV65540 FAW65540:FAZ65540 ERA65540:ERD65540 EHE65540:EHH65540 DXI65540:DXL65540 DNM65540:DNP65540 DDQ65540:DDT65540 CTU65540:CTX65540 CJY65540:CKB65540 CAC65540:CAF65540 BQG65540:BQJ65540 BGK65540:BGN65540 AWO65540:AWR65540 AMS65540:AMV65540 ACW65540:ACZ65540 TA65540:TD65540 JE65540:JH65540 I65540:L65540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 type="list" allowBlank="1" showInputMessage="1" showErrorMessage="1" sqref="WVP983051:WVP983065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1:WLT983065 WBX983051:WBX983065 VSB983051:VSB983065 VIF983051:VIF983065 UYJ983051:UYJ983065 UON983051:UON983065 UER983051:UER983065 TUV983051:TUV983065 TKZ983051:TKZ983065 TBD983051:TBD983065 SRH983051:SRH983065 SHL983051:SHL983065 RXP983051:RXP983065 RNT983051:RNT983065 RDX983051:RDX983065 QUB983051:QUB983065 QKF983051:QKF983065 QAJ983051:QAJ983065 PQN983051:PQN983065 PGR983051:PGR983065 OWV983051:OWV983065 OMZ983051:OMZ983065 ODD983051:ODD983065 NTH983051:NTH983065 NJL983051:NJL983065 MZP983051:MZP983065 MPT983051:MPT983065 MFX983051:MFX983065 LWB983051:LWB983065 LMF983051:LMF983065 LCJ983051:LCJ983065 KSN983051:KSN983065 KIR983051:KIR983065 JYV983051:JYV983065 JOZ983051:JOZ983065 JFD983051:JFD983065 IVH983051:IVH983065 ILL983051:ILL983065 IBP983051:IBP983065 HRT983051:HRT983065 HHX983051:HHX983065 GYB983051:GYB983065 GOF983051:GOF983065 GEJ983051:GEJ983065 FUN983051:FUN983065 FKR983051:FKR983065 FAV983051:FAV983065 EQZ983051:EQZ983065 EHD983051:EHD983065 DXH983051:DXH983065 DNL983051:DNL983065 DDP983051:DDP983065 CTT983051:CTT983065 CJX983051:CJX983065 CAB983051:CAB983065 BQF983051:BQF983065 BGJ983051:BGJ983065 AWN983051:AWN983065 AMR983051:AMR983065 ACV983051:ACV983065 SZ983051:SZ983065 JD983051:JD983065 H983051:H983065 WVP917515:WVP917529 WLT917515:WLT917529 WBX917515:WBX917529 VSB917515:VSB917529 VIF917515:VIF917529 UYJ917515:UYJ917529 UON917515:UON917529 UER917515:UER917529 TUV917515:TUV917529 TKZ917515:TKZ917529 TBD917515:TBD917529 SRH917515:SRH917529 SHL917515:SHL917529 RXP917515:RXP917529 RNT917515:RNT917529 RDX917515:RDX917529 QUB917515:QUB917529 QKF917515:QKF917529 QAJ917515:QAJ917529 PQN917515:PQN917529 PGR917515:PGR917529 OWV917515:OWV917529 OMZ917515:OMZ917529 ODD917515:ODD917529 NTH917515:NTH917529 NJL917515:NJL917529 MZP917515:MZP917529 MPT917515:MPT917529 MFX917515:MFX917529 LWB917515:LWB917529 LMF917515:LMF917529 LCJ917515:LCJ917529 KSN917515:KSN917529 KIR917515:KIR917529 JYV917515:JYV917529 JOZ917515:JOZ917529 JFD917515:JFD917529 IVH917515:IVH917529 ILL917515:ILL917529 IBP917515:IBP917529 HRT917515:HRT917529 HHX917515:HHX917529 GYB917515:GYB917529 GOF917515:GOF917529 GEJ917515:GEJ917529 FUN917515:FUN917529 FKR917515:FKR917529 FAV917515:FAV917529 EQZ917515:EQZ917529 EHD917515:EHD917529 DXH917515:DXH917529 DNL917515:DNL917529 DDP917515:DDP917529 CTT917515:CTT917529 CJX917515:CJX917529 CAB917515:CAB917529 BQF917515:BQF917529 BGJ917515:BGJ917529 AWN917515:AWN917529 AMR917515:AMR917529 ACV917515:ACV917529 SZ917515:SZ917529 JD917515:JD917529 H917515:H917529 WVP851979:WVP851993 WLT851979:WLT851993 WBX851979:WBX851993 VSB851979:VSB851993 VIF851979:VIF851993 UYJ851979:UYJ851993 UON851979:UON851993 UER851979:UER851993 TUV851979:TUV851993 TKZ851979:TKZ851993 TBD851979:TBD851993 SRH851979:SRH851993 SHL851979:SHL851993 RXP851979:RXP851993 RNT851979:RNT851993 RDX851979:RDX851993 QUB851979:QUB851993 QKF851979:QKF851993 QAJ851979:QAJ851993 PQN851979:PQN851993 PGR851979:PGR851993 OWV851979:OWV851993 OMZ851979:OMZ851993 ODD851979:ODD851993 NTH851979:NTH851993 NJL851979:NJL851993 MZP851979:MZP851993 MPT851979:MPT851993 MFX851979:MFX851993 LWB851979:LWB851993 LMF851979:LMF851993 LCJ851979:LCJ851993 KSN851979:KSN851993 KIR851979:KIR851993 JYV851979:JYV851993 JOZ851979:JOZ851993 JFD851979:JFD851993 IVH851979:IVH851993 ILL851979:ILL851993 IBP851979:IBP851993 HRT851979:HRT851993 HHX851979:HHX851993 GYB851979:GYB851993 GOF851979:GOF851993 GEJ851979:GEJ851993 FUN851979:FUN851993 FKR851979:FKR851993 FAV851979:FAV851993 EQZ851979:EQZ851993 EHD851979:EHD851993 DXH851979:DXH851993 DNL851979:DNL851993 DDP851979:DDP851993 CTT851979:CTT851993 CJX851979:CJX851993 CAB851979:CAB851993 BQF851979:BQF851993 BGJ851979:BGJ851993 AWN851979:AWN851993 AMR851979:AMR851993 ACV851979:ACV851993 SZ851979:SZ851993 JD851979:JD851993 H851979:H851993 WVP786443:WVP786457 WLT786443:WLT786457 WBX786443:WBX786457 VSB786443:VSB786457 VIF786443:VIF786457 UYJ786443:UYJ786457 UON786443:UON786457 UER786443:UER786457 TUV786443:TUV786457 TKZ786443:TKZ786457 TBD786443:TBD786457 SRH786443:SRH786457 SHL786443:SHL786457 RXP786443:RXP786457 RNT786443:RNT786457 RDX786443:RDX786457 QUB786443:QUB786457 QKF786443:QKF786457 QAJ786443:QAJ786457 PQN786443:PQN786457 PGR786443:PGR786457 OWV786443:OWV786457 OMZ786443:OMZ786457 ODD786443:ODD786457 NTH786443:NTH786457 NJL786443:NJL786457 MZP786443:MZP786457 MPT786443:MPT786457 MFX786443:MFX786457 LWB786443:LWB786457 LMF786443:LMF786457 LCJ786443:LCJ786457 KSN786443:KSN786457 KIR786443:KIR786457 JYV786443:JYV786457 JOZ786443:JOZ786457 JFD786443:JFD786457 IVH786443:IVH786457 ILL786443:ILL786457 IBP786443:IBP786457 HRT786443:HRT786457 HHX786443:HHX786457 GYB786443:GYB786457 GOF786443:GOF786457 GEJ786443:GEJ786457 FUN786443:FUN786457 FKR786443:FKR786457 FAV786443:FAV786457 EQZ786443:EQZ786457 EHD786443:EHD786457 DXH786443:DXH786457 DNL786443:DNL786457 DDP786443:DDP786457 CTT786443:CTT786457 CJX786443:CJX786457 CAB786443:CAB786457 BQF786443:BQF786457 BGJ786443:BGJ786457 AWN786443:AWN786457 AMR786443:AMR786457 ACV786443:ACV786457 SZ786443:SZ786457 JD786443:JD786457 H786443:H786457 WVP720907:WVP720921 WLT720907:WLT720921 WBX720907:WBX720921 VSB720907:VSB720921 VIF720907:VIF720921 UYJ720907:UYJ720921 UON720907:UON720921 UER720907:UER720921 TUV720907:TUV720921 TKZ720907:TKZ720921 TBD720907:TBD720921 SRH720907:SRH720921 SHL720907:SHL720921 RXP720907:RXP720921 RNT720907:RNT720921 RDX720907:RDX720921 QUB720907:QUB720921 QKF720907:QKF720921 QAJ720907:QAJ720921 PQN720907:PQN720921 PGR720907:PGR720921 OWV720907:OWV720921 OMZ720907:OMZ720921 ODD720907:ODD720921 NTH720907:NTH720921 NJL720907:NJL720921 MZP720907:MZP720921 MPT720907:MPT720921 MFX720907:MFX720921 LWB720907:LWB720921 LMF720907:LMF720921 LCJ720907:LCJ720921 KSN720907:KSN720921 KIR720907:KIR720921 JYV720907:JYV720921 JOZ720907:JOZ720921 JFD720907:JFD720921 IVH720907:IVH720921 ILL720907:ILL720921 IBP720907:IBP720921 HRT720907:HRT720921 HHX720907:HHX720921 GYB720907:GYB720921 GOF720907:GOF720921 GEJ720907:GEJ720921 FUN720907:FUN720921 FKR720907:FKR720921 FAV720907:FAV720921 EQZ720907:EQZ720921 EHD720907:EHD720921 DXH720907:DXH720921 DNL720907:DNL720921 DDP720907:DDP720921 CTT720907:CTT720921 CJX720907:CJX720921 CAB720907:CAB720921 BQF720907:BQF720921 BGJ720907:BGJ720921 AWN720907:AWN720921 AMR720907:AMR720921 ACV720907:ACV720921 SZ720907:SZ720921 JD720907:JD720921 H720907:H720921 WVP655371:WVP655385 WLT655371:WLT655385 WBX655371:WBX655385 VSB655371:VSB655385 VIF655371:VIF655385 UYJ655371:UYJ655385 UON655371:UON655385 UER655371:UER655385 TUV655371:TUV655385 TKZ655371:TKZ655385 TBD655371:TBD655385 SRH655371:SRH655385 SHL655371:SHL655385 RXP655371:RXP655385 RNT655371:RNT655385 RDX655371:RDX655385 QUB655371:QUB655385 QKF655371:QKF655385 QAJ655371:QAJ655385 PQN655371:PQN655385 PGR655371:PGR655385 OWV655371:OWV655385 OMZ655371:OMZ655385 ODD655371:ODD655385 NTH655371:NTH655385 NJL655371:NJL655385 MZP655371:MZP655385 MPT655371:MPT655385 MFX655371:MFX655385 LWB655371:LWB655385 LMF655371:LMF655385 LCJ655371:LCJ655385 KSN655371:KSN655385 KIR655371:KIR655385 JYV655371:JYV655385 JOZ655371:JOZ655385 JFD655371:JFD655385 IVH655371:IVH655385 ILL655371:ILL655385 IBP655371:IBP655385 HRT655371:HRT655385 HHX655371:HHX655385 GYB655371:GYB655385 GOF655371:GOF655385 GEJ655371:GEJ655385 FUN655371:FUN655385 FKR655371:FKR655385 FAV655371:FAV655385 EQZ655371:EQZ655385 EHD655371:EHD655385 DXH655371:DXH655385 DNL655371:DNL655385 DDP655371:DDP655385 CTT655371:CTT655385 CJX655371:CJX655385 CAB655371:CAB655385 BQF655371:BQF655385 BGJ655371:BGJ655385 AWN655371:AWN655385 AMR655371:AMR655385 ACV655371:ACV655385 SZ655371:SZ655385 JD655371:JD655385 H655371:H655385 WVP589835:WVP589849 WLT589835:WLT589849 WBX589835:WBX589849 VSB589835:VSB589849 VIF589835:VIF589849 UYJ589835:UYJ589849 UON589835:UON589849 UER589835:UER589849 TUV589835:TUV589849 TKZ589835:TKZ589849 TBD589835:TBD589849 SRH589835:SRH589849 SHL589835:SHL589849 RXP589835:RXP589849 RNT589835:RNT589849 RDX589835:RDX589849 QUB589835:QUB589849 QKF589835:QKF589849 QAJ589835:QAJ589849 PQN589835:PQN589849 PGR589835:PGR589849 OWV589835:OWV589849 OMZ589835:OMZ589849 ODD589835:ODD589849 NTH589835:NTH589849 NJL589835:NJL589849 MZP589835:MZP589849 MPT589835:MPT589849 MFX589835:MFX589849 LWB589835:LWB589849 LMF589835:LMF589849 LCJ589835:LCJ589849 KSN589835:KSN589849 KIR589835:KIR589849 JYV589835:JYV589849 JOZ589835:JOZ589849 JFD589835:JFD589849 IVH589835:IVH589849 ILL589835:ILL589849 IBP589835:IBP589849 HRT589835:HRT589849 HHX589835:HHX589849 GYB589835:GYB589849 GOF589835:GOF589849 GEJ589835:GEJ589849 FUN589835:FUN589849 FKR589835:FKR589849 FAV589835:FAV589849 EQZ589835:EQZ589849 EHD589835:EHD589849 DXH589835:DXH589849 DNL589835:DNL589849 DDP589835:DDP589849 CTT589835:CTT589849 CJX589835:CJX589849 CAB589835:CAB589849 BQF589835:BQF589849 BGJ589835:BGJ589849 AWN589835:AWN589849 AMR589835:AMR589849 ACV589835:ACV589849 SZ589835:SZ589849 JD589835:JD589849 H589835:H589849 WVP524299:WVP524313 WLT524299:WLT524313 WBX524299:WBX524313 VSB524299:VSB524313 VIF524299:VIF524313 UYJ524299:UYJ524313 UON524299:UON524313 UER524299:UER524313 TUV524299:TUV524313 TKZ524299:TKZ524313 TBD524299:TBD524313 SRH524299:SRH524313 SHL524299:SHL524313 RXP524299:RXP524313 RNT524299:RNT524313 RDX524299:RDX524313 QUB524299:QUB524313 QKF524299:QKF524313 QAJ524299:QAJ524313 PQN524299:PQN524313 PGR524299:PGR524313 OWV524299:OWV524313 OMZ524299:OMZ524313 ODD524299:ODD524313 NTH524299:NTH524313 NJL524299:NJL524313 MZP524299:MZP524313 MPT524299:MPT524313 MFX524299:MFX524313 LWB524299:LWB524313 LMF524299:LMF524313 LCJ524299:LCJ524313 KSN524299:KSN524313 KIR524299:KIR524313 JYV524299:JYV524313 JOZ524299:JOZ524313 JFD524299:JFD524313 IVH524299:IVH524313 ILL524299:ILL524313 IBP524299:IBP524313 HRT524299:HRT524313 HHX524299:HHX524313 GYB524299:GYB524313 GOF524299:GOF524313 GEJ524299:GEJ524313 FUN524299:FUN524313 FKR524299:FKR524313 FAV524299:FAV524313 EQZ524299:EQZ524313 EHD524299:EHD524313 DXH524299:DXH524313 DNL524299:DNL524313 DDP524299:DDP524313 CTT524299:CTT524313 CJX524299:CJX524313 CAB524299:CAB524313 BQF524299:BQF524313 BGJ524299:BGJ524313 AWN524299:AWN524313 AMR524299:AMR524313 ACV524299:ACV524313 SZ524299:SZ524313 JD524299:JD524313 H524299:H524313 WVP458763:WVP458777 WLT458763:WLT458777 WBX458763:WBX458777 VSB458763:VSB458777 VIF458763:VIF458777 UYJ458763:UYJ458777 UON458763:UON458777 UER458763:UER458777 TUV458763:TUV458777 TKZ458763:TKZ458777 TBD458763:TBD458777 SRH458763:SRH458777 SHL458763:SHL458777 RXP458763:RXP458777 RNT458763:RNT458777 RDX458763:RDX458777 QUB458763:QUB458777 QKF458763:QKF458777 QAJ458763:QAJ458777 PQN458763:PQN458777 PGR458763:PGR458777 OWV458763:OWV458777 OMZ458763:OMZ458777 ODD458763:ODD458777 NTH458763:NTH458777 NJL458763:NJL458777 MZP458763:MZP458777 MPT458763:MPT458777 MFX458763:MFX458777 LWB458763:LWB458777 LMF458763:LMF458777 LCJ458763:LCJ458777 KSN458763:KSN458777 KIR458763:KIR458777 JYV458763:JYV458777 JOZ458763:JOZ458777 JFD458763:JFD458777 IVH458763:IVH458777 ILL458763:ILL458777 IBP458763:IBP458777 HRT458763:HRT458777 HHX458763:HHX458777 GYB458763:GYB458777 GOF458763:GOF458777 GEJ458763:GEJ458777 FUN458763:FUN458777 FKR458763:FKR458777 FAV458763:FAV458777 EQZ458763:EQZ458777 EHD458763:EHD458777 DXH458763:DXH458777 DNL458763:DNL458777 DDP458763:DDP458777 CTT458763:CTT458777 CJX458763:CJX458777 CAB458763:CAB458777 BQF458763:BQF458777 BGJ458763:BGJ458777 AWN458763:AWN458777 AMR458763:AMR458777 ACV458763:ACV458777 SZ458763:SZ458777 JD458763:JD458777 H458763:H458777 WVP393227:WVP393241 WLT393227:WLT393241 WBX393227:WBX393241 VSB393227:VSB393241 VIF393227:VIF393241 UYJ393227:UYJ393241 UON393227:UON393241 UER393227:UER393241 TUV393227:TUV393241 TKZ393227:TKZ393241 TBD393227:TBD393241 SRH393227:SRH393241 SHL393227:SHL393241 RXP393227:RXP393241 RNT393227:RNT393241 RDX393227:RDX393241 QUB393227:QUB393241 QKF393227:QKF393241 QAJ393227:QAJ393241 PQN393227:PQN393241 PGR393227:PGR393241 OWV393227:OWV393241 OMZ393227:OMZ393241 ODD393227:ODD393241 NTH393227:NTH393241 NJL393227:NJL393241 MZP393227:MZP393241 MPT393227:MPT393241 MFX393227:MFX393241 LWB393227:LWB393241 LMF393227:LMF393241 LCJ393227:LCJ393241 KSN393227:KSN393241 KIR393227:KIR393241 JYV393227:JYV393241 JOZ393227:JOZ393241 JFD393227:JFD393241 IVH393227:IVH393241 ILL393227:ILL393241 IBP393227:IBP393241 HRT393227:HRT393241 HHX393227:HHX393241 GYB393227:GYB393241 GOF393227:GOF393241 GEJ393227:GEJ393241 FUN393227:FUN393241 FKR393227:FKR393241 FAV393227:FAV393241 EQZ393227:EQZ393241 EHD393227:EHD393241 DXH393227:DXH393241 DNL393227:DNL393241 DDP393227:DDP393241 CTT393227:CTT393241 CJX393227:CJX393241 CAB393227:CAB393241 BQF393227:BQF393241 BGJ393227:BGJ393241 AWN393227:AWN393241 AMR393227:AMR393241 ACV393227:ACV393241 SZ393227:SZ393241 JD393227:JD393241 H393227:H393241 WVP327691:WVP327705 WLT327691:WLT327705 WBX327691:WBX327705 VSB327691:VSB327705 VIF327691:VIF327705 UYJ327691:UYJ327705 UON327691:UON327705 UER327691:UER327705 TUV327691:TUV327705 TKZ327691:TKZ327705 TBD327691:TBD327705 SRH327691:SRH327705 SHL327691:SHL327705 RXP327691:RXP327705 RNT327691:RNT327705 RDX327691:RDX327705 QUB327691:QUB327705 QKF327691:QKF327705 QAJ327691:QAJ327705 PQN327691:PQN327705 PGR327691:PGR327705 OWV327691:OWV327705 OMZ327691:OMZ327705 ODD327691:ODD327705 NTH327691:NTH327705 NJL327691:NJL327705 MZP327691:MZP327705 MPT327691:MPT327705 MFX327691:MFX327705 LWB327691:LWB327705 LMF327691:LMF327705 LCJ327691:LCJ327705 KSN327691:KSN327705 KIR327691:KIR327705 JYV327691:JYV327705 JOZ327691:JOZ327705 JFD327691:JFD327705 IVH327691:IVH327705 ILL327691:ILL327705 IBP327691:IBP327705 HRT327691:HRT327705 HHX327691:HHX327705 GYB327691:GYB327705 GOF327691:GOF327705 GEJ327691:GEJ327705 FUN327691:FUN327705 FKR327691:FKR327705 FAV327691:FAV327705 EQZ327691:EQZ327705 EHD327691:EHD327705 DXH327691:DXH327705 DNL327691:DNL327705 DDP327691:DDP327705 CTT327691:CTT327705 CJX327691:CJX327705 CAB327691:CAB327705 BQF327691:BQF327705 BGJ327691:BGJ327705 AWN327691:AWN327705 AMR327691:AMR327705 ACV327691:ACV327705 SZ327691:SZ327705 JD327691:JD327705 H327691:H327705 WVP262155:WVP262169 WLT262155:WLT262169 WBX262155:WBX262169 VSB262155:VSB262169 VIF262155:VIF262169 UYJ262155:UYJ262169 UON262155:UON262169 UER262155:UER262169 TUV262155:TUV262169 TKZ262155:TKZ262169 TBD262155:TBD262169 SRH262155:SRH262169 SHL262155:SHL262169 RXP262155:RXP262169 RNT262155:RNT262169 RDX262155:RDX262169 QUB262155:QUB262169 QKF262155:QKF262169 QAJ262155:QAJ262169 PQN262155:PQN262169 PGR262155:PGR262169 OWV262155:OWV262169 OMZ262155:OMZ262169 ODD262155:ODD262169 NTH262155:NTH262169 NJL262155:NJL262169 MZP262155:MZP262169 MPT262155:MPT262169 MFX262155:MFX262169 LWB262155:LWB262169 LMF262155:LMF262169 LCJ262155:LCJ262169 KSN262155:KSN262169 KIR262155:KIR262169 JYV262155:JYV262169 JOZ262155:JOZ262169 JFD262155:JFD262169 IVH262155:IVH262169 ILL262155:ILL262169 IBP262155:IBP262169 HRT262155:HRT262169 HHX262155:HHX262169 GYB262155:GYB262169 GOF262155:GOF262169 GEJ262155:GEJ262169 FUN262155:FUN262169 FKR262155:FKR262169 FAV262155:FAV262169 EQZ262155:EQZ262169 EHD262155:EHD262169 DXH262155:DXH262169 DNL262155:DNL262169 DDP262155:DDP262169 CTT262155:CTT262169 CJX262155:CJX262169 CAB262155:CAB262169 BQF262155:BQF262169 BGJ262155:BGJ262169 AWN262155:AWN262169 AMR262155:AMR262169 ACV262155:ACV262169 SZ262155:SZ262169 JD262155:JD262169 H262155:H262169 WVP196619:WVP196633 WLT196619:WLT196633 WBX196619:WBX196633 VSB196619:VSB196633 VIF196619:VIF196633 UYJ196619:UYJ196633 UON196619:UON196633 UER196619:UER196633 TUV196619:TUV196633 TKZ196619:TKZ196633 TBD196619:TBD196633 SRH196619:SRH196633 SHL196619:SHL196633 RXP196619:RXP196633 RNT196619:RNT196633 RDX196619:RDX196633 QUB196619:QUB196633 QKF196619:QKF196633 QAJ196619:QAJ196633 PQN196619:PQN196633 PGR196619:PGR196633 OWV196619:OWV196633 OMZ196619:OMZ196633 ODD196619:ODD196633 NTH196619:NTH196633 NJL196619:NJL196633 MZP196619:MZP196633 MPT196619:MPT196633 MFX196619:MFX196633 LWB196619:LWB196633 LMF196619:LMF196633 LCJ196619:LCJ196633 KSN196619:KSN196633 KIR196619:KIR196633 JYV196619:JYV196633 JOZ196619:JOZ196633 JFD196619:JFD196633 IVH196619:IVH196633 ILL196619:ILL196633 IBP196619:IBP196633 HRT196619:HRT196633 HHX196619:HHX196633 GYB196619:GYB196633 GOF196619:GOF196633 GEJ196619:GEJ196633 FUN196619:FUN196633 FKR196619:FKR196633 FAV196619:FAV196633 EQZ196619:EQZ196633 EHD196619:EHD196633 DXH196619:DXH196633 DNL196619:DNL196633 DDP196619:DDP196633 CTT196619:CTT196633 CJX196619:CJX196633 CAB196619:CAB196633 BQF196619:BQF196633 BGJ196619:BGJ196633 AWN196619:AWN196633 AMR196619:AMR196633 ACV196619:ACV196633 SZ196619:SZ196633 JD196619:JD196633 H196619:H196633 WVP131083:WVP131097 WLT131083:WLT131097 WBX131083:WBX131097 VSB131083:VSB131097 VIF131083:VIF131097 UYJ131083:UYJ131097 UON131083:UON131097 UER131083:UER131097 TUV131083:TUV131097 TKZ131083:TKZ131097 TBD131083:TBD131097 SRH131083:SRH131097 SHL131083:SHL131097 RXP131083:RXP131097 RNT131083:RNT131097 RDX131083:RDX131097 QUB131083:QUB131097 QKF131083:QKF131097 QAJ131083:QAJ131097 PQN131083:PQN131097 PGR131083:PGR131097 OWV131083:OWV131097 OMZ131083:OMZ131097 ODD131083:ODD131097 NTH131083:NTH131097 NJL131083:NJL131097 MZP131083:MZP131097 MPT131083:MPT131097 MFX131083:MFX131097 LWB131083:LWB131097 LMF131083:LMF131097 LCJ131083:LCJ131097 KSN131083:KSN131097 KIR131083:KIR131097 JYV131083:JYV131097 JOZ131083:JOZ131097 JFD131083:JFD131097 IVH131083:IVH131097 ILL131083:ILL131097 IBP131083:IBP131097 HRT131083:HRT131097 HHX131083:HHX131097 GYB131083:GYB131097 GOF131083:GOF131097 GEJ131083:GEJ131097 FUN131083:FUN131097 FKR131083:FKR131097 FAV131083:FAV131097 EQZ131083:EQZ131097 EHD131083:EHD131097 DXH131083:DXH131097 DNL131083:DNL131097 DDP131083:DDP131097 CTT131083:CTT131097 CJX131083:CJX131097 CAB131083:CAB131097 BQF131083:BQF131097 BGJ131083:BGJ131097 AWN131083:AWN131097 AMR131083:AMR131097 ACV131083:ACV131097 SZ131083:SZ131097 JD131083:JD131097 H131083:H131097 WVP65547:WVP65561 WLT65547:WLT65561 WBX65547:WBX65561 VSB65547:VSB65561 VIF65547:VIF65561 UYJ65547:UYJ65561 UON65547:UON65561 UER65547:UER65561 TUV65547:TUV65561 TKZ65547:TKZ65561 TBD65547:TBD65561 SRH65547:SRH65561 SHL65547:SHL65561 RXP65547:RXP65561 RNT65547:RNT65561 RDX65547:RDX65561 QUB65547:QUB65561 QKF65547:QKF65561 QAJ65547:QAJ65561 PQN65547:PQN65561 PGR65547:PGR65561 OWV65547:OWV65561 OMZ65547:OMZ65561 ODD65547:ODD65561 NTH65547:NTH65561 NJL65547:NJL65561 MZP65547:MZP65561 MPT65547:MPT65561 MFX65547:MFX65561 LWB65547:LWB65561 LMF65547:LMF65561 LCJ65547:LCJ65561 KSN65547:KSN65561 KIR65547:KIR65561 JYV65547:JYV65561 JOZ65547:JOZ65561 JFD65547:JFD65561 IVH65547:IVH65561 ILL65547:ILL65561 IBP65547:IBP65561 HRT65547:HRT65561 HHX65547:HHX65561 GYB65547:GYB65561 GOF65547:GOF65561 GEJ65547:GEJ65561 FUN65547:FUN65561 FKR65547:FKR65561 FAV65547:FAV65561 EQZ65547:EQZ65561 EHD65547:EHD65561 DXH65547:DXH65561 DNL65547:DNL65561 DDP65547:DDP65561 CTT65547:CTT65561 CJX65547:CJX65561 CAB65547:CAB65561 BQF65547:BQF65561 BGJ65547:BGJ65561 AWN65547:AWN65561 AMR65547:AMR65561 ACV65547:ACV65561 SZ65547:SZ65561 JD65547:JD65561 H65547:H65561">
      <formula1>$U$2:$U$9</formula1>
    </dataValidation>
    <dataValidation type="list" allowBlank="1" showInputMessage="1" showErrorMessage="1" sqref="WVJ983071:WVJ983078 B31:B38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1:WLN983078 WBR983071:WBR983078 VRV983071:VRV983078 VHZ983071:VHZ983078 UYD983071:UYD983078 UOH983071:UOH983078 UEL983071:UEL983078 TUP983071:TUP983078 TKT983071:TKT983078 TAX983071:TAX983078 SRB983071:SRB983078 SHF983071:SHF983078 RXJ983071:RXJ983078 RNN983071:RNN983078 RDR983071:RDR983078 QTV983071:QTV983078 QJZ983071:QJZ983078 QAD983071:QAD983078 PQH983071:PQH983078 PGL983071:PGL983078 OWP983071:OWP983078 OMT983071:OMT983078 OCX983071:OCX983078 NTB983071:NTB983078 NJF983071:NJF983078 MZJ983071:MZJ983078 MPN983071:MPN983078 MFR983071:MFR983078 LVV983071:LVV983078 LLZ983071:LLZ983078 LCD983071:LCD983078 KSH983071:KSH983078 KIL983071:KIL983078 JYP983071:JYP983078 JOT983071:JOT983078 JEX983071:JEX983078 IVB983071:IVB983078 ILF983071:ILF983078 IBJ983071:IBJ983078 HRN983071:HRN983078 HHR983071:HHR983078 GXV983071:GXV983078 GNZ983071:GNZ983078 GED983071:GED983078 FUH983071:FUH983078 FKL983071:FKL983078 FAP983071:FAP983078 EQT983071:EQT983078 EGX983071:EGX983078 DXB983071:DXB983078 DNF983071:DNF983078 DDJ983071:DDJ983078 CTN983071:CTN983078 CJR983071:CJR983078 BZV983071:BZV983078 BPZ983071:BPZ983078 BGD983071:BGD983078 AWH983071:AWH983078 AML983071:AML983078 ACP983071:ACP983078 ST983071:ST983078 IX983071:IX983078 B983071:B983078 WVJ917535:WVJ917542 WLN917535:WLN917542 WBR917535:WBR917542 VRV917535:VRV917542 VHZ917535:VHZ917542 UYD917535:UYD917542 UOH917535:UOH917542 UEL917535:UEL917542 TUP917535:TUP917542 TKT917535:TKT917542 TAX917535:TAX917542 SRB917535:SRB917542 SHF917535:SHF917542 RXJ917535:RXJ917542 RNN917535:RNN917542 RDR917535:RDR917542 QTV917535:QTV917542 QJZ917535:QJZ917542 QAD917535:QAD917542 PQH917535:PQH917542 PGL917535:PGL917542 OWP917535:OWP917542 OMT917535:OMT917542 OCX917535:OCX917542 NTB917535:NTB917542 NJF917535:NJF917542 MZJ917535:MZJ917542 MPN917535:MPN917542 MFR917535:MFR917542 LVV917535:LVV917542 LLZ917535:LLZ917542 LCD917535:LCD917542 KSH917535:KSH917542 KIL917535:KIL917542 JYP917535:JYP917542 JOT917535:JOT917542 JEX917535:JEX917542 IVB917535:IVB917542 ILF917535:ILF917542 IBJ917535:IBJ917542 HRN917535:HRN917542 HHR917535:HHR917542 GXV917535:GXV917542 GNZ917535:GNZ917542 GED917535:GED917542 FUH917535:FUH917542 FKL917535:FKL917542 FAP917535:FAP917542 EQT917535:EQT917542 EGX917535:EGX917542 DXB917535:DXB917542 DNF917535:DNF917542 DDJ917535:DDJ917542 CTN917535:CTN917542 CJR917535:CJR917542 BZV917535:BZV917542 BPZ917535:BPZ917542 BGD917535:BGD917542 AWH917535:AWH917542 AML917535:AML917542 ACP917535:ACP917542 ST917535:ST917542 IX917535:IX917542 B917535:B917542 WVJ851999:WVJ852006 WLN851999:WLN852006 WBR851999:WBR852006 VRV851999:VRV852006 VHZ851999:VHZ852006 UYD851999:UYD852006 UOH851999:UOH852006 UEL851999:UEL852006 TUP851999:TUP852006 TKT851999:TKT852006 TAX851999:TAX852006 SRB851999:SRB852006 SHF851999:SHF852006 RXJ851999:RXJ852006 RNN851999:RNN852006 RDR851999:RDR852006 QTV851999:QTV852006 QJZ851999:QJZ852006 QAD851999:QAD852006 PQH851999:PQH852006 PGL851999:PGL852006 OWP851999:OWP852006 OMT851999:OMT852006 OCX851999:OCX852006 NTB851999:NTB852006 NJF851999:NJF852006 MZJ851999:MZJ852006 MPN851999:MPN852006 MFR851999:MFR852006 LVV851999:LVV852006 LLZ851999:LLZ852006 LCD851999:LCD852006 KSH851999:KSH852006 KIL851999:KIL852006 JYP851999:JYP852006 JOT851999:JOT852006 JEX851999:JEX852006 IVB851999:IVB852006 ILF851999:ILF852006 IBJ851999:IBJ852006 HRN851999:HRN852006 HHR851999:HHR852006 GXV851999:GXV852006 GNZ851999:GNZ852006 GED851999:GED852006 FUH851999:FUH852006 FKL851999:FKL852006 FAP851999:FAP852006 EQT851999:EQT852006 EGX851999:EGX852006 DXB851999:DXB852006 DNF851999:DNF852006 DDJ851999:DDJ852006 CTN851999:CTN852006 CJR851999:CJR852006 BZV851999:BZV852006 BPZ851999:BPZ852006 BGD851999:BGD852006 AWH851999:AWH852006 AML851999:AML852006 ACP851999:ACP852006 ST851999:ST852006 IX851999:IX852006 B851999:B852006 WVJ786463:WVJ786470 WLN786463:WLN786470 WBR786463:WBR786470 VRV786463:VRV786470 VHZ786463:VHZ786470 UYD786463:UYD786470 UOH786463:UOH786470 UEL786463:UEL786470 TUP786463:TUP786470 TKT786463:TKT786470 TAX786463:TAX786470 SRB786463:SRB786470 SHF786463:SHF786470 RXJ786463:RXJ786470 RNN786463:RNN786470 RDR786463:RDR786470 QTV786463:QTV786470 QJZ786463:QJZ786470 QAD786463:QAD786470 PQH786463:PQH786470 PGL786463:PGL786470 OWP786463:OWP786470 OMT786463:OMT786470 OCX786463:OCX786470 NTB786463:NTB786470 NJF786463:NJF786470 MZJ786463:MZJ786470 MPN786463:MPN786470 MFR786463:MFR786470 LVV786463:LVV786470 LLZ786463:LLZ786470 LCD786463:LCD786470 KSH786463:KSH786470 KIL786463:KIL786470 JYP786463:JYP786470 JOT786463:JOT786470 JEX786463:JEX786470 IVB786463:IVB786470 ILF786463:ILF786470 IBJ786463:IBJ786470 HRN786463:HRN786470 HHR786463:HHR786470 GXV786463:GXV786470 GNZ786463:GNZ786470 GED786463:GED786470 FUH786463:FUH786470 FKL786463:FKL786470 FAP786463:FAP786470 EQT786463:EQT786470 EGX786463:EGX786470 DXB786463:DXB786470 DNF786463:DNF786470 DDJ786463:DDJ786470 CTN786463:CTN786470 CJR786463:CJR786470 BZV786463:BZV786470 BPZ786463:BPZ786470 BGD786463:BGD786470 AWH786463:AWH786470 AML786463:AML786470 ACP786463:ACP786470 ST786463:ST786470 IX786463:IX786470 B786463:B786470 WVJ720927:WVJ720934 WLN720927:WLN720934 WBR720927:WBR720934 VRV720927:VRV720934 VHZ720927:VHZ720934 UYD720927:UYD720934 UOH720927:UOH720934 UEL720927:UEL720934 TUP720927:TUP720934 TKT720927:TKT720934 TAX720927:TAX720934 SRB720927:SRB720934 SHF720927:SHF720934 RXJ720927:RXJ720934 RNN720927:RNN720934 RDR720927:RDR720934 QTV720927:QTV720934 QJZ720927:QJZ720934 QAD720927:QAD720934 PQH720927:PQH720934 PGL720927:PGL720934 OWP720927:OWP720934 OMT720927:OMT720934 OCX720927:OCX720934 NTB720927:NTB720934 NJF720927:NJF720934 MZJ720927:MZJ720934 MPN720927:MPN720934 MFR720927:MFR720934 LVV720927:LVV720934 LLZ720927:LLZ720934 LCD720927:LCD720934 KSH720927:KSH720934 KIL720927:KIL720934 JYP720927:JYP720934 JOT720927:JOT720934 JEX720927:JEX720934 IVB720927:IVB720934 ILF720927:ILF720934 IBJ720927:IBJ720934 HRN720927:HRN720934 HHR720927:HHR720934 GXV720927:GXV720934 GNZ720927:GNZ720934 GED720927:GED720934 FUH720927:FUH720934 FKL720927:FKL720934 FAP720927:FAP720934 EQT720927:EQT720934 EGX720927:EGX720934 DXB720927:DXB720934 DNF720927:DNF720934 DDJ720927:DDJ720934 CTN720927:CTN720934 CJR720927:CJR720934 BZV720927:BZV720934 BPZ720927:BPZ720934 BGD720927:BGD720934 AWH720927:AWH720934 AML720927:AML720934 ACP720927:ACP720934 ST720927:ST720934 IX720927:IX720934 B720927:B720934 WVJ655391:WVJ655398 WLN655391:WLN655398 WBR655391:WBR655398 VRV655391:VRV655398 VHZ655391:VHZ655398 UYD655391:UYD655398 UOH655391:UOH655398 UEL655391:UEL655398 TUP655391:TUP655398 TKT655391:TKT655398 TAX655391:TAX655398 SRB655391:SRB655398 SHF655391:SHF655398 RXJ655391:RXJ655398 RNN655391:RNN655398 RDR655391:RDR655398 QTV655391:QTV655398 QJZ655391:QJZ655398 QAD655391:QAD655398 PQH655391:PQH655398 PGL655391:PGL655398 OWP655391:OWP655398 OMT655391:OMT655398 OCX655391:OCX655398 NTB655391:NTB655398 NJF655391:NJF655398 MZJ655391:MZJ655398 MPN655391:MPN655398 MFR655391:MFR655398 LVV655391:LVV655398 LLZ655391:LLZ655398 LCD655391:LCD655398 KSH655391:KSH655398 KIL655391:KIL655398 JYP655391:JYP655398 JOT655391:JOT655398 JEX655391:JEX655398 IVB655391:IVB655398 ILF655391:ILF655398 IBJ655391:IBJ655398 HRN655391:HRN655398 HHR655391:HHR655398 GXV655391:GXV655398 GNZ655391:GNZ655398 GED655391:GED655398 FUH655391:FUH655398 FKL655391:FKL655398 FAP655391:FAP655398 EQT655391:EQT655398 EGX655391:EGX655398 DXB655391:DXB655398 DNF655391:DNF655398 DDJ655391:DDJ655398 CTN655391:CTN655398 CJR655391:CJR655398 BZV655391:BZV655398 BPZ655391:BPZ655398 BGD655391:BGD655398 AWH655391:AWH655398 AML655391:AML655398 ACP655391:ACP655398 ST655391:ST655398 IX655391:IX655398 B655391:B655398 WVJ589855:WVJ589862 WLN589855:WLN589862 WBR589855:WBR589862 VRV589855:VRV589862 VHZ589855:VHZ589862 UYD589855:UYD589862 UOH589855:UOH589862 UEL589855:UEL589862 TUP589855:TUP589862 TKT589855:TKT589862 TAX589855:TAX589862 SRB589855:SRB589862 SHF589855:SHF589862 RXJ589855:RXJ589862 RNN589855:RNN589862 RDR589855:RDR589862 QTV589855:QTV589862 QJZ589855:QJZ589862 QAD589855:QAD589862 PQH589855:PQH589862 PGL589855:PGL589862 OWP589855:OWP589862 OMT589855:OMT589862 OCX589855:OCX589862 NTB589855:NTB589862 NJF589855:NJF589862 MZJ589855:MZJ589862 MPN589855:MPN589862 MFR589855:MFR589862 LVV589855:LVV589862 LLZ589855:LLZ589862 LCD589855:LCD589862 KSH589855:KSH589862 KIL589855:KIL589862 JYP589855:JYP589862 JOT589855:JOT589862 JEX589855:JEX589862 IVB589855:IVB589862 ILF589855:ILF589862 IBJ589855:IBJ589862 HRN589855:HRN589862 HHR589855:HHR589862 GXV589855:GXV589862 GNZ589855:GNZ589862 GED589855:GED589862 FUH589855:FUH589862 FKL589855:FKL589862 FAP589855:FAP589862 EQT589855:EQT589862 EGX589855:EGX589862 DXB589855:DXB589862 DNF589855:DNF589862 DDJ589855:DDJ589862 CTN589855:CTN589862 CJR589855:CJR589862 BZV589855:BZV589862 BPZ589855:BPZ589862 BGD589855:BGD589862 AWH589855:AWH589862 AML589855:AML589862 ACP589855:ACP589862 ST589855:ST589862 IX589855:IX589862 B589855:B589862 WVJ524319:WVJ524326 WLN524319:WLN524326 WBR524319:WBR524326 VRV524319:VRV524326 VHZ524319:VHZ524326 UYD524319:UYD524326 UOH524319:UOH524326 UEL524319:UEL524326 TUP524319:TUP524326 TKT524319:TKT524326 TAX524319:TAX524326 SRB524319:SRB524326 SHF524319:SHF524326 RXJ524319:RXJ524326 RNN524319:RNN524326 RDR524319:RDR524326 QTV524319:QTV524326 QJZ524319:QJZ524326 QAD524319:QAD524326 PQH524319:PQH524326 PGL524319:PGL524326 OWP524319:OWP524326 OMT524319:OMT524326 OCX524319:OCX524326 NTB524319:NTB524326 NJF524319:NJF524326 MZJ524319:MZJ524326 MPN524319:MPN524326 MFR524319:MFR524326 LVV524319:LVV524326 LLZ524319:LLZ524326 LCD524319:LCD524326 KSH524319:KSH524326 KIL524319:KIL524326 JYP524319:JYP524326 JOT524319:JOT524326 JEX524319:JEX524326 IVB524319:IVB524326 ILF524319:ILF524326 IBJ524319:IBJ524326 HRN524319:HRN524326 HHR524319:HHR524326 GXV524319:GXV524326 GNZ524319:GNZ524326 GED524319:GED524326 FUH524319:FUH524326 FKL524319:FKL524326 FAP524319:FAP524326 EQT524319:EQT524326 EGX524319:EGX524326 DXB524319:DXB524326 DNF524319:DNF524326 DDJ524319:DDJ524326 CTN524319:CTN524326 CJR524319:CJR524326 BZV524319:BZV524326 BPZ524319:BPZ524326 BGD524319:BGD524326 AWH524319:AWH524326 AML524319:AML524326 ACP524319:ACP524326 ST524319:ST524326 IX524319:IX524326 B524319:B524326 WVJ458783:WVJ458790 WLN458783:WLN458790 WBR458783:WBR458790 VRV458783:VRV458790 VHZ458783:VHZ458790 UYD458783:UYD458790 UOH458783:UOH458790 UEL458783:UEL458790 TUP458783:TUP458790 TKT458783:TKT458790 TAX458783:TAX458790 SRB458783:SRB458790 SHF458783:SHF458790 RXJ458783:RXJ458790 RNN458783:RNN458790 RDR458783:RDR458790 QTV458783:QTV458790 QJZ458783:QJZ458790 QAD458783:QAD458790 PQH458783:PQH458790 PGL458783:PGL458790 OWP458783:OWP458790 OMT458783:OMT458790 OCX458783:OCX458790 NTB458783:NTB458790 NJF458783:NJF458790 MZJ458783:MZJ458790 MPN458783:MPN458790 MFR458783:MFR458790 LVV458783:LVV458790 LLZ458783:LLZ458790 LCD458783:LCD458790 KSH458783:KSH458790 KIL458783:KIL458790 JYP458783:JYP458790 JOT458783:JOT458790 JEX458783:JEX458790 IVB458783:IVB458790 ILF458783:ILF458790 IBJ458783:IBJ458790 HRN458783:HRN458790 HHR458783:HHR458790 GXV458783:GXV458790 GNZ458783:GNZ458790 GED458783:GED458790 FUH458783:FUH458790 FKL458783:FKL458790 FAP458783:FAP458790 EQT458783:EQT458790 EGX458783:EGX458790 DXB458783:DXB458790 DNF458783:DNF458790 DDJ458783:DDJ458790 CTN458783:CTN458790 CJR458783:CJR458790 BZV458783:BZV458790 BPZ458783:BPZ458790 BGD458783:BGD458790 AWH458783:AWH458790 AML458783:AML458790 ACP458783:ACP458790 ST458783:ST458790 IX458783:IX458790 B458783:B458790 WVJ393247:WVJ393254 WLN393247:WLN393254 WBR393247:WBR393254 VRV393247:VRV393254 VHZ393247:VHZ393254 UYD393247:UYD393254 UOH393247:UOH393254 UEL393247:UEL393254 TUP393247:TUP393254 TKT393247:TKT393254 TAX393247:TAX393254 SRB393247:SRB393254 SHF393247:SHF393254 RXJ393247:RXJ393254 RNN393247:RNN393254 RDR393247:RDR393254 QTV393247:QTV393254 QJZ393247:QJZ393254 QAD393247:QAD393254 PQH393247:PQH393254 PGL393247:PGL393254 OWP393247:OWP393254 OMT393247:OMT393254 OCX393247:OCX393254 NTB393247:NTB393254 NJF393247:NJF393254 MZJ393247:MZJ393254 MPN393247:MPN393254 MFR393247:MFR393254 LVV393247:LVV393254 LLZ393247:LLZ393254 LCD393247:LCD393254 KSH393247:KSH393254 KIL393247:KIL393254 JYP393247:JYP393254 JOT393247:JOT393254 JEX393247:JEX393254 IVB393247:IVB393254 ILF393247:ILF393254 IBJ393247:IBJ393254 HRN393247:HRN393254 HHR393247:HHR393254 GXV393247:GXV393254 GNZ393247:GNZ393254 GED393247:GED393254 FUH393247:FUH393254 FKL393247:FKL393254 FAP393247:FAP393254 EQT393247:EQT393254 EGX393247:EGX393254 DXB393247:DXB393254 DNF393247:DNF393254 DDJ393247:DDJ393254 CTN393247:CTN393254 CJR393247:CJR393254 BZV393247:BZV393254 BPZ393247:BPZ393254 BGD393247:BGD393254 AWH393247:AWH393254 AML393247:AML393254 ACP393247:ACP393254 ST393247:ST393254 IX393247:IX393254 B393247:B393254 WVJ327711:WVJ327718 WLN327711:WLN327718 WBR327711:WBR327718 VRV327711:VRV327718 VHZ327711:VHZ327718 UYD327711:UYD327718 UOH327711:UOH327718 UEL327711:UEL327718 TUP327711:TUP327718 TKT327711:TKT327718 TAX327711:TAX327718 SRB327711:SRB327718 SHF327711:SHF327718 RXJ327711:RXJ327718 RNN327711:RNN327718 RDR327711:RDR327718 QTV327711:QTV327718 QJZ327711:QJZ327718 QAD327711:QAD327718 PQH327711:PQH327718 PGL327711:PGL327718 OWP327711:OWP327718 OMT327711:OMT327718 OCX327711:OCX327718 NTB327711:NTB327718 NJF327711:NJF327718 MZJ327711:MZJ327718 MPN327711:MPN327718 MFR327711:MFR327718 LVV327711:LVV327718 LLZ327711:LLZ327718 LCD327711:LCD327718 KSH327711:KSH327718 KIL327711:KIL327718 JYP327711:JYP327718 JOT327711:JOT327718 JEX327711:JEX327718 IVB327711:IVB327718 ILF327711:ILF327718 IBJ327711:IBJ327718 HRN327711:HRN327718 HHR327711:HHR327718 GXV327711:GXV327718 GNZ327711:GNZ327718 GED327711:GED327718 FUH327711:FUH327718 FKL327711:FKL327718 FAP327711:FAP327718 EQT327711:EQT327718 EGX327711:EGX327718 DXB327711:DXB327718 DNF327711:DNF327718 DDJ327711:DDJ327718 CTN327711:CTN327718 CJR327711:CJR327718 BZV327711:BZV327718 BPZ327711:BPZ327718 BGD327711:BGD327718 AWH327711:AWH327718 AML327711:AML327718 ACP327711:ACP327718 ST327711:ST327718 IX327711:IX327718 B327711:B327718 WVJ262175:WVJ262182 WLN262175:WLN262182 WBR262175:WBR262182 VRV262175:VRV262182 VHZ262175:VHZ262182 UYD262175:UYD262182 UOH262175:UOH262182 UEL262175:UEL262182 TUP262175:TUP262182 TKT262175:TKT262182 TAX262175:TAX262182 SRB262175:SRB262182 SHF262175:SHF262182 RXJ262175:RXJ262182 RNN262175:RNN262182 RDR262175:RDR262182 QTV262175:QTV262182 QJZ262175:QJZ262182 QAD262175:QAD262182 PQH262175:PQH262182 PGL262175:PGL262182 OWP262175:OWP262182 OMT262175:OMT262182 OCX262175:OCX262182 NTB262175:NTB262182 NJF262175:NJF262182 MZJ262175:MZJ262182 MPN262175:MPN262182 MFR262175:MFR262182 LVV262175:LVV262182 LLZ262175:LLZ262182 LCD262175:LCD262182 KSH262175:KSH262182 KIL262175:KIL262182 JYP262175:JYP262182 JOT262175:JOT262182 JEX262175:JEX262182 IVB262175:IVB262182 ILF262175:ILF262182 IBJ262175:IBJ262182 HRN262175:HRN262182 HHR262175:HHR262182 GXV262175:GXV262182 GNZ262175:GNZ262182 GED262175:GED262182 FUH262175:FUH262182 FKL262175:FKL262182 FAP262175:FAP262182 EQT262175:EQT262182 EGX262175:EGX262182 DXB262175:DXB262182 DNF262175:DNF262182 DDJ262175:DDJ262182 CTN262175:CTN262182 CJR262175:CJR262182 BZV262175:BZV262182 BPZ262175:BPZ262182 BGD262175:BGD262182 AWH262175:AWH262182 AML262175:AML262182 ACP262175:ACP262182 ST262175:ST262182 IX262175:IX262182 B262175:B262182 WVJ196639:WVJ196646 WLN196639:WLN196646 WBR196639:WBR196646 VRV196639:VRV196646 VHZ196639:VHZ196646 UYD196639:UYD196646 UOH196639:UOH196646 UEL196639:UEL196646 TUP196639:TUP196646 TKT196639:TKT196646 TAX196639:TAX196646 SRB196639:SRB196646 SHF196639:SHF196646 RXJ196639:RXJ196646 RNN196639:RNN196646 RDR196639:RDR196646 QTV196639:QTV196646 QJZ196639:QJZ196646 QAD196639:QAD196646 PQH196639:PQH196646 PGL196639:PGL196646 OWP196639:OWP196646 OMT196639:OMT196646 OCX196639:OCX196646 NTB196639:NTB196646 NJF196639:NJF196646 MZJ196639:MZJ196646 MPN196639:MPN196646 MFR196639:MFR196646 LVV196639:LVV196646 LLZ196639:LLZ196646 LCD196639:LCD196646 KSH196639:KSH196646 KIL196639:KIL196646 JYP196639:JYP196646 JOT196639:JOT196646 JEX196639:JEX196646 IVB196639:IVB196646 ILF196639:ILF196646 IBJ196639:IBJ196646 HRN196639:HRN196646 HHR196639:HHR196646 GXV196639:GXV196646 GNZ196639:GNZ196646 GED196639:GED196646 FUH196639:FUH196646 FKL196639:FKL196646 FAP196639:FAP196646 EQT196639:EQT196646 EGX196639:EGX196646 DXB196639:DXB196646 DNF196639:DNF196646 DDJ196639:DDJ196646 CTN196639:CTN196646 CJR196639:CJR196646 BZV196639:BZV196646 BPZ196639:BPZ196646 BGD196639:BGD196646 AWH196639:AWH196646 AML196639:AML196646 ACP196639:ACP196646 ST196639:ST196646 IX196639:IX196646 B196639:B196646 WVJ131103:WVJ131110 WLN131103:WLN131110 WBR131103:WBR131110 VRV131103:VRV131110 VHZ131103:VHZ131110 UYD131103:UYD131110 UOH131103:UOH131110 UEL131103:UEL131110 TUP131103:TUP131110 TKT131103:TKT131110 TAX131103:TAX131110 SRB131103:SRB131110 SHF131103:SHF131110 RXJ131103:RXJ131110 RNN131103:RNN131110 RDR131103:RDR131110 QTV131103:QTV131110 QJZ131103:QJZ131110 QAD131103:QAD131110 PQH131103:PQH131110 PGL131103:PGL131110 OWP131103:OWP131110 OMT131103:OMT131110 OCX131103:OCX131110 NTB131103:NTB131110 NJF131103:NJF131110 MZJ131103:MZJ131110 MPN131103:MPN131110 MFR131103:MFR131110 LVV131103:LVV131110 LLZ131103:LLZ131110 LCD131103:LCD131110 KSH131103:KSH131110 KIL131103:KIL131110 JYP131103:JYP131110 JOT131103:JOT131110 JEX131103:JEX131110 IVB131103:IVB131110 ILF131103:ILF131110 IBJ131103:IBJ131110 HRN131103:HRN131110 HHR131103:HHR131110 GXV131103:GXV131110 GNZ131103:GNZ131110 GED131103:GED131110 FUH131103:FUH131110 FKL131103:FKL131110 FAP131103:FAP131110 EQT131103:EQT131110 EGX131103:EGX131110 DXB131103:DXB131110 DNF131103:DNF131110 DDJ131103:DDJ131110 CTN131103:CTN131110 CJR131103:CJR131110 BZV131103:BZV131110 BPZ131103:BPZ131110 BGD131103:BGD131110 AWH131103:AWH131110 AML131103:AML131110 ACP131103:ACP131110 ST131103:ST131110 IX131103:IX131110 B131103:B131110 WVJ65567:WVJ65574 WLN65567:WLN65574 WBR65567:WBR65574 VRV65567:VRV65574 VHZ65567:VHZ65574 UYD65567:UYD65574 UOH65567:UOH65574 UEL65567:UEL65574 TUP65567:TUP65574 TKT65567:TKT65574 TAX65567:TAX65574 SRB65567:SRB65574 SHF65567:SHF65574 RXJ65567:RXJ65574 RNN65567:RNN65574 RDR65567:RDR65574 QTV65567:QTV65574 QJZ65567:QJZ65574 QAD65567:QAD65574 PQH65567:PQH65574 PGL65567:PGL65574 OWP65567:OWP65574 OMT65567:OMT65574 OCX65567:OCX65574 NTB65567:NTB65574 NJF65567:NJF65574 MZJ65567:MZJ65574 MPN65567:MPN65574 MFR65567:MFR65574 LVV65567:LVV65574 LLZ65567:LLZ65574 LCD65567:LCD65574 KSH65567:KSH65574 KIL65567:KIL65574 JYP65567:JYP65574 JOT65567:JOT65574 JEX65567:JEX65574 IVB65567:IVB65574 ILF65567:ILF65574 IBJ65567:IBJ65574 HRN65567:HRN65574 HHR65567:HHR65574 GXV65567:GXV65574 GNZ65567:GNZ65574 GED65567:GED65574 FUH65567:FUH65574 FKL65567:FKL65574 FAP65567:FAP65574 EQT65567:EQT65574 EGX65567:EGX65574 DXB65567:DXB65574 DNF65567:DNF65574 DDJ65567:DDJ65574 CTN65567:CTN65574 CJR65567:CJR65574 BZV65567:BZV65574 BPZ65567:BPZ65574 BGD65567:BGD65574 AWH65567:AWH65574 AML65567:AML65574 ACP65567:ACP65574 ST65567:ST65574 IX65567:IX65574 B65567:B65574">
      <formula1>$W$2:$W$5</formula1>
    </dataValidation>
    <dataValidation type="list" allowBlank="1" showInputMessage="1" showErrorMessage="1" sqref="I6 WVQ983046 WLU983046 WBY983046 VSC983046 VIG983046 UYK983046 UOO983046 UES983046 TUW983046 TLA983046 TBE983046 SRI983046 SHM983046 RXQ983046 RNU983046 RDY983046 QUC983046 QKG983046 QAK983046 PQO983046 PGS983046 OWW983046 ONA983046 ODE983046 NTI983046 NJM983046 MZQ983046 MPU983046 MFY983046 LWC983046 LMG983046 LCK983046 KSO983046 KIS983046 JYW983046 JPA983046 JFE983046 IVI983046 ILM983046 IBQ983046 HRU983046 HHY983046 GYC983046 GOG983046 GEK983046 FUO983046 FKS983046 FAW983046 ERA983046 EHE983046 DXI983046 DNM983046 DDQ983046 CTU983046 CJY983046 CAC983046 BQG983046 BGK983046 AWO983046 AMS983046 ACW983046 TA983046 JE983046 I983046 WVQ917510 WLU917510 WBY917510 VSC917510 VIG917510 UYK917510 UOO917510 UES917510 TUW917510 TLA917510 TBE917510 SRI917510 SHM917510 RXQ917510 RNU917510 RDY917510 QUC917510 QKG917510 QAK917510 PQO917510 PGS917510 OWW917510 ONA917510 ODE917510 NTI917510 NJM917510 MZQ917510 MPU917510 MFY917510 LWC917510 LMG917510 LCK917510 KSO917510 KIS917510 JYW917510 JPA917510 JFE917510 IVI917510 ILM917510 IBQ917510 HRU917510 HHY917510 GYC917510 GOG917510 GEK917510 FUO917510 FKS917510 FAW917510 ERA917510 EHE917510 DXI917510 DNM917510 DDQ917510 CTU917510 CJY917510 CAC917510 BQG917510 BGK917510 AWO917510 AMS917510 ACW917510 TA917510 JE917510 I917510 WVQ851974 WLU851974 WBY851974 VSC851974 VIG851974 UYK851974 UOO851974 UES851974 TUW851974 TLA851974 TBE851974 SRI851974 SHM851974 RXQ851974 RNU851974 RDY851974 QUC851974 QKG851974 QAK851974 PQO851974 PGS851974 OWW851974 ONA851974 ODE851974 NTI851974 NJM851974 MZQ851974 MPU851974 MFY851974 LWC851974 LMG851974 LCK851974 KSO851974 KIS851974 JYW851974 JPA851974 JFE851974 IVI851974 ILM851974 IBQ851974 HRU851974 HHY851974 GYC851974 GOG851974 GEK851974 FUO851974 FKS851974 FAW851974 ERA851974 EHE851974 DXI851974 DNM851974 DDQ851974 CTU851974 CJY851974 CAC851974 BQG851974 BGK851974 AWO851974 AMS851974 ACW851974 TA851974 JE851974 I851974 WVQ786438 WLU786438 WBY786438 VSC786438 VIG786438 UYK786438 UOO786438 UES786438 TUW786438 TLA786438 TBE786438 SRI786438 SHM786438 RXQ786438 RNU786438 RDY786438 QUC786438 QKG786438 QAK786438 PQO786438 PGS786438 OWW786438 ONA786438 ODE786438 NTI786438 NJM786438 MZQ786438 MPU786438 MFY786438 LWC786438 LMG786438 LCK786438 KSO786438 KIS786438 JYW786438 JPA786438 JFE786438 IVI786438 ILM786438 IBQ786438 HRU786438 HHY786438 GYC786438 GOG786438 GEK786438 FUO786438 FKS786438 FAW786438 ERA786438 EHE786438 DXI786438 DNM786438 DDQ786438 CTU786438 CJY786438 CAC786438 BQG786438 BGK786438 AWO786438 AMS786438 ACW786438 TA786438 JE786438 I786438 WVQ720902 WLU720902 WBY720902 VSC720902 VIG720902 UYK720902 UOO720902 UES720902 TUW720902 TLA720902 TBE720902 SRI720902 SHM720902 RXQ720902 RNU720902 RDY720902 QUC720902 QKG720902 QAK720902 PQO720902 PGS720902 OWW720902 ONA720902 ODE720902 NTI720902 NJM720902 MZQ720902 MPU720902 MFY720902 LWC720902 LMG720902 LCK720902 KSO720902 KIS720902 JYW720902 JPA720902 JFE720902 IVI720902 ILM720902 IBQ720902 HRU720902 HHY720902 GYC720902 GOG720902 GEK720902 FUO720902 FKS720902 FAW720902 ERA720902 EHE720902 DXI720902 DNM720902 DDQ720902 CTU720902 CJY720902 CAC720902 BQG720902 BGK720902 AWO720902 AMS720902 ACW720902 TA720902 JE720902 I720902 WVQ655366 WLU655366 WBY655366 VSC655366 VIG655366 UYK655366 UOO655366 UES655366 TUW655366 TLA655366 TBE655366 SRI655366 SHM655366 RXQ655366 RNU655366 RDY655366 QUC655366 QKG655366 QAK655366 PQO655366 PGS655366 OWW655366 ONA655366 ODE655366 NTI655366 NJM655366 MZQ655366 MPU655366 MFY655366 LWC655366 LMG655366 LCK655366 KSO655366 KIS655366 JYW655366 JPA655366 JFE655366 IVI655366 ILM655366 IBQ655366 HRU655366 HHY655366 GYC655366 GOG655366 GEK655366 FUO655366 FKS655366 FAW655366 ERA655366 EHE655366 DXI655366 DNM655366 DDQ655366 CTU655366 CJY655366 CAC655366 BQG655366 BGK655366 AWO655366 AMS655366 ACW655366 TA655366 JE655366 I655366 WVQ589830 WLU589830 WBY589830 VSC589830 VIG589830 UYK589830 UOO589830 UES589830 TUW589830 TLA589830 TBE589830 SRI589830 SHM589830 RXQ589830 RNU589830 RDY589830 QUC589830 QKG589830 QAK589830 PQO589830 PGS589830 OWW589830 ONA589830 ODE589830 NTI589830 NJM589830 MZQ589830 MPU589830 MFY589830 LWC589830 LMG589830 LCK589830 KSO589830 KIS589830 JYW589830 JPA589830 JFE589830 IVI589830 ILM589830 IBQ589830 HRU589830 HHY589830 GYC589830 GOG589830 GEK589830 FUO589830 FKS589830 FAW589830 ERA589830 EHE589830 DXI589830 DNM589830 DDQ589830 CTU589830 CJY589830 CAC589830 BQG589830 BGK589830 AWO589830 AMS589830 ACW589830 TA589830 JE589830 I589830 WVQ524294 WLU524294 WBY524294 VSC524294 VIG524294 UYK524294 UOO524294 UES524294 TUW524294 TLA524294 TBE524294 SRI524294 SHM524294 RXQ524294 RNU524294 RDY524294 QUC524294 QKG524294 QAK524294 PQO524294 PGS524294 OWW524294 ONA524294 ODE524294 NTI524294 NJM524294 MZQ524294 MPU524294 MFY524294 LWC524294 LMG524294 LCK524294 KSO524294 KIS524294 JYW524294 JPA524294 JFE524294 IVI524294 ILM524294 IBQ524294 HRU524294 HHY524294 GYC524294 GOG524294 GEK524294 FUO524294 FKS524294 FAW524294 ERA524294 EHE524294 DXI524294 DNM524294 DDQ524294 CTU524294 CJY524294 CAC524294 BQG524294 BGK524294 AWO524294 AMS524294 ACW524294 TA524294 JE524294 I524294 WVQ458758 WLU458758 WBY458758 VSC458758 VIG458758 UYK458758 UOO458758 UES458758 TUW458758 TLA458758 TBE458758 SRI458758 SHM458758 RXQ458758 RNU458758 RDY458758 QUC458758 QKG458758 QAK458758 PQO458758 PGS458758 OWW458758 ONA458758 ODE458758 NTI458758 NJM458758 MZQ458758 MPU458758 MFY458758 LWC458758 LMG458758 LCK458758 KSO458758 KIS458758 JYW458758 JPA458758 JFE458758 IVI458758 ILM458758 IBQ458758 HRU458758 HHY458758 GYC458758 GOG458758 GEK458758 FUO458758 FKS458758 FAW458758 ERA458758 EHE458758 DXI458758 DNM458758 DDQ458758 CTU458758 CJY458758 CAC458758 BQG458758 BGK458758 AWO458758 AMS458758 ACW458758 TA458758 JE458758 I458758 WVQ393222 WLU393222 WBY393222 VSC393222 VIG393222 UYK393222 UOO393222 UES393222 TUW393222 TLA393222 TBE393222 SRI393222 SHM393222 RXQ393222 RNU393222 RDY393222 QUC393222 QKG393222 QAK393222 PQO393222 PGS393222 OWW393222 ONA393222 ODE393222 NTI393222 NJM393222 MZQ393222 MPU393222 MFY393222 LWC393222 LMG393222 LCK393222 KSO393222 KIS393222 JYW393222 JPA393222 JFE393222 IVI393222 ILM393222 IBQ393222 HRU393222 HHY393222 GYC393222 GOG393222 GEK393222 FUO393222 FKS393222 FAW393222 ERA393222 EHE393222 DXI393222 DNM393222 DDQ393222 CTU393222 CJY393222 CAC393222 BQG393222 BGK393222 AWO393222 AMS393222 ACW393222 TA393222 JE393222 I393222 WVQ327686 WLU327686 WBY327686 VSC327686 VIG327686 UYK327686 UOO327686 UES327686 TUW327686 TLA327686 TBE327686 SRI327686 SHM327686 RXQ327686 RNU327686 RDY327686 QUC327686 QKG327686 QAK327686 PQO327686 PGS327686 OWW327686 ONA327686 ODE327686 NTI327686 NJM327686 MZQ327686 MPU327686 MFY327686 LWC327686 LMG327686 LCK327686 KSO327686 KIS327686 JYW327686 JPA327686 JFE327686 IVI327686 ILM327686 IBQ327686 HRU327686 HHY327686 GYC327686 GOG327686 GEK327686 FUO327686 FKS327686 FAW327686 ERA327686 EHE327686 DXI327686 DNM327686 DDQ327686 CTU327686 CJY327686 CAC327686 BQG327686 BGK327686 AWO327686 AMS327686 ACW327686 TA327686 JE327686 I327686 WVQ262150 WLU262150 WBY262150 VSC262150 VIG262150 UYK262150 UOO262150 UES262150 TUW262150 TLA262150 TBE262150 SRI262150 SHM262150 RXQ262150 RNU262150 RDY262150 QUC262150 QKG262150 QAK262150 PQO262150 PGS262150 OWW262150 ONA262150 ODE262150 NTI262150 NJM262150 MZQ262150 MPU262150 MFY262150 LWC262150 LMG262150 LCK262150 KSO262150 KIS262150 JYW262150 JPA262150 JFE262150 IVI262150 ILM262150 IBQ262150 HRU262150 HHY262150 GYC262150 GOG262150 GEK262150 FUO262150 FKS262150 FAW262150 ERA262150 EHE262150 DXI262150 DNM262150 DDQ262150 CTU262150 CJY262150 CAC262150 BQG262150 BGK262150 AWO262150 AMS262150 ACW262150 TA262150 JE262150 I262150 WVQ196614 WLU196614 WBY196614 VSC196614 VIG196614 UYK196614 UOO196614 UES196614 TUW196614 TLA196614 TBE196614 SRI196614 SHM196614 RXQ196614 RNU196614 RDY196614 QUC196614 QKG196614 QAK196614 PQO196614 PGS196614 OWW196614 ONA196614 ODE196614 NTI196614 NJM196614 MZQ196614 MPU196614 MFY196614 LWC196614 LMG196614 LCK196614 KSO196614 KIS196614 JYW196614 JPA196614 JFE196614 IVI196614 ILM196614 IBQ196614 HRU196614 HHY196614 GYC196614 GOG196614 GEK196614 FUO196614 FKS196614 FAW196614 ERA196614 EHE196614 DXI196614 DNM196614 DDQ196614 CTU196614 CJY196614 CAC196614 BQG196614 BGK196614 AWO196614 AMS196614 ACW196614 TA196614 JE196614 I196614 WVQ131078 WLU131078 WBY131078 VSC131078 VIG131078 UYK131078 UOO131078 UES131078 TUW131078 TLA131078 TBE131078 SRI131078 SHM131078 RXQ131078 RNU131078 RDY131078 QUC131078 QKG131078 QAK131078 PQO131078 PGS131078 OWW131078 ONA131078 ODE131078 NTI131078 NJM131078 MZQ131078 MPU131078 MFY131078 LWC131078 LMG131078 LCK131078 KSO131078 KIS131078 JYW131078 JPA131078 JFE131078 IVI131078 ILM131078 IBQ131078 HRU131078 HHY131078 GYC131078 GOG131078 GEK131078 FUO131078 FKS131078 FAW131078 ERA131078 EHE131078 DXI131078 DNM131078 DDQ131078 CTU131078 CJY131078 CAC131078 BQG131078 BGK131078 AWO131078 AMS131078 ACW131078 TA131078 JE131078 I131078 WVQ65542 WLU65542 WBY65542 VSC65542 VIG65542 UYK65542 UOO65542 UES65542 TUW65542 TLA65542 TBE65542 SRI65542 SHM65542 RXQ65542 RNU65542 RDY65542 QUC65542 QKG65542 QAK65542 PQO65542 PGS65542 OWW65542 ONA65542 ODE65542 NTI65542 NJM65542 MZQ65542 MPU65542 MFY65542 LWC65542 LMG65542 LCK65542 KSO65542 KIS65542 JYW65542 JPA65542 JFE65542 IVI65542 ILM65542 IBQ65542 HRU65542 HHY65542 GYC65542 GOG65542 GEK65542 FUO65542 FKS65542 FAW65542 ERA65542 EHE65542 DXI65542 DNM65542 DDQ65542 CTU65542 CJY65542 CAC65542 BQG65542 BGK65542 AWO65542 AMS65542 ACW65542 TA65542 JE65542 I65542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77"/>
  <sheetViews>
    <sheetView view="pageBreakPreview" topLeftCell="C25" zoomScaleNormal="100" zoomScaleSheetLayoutView="100" workbookViewId="0">
      <selection activeCell="H31" sqref="H31:K31"/>
    </sheetView>
  </sheetViews>
  <sheetFormatPr baseColWidth="10" defaultRowHeight="12.75"/>
  <cols>
    <col min="1" max="1" width="3.140625" style="61" customWidth="1"/>
    <col min="2" max="2" width="15.85546875" style="70" customWidth="1"/>
    <col min="3" max="3" width="8.28515625" style="61" customWidth="1"/>
    <col min="4" max="4" width="11.28515625" style="61" customWidth="1"/>
    <col min="5" max="5" width="17" style="61" customWidth="1"/>
    <col min="6" max="6" width="7" style="61" customWidth="1"/>
    <col min="7" max="7" width="7.85546875" style="63" customWidth="1"/>
    <col min="8" max="8" width="22.140625" style="61" customWidth="1"/>
    <col min="9" max="9" width="20.42578125" style="61" customWidth="1"/>
    <col min="10" max="10" width="8.85546875" style="61" customWidth="1"/>
    <col min="11" max="11" width="8.7109375" style="61" customWidth="1"/>
    <col min="12" max="12" width="10" style="61" customWidth="1"/>
    <col min="13" max="13" width="12.140625" style="61" customWidth="1"/>
    <col min="14" max="14" width="5.42578125" style="61" customWidth="1"/>
    <col min="15" max="15" width="4.42578125" style="61" customWidth="1"/>
    <col min="16" max="16" width="9.42578125" style="61" customWidth="1"/>
    <col min="17" max="17" width="14.140625" style="61" customWidth="1"/>
    <col min="18" max="18" width="2.42578125" style="61" customWidth="1"/>
    <col min="19" max="19" width="11.42578125" style="61" customWidth="1"/>
    <col min="20" max="21" width="42.42578125" style="61" hidden="1" customWidth="1"/>
    <col min="22" max="22" width="2.85546875" style="61" hidden="1" customWidth="1"/>
    <col min="23" max="24" width="11.42578125" style="61" hidden="1" customWidth="1"/>
    <col min="25" max="256" width="11.42578125" style="61"/>
    <col min="257" max="257" width="3.140625" style="61" customWidth="1"/>
    <col min="258" max="258" width="15.85546875" style="61" customWidth="1"/>
    <col min="259" max="259" width="6.42578125" style="61" customWidth="1"/>
    <col min="260" max="260" width="5.42578125" style="61" customWidth="1"/>
    <col min="261" max="261" width="3.85546875" style="61" customWidth="1"/>
    <col min="262" max="262" width="14.140625" style="61" customWidth="1"/>
    <col min="263" max="263" width="9.42578125" style="61" customWidth="1"/>
    <col min="264" max="264" width="22.140625" style="61" customWidth="1"/>
    <col min="265" max="265" width="20.42578125" style="61" customWidth="1"/>
    <col min="266" max="266" width="8.85546875" style="61" customWidth="1"/>
    <col min="267" max="267" width="8.7109375" style="61" customWidth="1"/>
    <col min="268" max="268" width="10" style="61" customWidth="1"/>
    <col min="269" max="269" width="12.140625" style="61" customWidth="1"/>
    <col min="270" max="270" width="5.42578125" style="61" customWidth="1"/>
    <col min="271" max="271" width="4.42578125" style="61" customWidth="1"/>
    <col min="272" max="272" width="9.42578125" style="61" customWidth="1"/>
    <col min="273" max="273" width="14.140625" style="61" customWidth="1"/>
    <col min="274" max="274" width="2.42578125" style="61" customWidth="1"/>
    <col min="275" max="275" width="11.42578125" style="61" customWidth="1"/>
    <col min="276" max="280" width="0" style="61" hidden="1" customWidth="1"/>
    <col min="281" max="512" width="11.42578125" style="61"/>
    <col min="513" max="513" width="3.140625" style="61" customWidth="1"/>
    <col min="514" max="514" width="15.85546875" style="61" customWidth="1"/>
    <col min="515" max="515" width="6.42578125" style="61" customWidth="1"/>
    <col min="516" max="516" width="5.42578125" style="61" customWidth="1"/>
    <col min="517" max="517" width="3.85546875" style="61" customWidth="1"/>
    <col min="518" max="518" width="14.140625" style="61" customWidth="1"/>
    <col min="519" max="519" width="9.42578125" style="61" customWidth="1"/>
    <col min="520" max="520" width="22.140625" style="61" customWidth="1"/>
    <col min="521" max="521" width="20.42578125" style="61" customWidth="1"/>
    <col min="522" max="522" width="8.85546875" style="61" customWidth="1"/>
    <col min="523" max="523" width="8.7109375" style="61" customWidth="1"/>
    <col min="524" max="524" width="10" style="61" customWidth="1"/>
    <col min="525" max="525" width="12.140625" style="61" customWidth="1"/>
    <col min="526" max="526" width="5.42578125" style="61" customWidth="1"/>
    <col min="527" max="527" width="4.42578125" style="61" customWidth="1"/>
    <col min="528" max="528" width="9.42578125" style="61" customWidth="1"/>
    <col min="529" max="529" width="14.140625" style="61" customWidth="1"/>
    <col min="530" max="530" width="2.42578125" style="61" customWidth="1"/>
    <col min="531" max="531" width="11.42578125" style="61" customWidth="1"/>
    <col min="532" max="536" width="0" style="61" hidden="1" customWidth="1"/>
    <col min="537" max="768" width="11.42578125" style="61"/>
    <col min="769" max="769" width="3.140625" style="61" customWidth="1"/>
    <col min="770" max="770" width="15.85546875" style="61" customWidth="1"/>
    <col min="771" max="771" width="6.42578125" style="61" customWidth="1"/>
    <col min="772" max="772" width="5.42578125" style="61" customWidth="1"/>
    <col min="773" max="773" width="3.85546875" style="61" customWidth="1"/>
    <col min="774" max="774" width="14.140625" style="61" customWidth="1"/>
    <col min="775" max="775" width="9.42578125" style="61" customWidth="1"/>
    <col min="776" max="776" width="22.140625" style="61" customWidth="1"/>
    <col min="777" max="777" width="20.42578125" style="61" customWidth="1"/>
    <col min="778" max="778" width="8.85546875" style="61" customWidth="1"/>
    <col min="779" max="779" width="8.7109375" style="61" customWidth="1"/>
    <col min="780" max="780" width="10" style="61" customWidth="1"/>
    <col min="781" max="781" width="12.140625" style="61" customWidth="1"/>
    <col min="782" max="782" width="5.42578125" style="61" customWidth="1"/>
    <col min="783" max="783" width="4.42578125" style="61" customWidth="1"/>
    <col min="784" max="784" width="9.42578125" style="61" customWidth="1"/>
    <col min="785" max="785" width="14.140625" style="61" customWidth="1"/>
    <col min="786" max="786" width="2.42578125" style="61" customWidth="1"/>
    <col min="787" max="787" width="11.42578125" style="61" customWidth="1"/>
    <col min="788" max="792" width="0" style="61" hidden="1" customWidth="1"/>
    <col min="793" max="1024" width="11.42578125" style="61"/>
    <col min="1025" max="1025" width="3.140625" style="61" customWidth="1"/>
    <col min="1026" max="1026" width="15.85546875" style="61" customWidth="1"/>
    <col min="1027" max="1027" width="6.42578125" style="61" customWidth="1"/>
    <col min="1028" max="1028" width="5.42578125" style="61" customWidth="1"/>
    <col min="1029" max="1029" width="3.85546875" style="61" customWidth="1"/>
    <col min="1030" max="1030" width="14.140625" style="61" customWidth="1"/>
    <col min="1031" max="1031" width="9.42578125" style="61" customWidth="1"/>
    <col min="1032" max="1032" width="22.140625" style="61" customWidth="1"/>
    <col min="1033" max="1033" width="20.42578125" style="61" customWidth="1"/>
    <col min="1034" max="1034" width="8.85546875" style="61" customWidth="1"/>
    <col min="1035" max="1035" width="8.7109375" style="61" customWidth="1"/>
    <col min="1036" max="1036" width="10" style="61" customWidth="1"/>
    <col min="1037" max="1037" width="12.140625" style="61" customWidth="1"/>
    <col min="1038" max="1038" width="5.42578125" style="61" customWidth="1"/>
    <col min="1039" max="1039" width="4.42578125" style="61" customWidth="1"/>
    <col min="1040" max="1040" width="9.42578125" style="61" customWidth="1"/>
    <col min="1041" max="1041" width="14.140625" style="61" customWidth="1"/>
    <col min="1042" max="1042" width="2.42578125" style="61" customWidth="1"/>
    <col min="1043" max="1043" width="11.42578125" style="61" customWidth="1"/>
    <col min="1044" max="1048" width="0" style="61" hidden="1" customWidth="1"/>
    <col min="1049" max="1280" width="11.42578125" style="61"/>
    <col min="1281" max="1281" width="3.140625" style="61" customWidth="1"/>
    <col min="1282" max="1282" width="15.85546875" style="61" customWidth="1"/>
    <col min="1283" max="1283" width="6.42578125" style="61" customWidth="1"/>
    <col min="1284" max="1284" width="5.42578125" style="61" customWidth="1"/>
    <col min="1285" max="1285" width="3.85546875" style="61" customWidth="1"/>
    <col min="1286" max="1286" width="14.140625" style="61" customWidth="1"/>
    <col min="1287" max="1287" width="9.42578125" style="61" customWidth="1"/>
    <col min="1288" max="1288" width="22.140625" style="61" customWidth="1"/>
    <col min="1289" max="1289" width="20.42578125" style="61" customWidth="1"/>
    <col min="1290" max="1290" width="8.85546875" style="61" customWidth="1"/>
    <col min="1291" max="1291" width="8.7109375" style="61" customWidth="1"/>
    <col min="1292" max="1292" width="10" style="61" customWidth="1"/>
    <col min="1293" max="1293" width="12.140625" style="61" customWidth="1"/>
    <col min="1294" max="1294" width="5.42578125" style="61" customWidth="1"/>
    <col min="1295" max="1295" width="4.42578125" style="61" customWidth="1"/>
    <col min="1296" max="1296" width="9.42578125" style="61" customWidth="1"/>
    <col min="1297" max="1297" width="14.140625" style="61" customWidth="1"/>
    <col min="1298" max="1298" width="2.42578125" style="61" customWidth="1"/>
    <col min="1299" max="1299" width="11.42578125" style="61" customWidth="1"/>
    <col min="1300" max="1304" width="0" style="61" hidden="1" customWidth="1"/>
    <col min="1305" max="1536" width="11.42578125" style="61"/>
    <col min="1537" max="1537" width="3.140625" style="61" customWidth="1"/>
    <col min="1538" max="1538" width="15.85546875" style="61" customWidth="1"/>
    <col min="1539" max="1539" width="6.42578125" style="61" customWidth="1"/>
    <col min="1540" max="1540" width="5.42578125" style="61" customWidth="1"/>
    <col min="1541" max="1541" width="3.85546875" style="61" customWidth="1"/>
    <col min="1542" max="1542" width="14.140625" style="61" customWidth="1"/>
    <col min="1543" max="1543" width="9.42578125" style="61" customWidth="1"/>
    <col min="1544" max="1544" width="22.140625" style="61" customWidth="1"/>
    <col min="1545" max="1545" width="20.42578125" style="61" customWidth="1"/>
    <col min="1546" max="1546" width="8.85546875" style="61" customWidth="1"/>
    <col min="1547" max="1547" width="8.7109375" style="61" customWidth="1"/>
    <col min="1548" max="1548" width="10" style="61" customWidth="1"/>
    <col min="1549" max="1549" width="12.140625" style="61" customWidth="1"/>
    <col min="1550" max="1550" width="5.42578125" style="61" customWidth="1"/>
    <col min="1551" max="1551" width="4.42578125" style="61" customWidth="1"/>
    <col min="1552" max="1552" width="9.42578125" style="61" customWidth="1"/>
    <col min="1553" max="1553" width="14.140625" style="61" customWidth="1"/>
    <col min="1554" max="1554" width="2.42578125" style="61" customWidth="1"/>
    <col min="1555" max="1555" width="11.42578125" style="61" customWidth="1"/>
    <col min="1556" max="1560" width="0" style="61" hidden="1" customWidth="1"/>
    <col min="1561" max="1792" width="11.42578125" style="61"/>
    <col min="1793" max="1793" width="3.140625" style="61" customWidth="1"/>
    <col min="1794" max="1794" width="15.85546875" style="61" customWidth="1"/>
    <col min="1795" max="1795" width="6.42578125" style="61" customWidth="1"/>
    <col min="1796" max="1796" width="5.42578125" style="61" customWidth="1"/>
    <col min="1797" max="1797" width="3.85546875" style="61" customWidth="1"/>
    <col min="1798" max="1798" width="14.140625" style="61" customWidth="1"/>
    <col min="1799" max="1799" width="9.42578125" style="61" customWidth="1"/>
    <col min="1800" max="1800" width="22.140625" style="61" customWidth="1"/>
    <col min="1801" max="1801" width="20.42578125" style="61" customWidth="1"/>
    <col min="1802" max="1802" width="8.85546875" style="61" customWidth="1"/>
    <col min="1803" max="1803" width="8.7109375" style="61" customWidth="1"/>
    <col min="1804" max="1804" width="10" style="61" customWidth="1"/>
    <col min="1805" max="1805" width="12.140625" style="61" customWidth="1"/>
    <col min="1806" max="1806" width="5.42578125" style="61" customWidth="1"/>
    <col min="1807" max="1807" width="4.42578125" style="61" customWidth="1"/>
    <col min="1808" max="1808" width="9.42578125" style="61" customWidth="1"/>
    <col min="1809" max="1809" width="14.140625" style="61" customWidth="1"/>
    <col min="1810" max="1810" width="2.42578125" style="61" customWidth="1"/>
    <col min="1811" max="1811" width="11.42578125" style="61" customWidth="1"/>
    <col min="1812" max="1816" width="0" style="61" hidden="1" customWidth="1"/>
    <col min="1817" max="2048" width="11.42578125" style="61"/>
    <col min="2049" max="2049" width="3.140625" style="61" customWidth="1"/>
    <col min="2050" max="2050" width="15.85546875" style="61" customWidth="1"/>
    <col min="2051" max="2051" width="6.42578125" style="61" customWidth="1"/>
    <col min="2052" max="2052" width="5.42578125" style="61" customWidth="1"/>
    <col min="2053" max="2053" width="3.85546875" style="61" customWidth="1"/>
    <col min="2054" max="2054" width="14.140625" style="61" customWidth="1"/>
    <col min="2055" max="2055" width="9.42578125" style="61" customWidth="1"/>
    <col min="2056" max="2056" width="22.140625" style="61" customWidth="1"/>
    <col min="2057" max="2057" width="20.42578125" style="61" customWidth="1"/>
    <col min="2058" max="2058" width="8.85546875" style="61" customWidth="1"/>
    <col min="2059" max="2059" width="8.7109375" style="61" customWidth="1"/>
    <col min="2060" max="2060" width="10" style="61" customWidth="1"/>
    <col min="2061" max="2061" width="12.140625" style="61" customWidth="1"/>
    <col min="2062" max="2062" width="5.42578125" style="61" customWidth="1"/>
    <col min="2063" max="2063" width="4.42578125" style="61" customWidth="1"/>
    <col min="2064" max="2064" width="9.42578125" style="61" customWidth="1"/>
    <col min="2065" max="2065" width="14.140625" style="61" customWidth="1"/>
    <col min="2066" max="2066" width="2.42578125" style="61" customWidth="1"/>
    <col min="2067" max="2067" width="11.42578125" style="61" customWidth="1"/>
    <col min="2068" max="2072" width="0" style="61" hidden="1" customWidth="1"/>
    <col min="2073" max="2304" width="11.42578125" style="61"/>
    <col min="2305" max="2305" width="3.140625" style="61" customWidth="1"/>
    <col min="2306" max="2306" width="15.85546875" style="61" customWidth="1"/>
    <col min="2307" max="2307" width="6.42578125" style="61" customWidth="1"/>
    <col min="2308" max="2308" width="5.42578125" style="61" customWidth="1"/>
    <col min="2309" max="2309" width="3.85546875" style="61" customWidth="1"/>
    <col min="2310" max="2310" width="14.140625" style="61" customWidth="1"/>
    <col min="2311" max="2311" width="9.42578125" style="61" customWidth="1"/>
    <col min="2312" max="2312" width="22.140625" style="61" customWidth="1"/>
    <col min="2313" max="2313" width="20.42578125" style="61" customWidth="1"/>
    <col min="2314" max="2314" width="8.85546875" style="61" customWidth="1"/>
    <col min="2315" max="2315" width="8.7109375" style="61" customWidth="1"/>
    <col min="2316" max="2316" width="10" style="61" customWidth="1"/>
    <col min="2317" max="2317" width="12.140625" style="61" customWidth="1"/>
    <col min="2318" max="2318" width="5.42578125" style="61" customWidth="1"/>
    <col min="2319" max="2319" width="4.42578125" style="61" customWidth="1"/>
    <col min="2320" max="2320" width="9.42578125" style="61" customWidth="1"/>
    <col min="2321" max="2321" width="14.140625" style="61" customWidth="1"/>
    <col min="2322" max="2322" width="2.42578125" style="61" customWidth="1"/>
    <col min="2323" max="2323" width="11.42578125" style="61" customWidth="1"/>
    <col min="2324" max="2328" width="0" style="61" hidden="1" customWidth="1"/>
    <col min="2329" max="2560" width="11.42578125" style="61"/>
    <col min="2561" max="2561" width="3.140625" style="61" customWidth="1"/>
    <col min="2562" max="2562" width="15.85546875" style="61" customWidth="1"/>
    <col min="2563" max="2563" width="6.42578125" style="61" customWidth="1"/>
    <col min="2564" max="2564" width="5.42578125" style="61" customWidth="1"/>
    <col min="2565" max="2565" width="3.85546875" style="61" customWidth="1"/>
    <col min="2566" max="2566" width="14.140625" style="61" customWidth="1"/>
    <col min="2567" max="2567" width="9.42578125" style="61" customWidth="1"/>
    <col min="2568" max="2568" width="22.140625" style="61" customWidth="1"/>
    <col min="2569" max="2569" width="20.42578125" style="61" customWidth="1"/>
    <col min="2570" max="2570" width="8.85546875" style="61" customWidth="1"/>
    <col min="2571" max="2571" width="8.7109375" style="61" customWidth="1"/>
    <col min="2572" max="2572" width="10" style="61" customWidth="1"/>
    <col min="2573" max="2573" width="12.140625" style="61" customWidth="1"/>
    <col min="2574" max="2574" width="5.42578125" style="61" customWidth="1"/>
    <col min="2575" max="2575" width="4.42578125" style="61" customWidth="1"/>
    <col min="2576" max="2576" width="9.42578125" style="61" customWidth="1"/>
    <col min="2577" max="2577" width="14.140625" style="61" customWidth="1"/>
    <col min="2578" max="2578" width="2.42578125" style="61" customWidth="1"/>
    <col min="2579" max="2579" width="11.42578125" style="61" customWidth="1"/>
    <col min="2580" max="2584" width="0" style="61" hidden="1" customWidth="1"/>
    <col min="2585" max="2816" width="11.42578125" style="61"/>
    <col min="2817" max="2817" width="3.140625" style="61" customWidth="1"/>
    <col min="2818" max="2818" width="15.85546875" style="61" customWidth="1"/>
    <col min="2819" max="2819" width="6.42578125" style="61" customWidth="1"/>
    <col min="2820" max="2820" width="5.42578125" style="61" customWidth="1"/>
    <col min="2821" max="2821" width="3.85546875" style="61" customWidth="1"/>
    <col min="2822" max="2822" width="14.140625" style="61" customWidth="1"/>
    <col min="2823" max="2823" width="9.42578125" style="61" customWidth="1"/>
    <col min="2824" max="2824" width="22.140625" style="61" customWidth="1"/>
    <col min="2825" max="2825" width="20.42578125" style="61" customWidth="1"/>
    <col min="2826" max="2826" width="8.85546875" style="61" customWidth="1"/>
    <col min="2827" max="2827" width="8.7109375" style="61" customWidth="1"/>
    <col min="2828" max="2828" width="10" style="61" customWidth="1"/>
    <col min="2829" max="2829" width="12.140625" style="61" customWidth="1"/>
    <col min="2830" max="2830" width="5.42578125" style="61" customWidth="1"/>
    <col min="2831" max="2831" width="4.42578125" style="61" customWidth="1"/>
    <col min="2832" max="2832" width="9.42578125" style="61" customWidth="1"/>
    <col min="2833" max="2833" width="14.140625" style="61" customWidth="1"/>
    <col min="2834" max="2834" width="2.42578125" style="61" customWidth="1"/>
    <col min="2835" max="2835" width="11.42578125" style="61" customWidth="1"/>
    <col min="2836" max="2840" width="0" style="61" hidden="1" customWidth="1"/>
    <col min="2841" max="3072" width="11.42578125" style="61"/>
    <col min="3073" max="3073" width="3.140625" style="61" customWidth="1"/>
    <col min="3074" max="3074" width="15.85546875" style="61" customWidth="1"/>
    <col min="3075" max="3075" width="6.42578125" style="61" customWidth="1"/>
    <col min="3076" max="3076" width="5.42578125" style="61" customWidth="1"/>
    <col min="3077" max="3077" width="3.85546875" style="61" customWidth="1"/>
    <col min="3078" max="3078" width="14.140625" style="61" customWidth="1"/>
    <col min="3079" max="3079" width="9.42578125" style="61" customWidth="1"/>
    <col min="3080" max="3080" width="22.140625" style="61" customWidth="1"/>
    <col min="3081" max="3081" width="20.42578125" style="61" customWidth="1"/>
    <col min="3082" max="3082" width="8.85546875" style="61" customWidth="1"/>
    <col min="3083" max="3083" width="8.7109375" style="61" customWidth="1"/>
    <col min="3084" max="3084" width="10" style="61" customWidth="1"/>
    <col min="3085" max="3085" width="12.140625" style="61" customWidth="1"/>
    <col min="3086" max="3086" width="5.42578125" style="61" customWidth="1"/>
    <col min="3087" max="3087" width="4.42578125" style="61" customWidth="1"/>
    <col min="3088" max="3088" width="9.42578125" style="61" customWidth="1"/>
    <col min="3089" max="3089" width="14.140625" style="61" customWidth="1"/>
    <col min="3090" max="3090" width="2.42578125" style="61" customWidth="1"/>
    <col min="3091" max="3091" width="11.42578125" style="61" customWidth="1"/>
    <col min="3092" max="3096" width="0" style="61" hidden="1" customWidth="1"/>
    <col min="3097" max="3328" width="11.42578125" style="61"/>
    <col min="3329" max="3329" width="3.140625" style="61" customWidth="1"/>
    <col min="3330" max="3330" width="15.85546875" style="61" customWidth="1"/>
    <col min="3331" max="3331" width="6.42578125" style="61" customWidth="1"/>
    <col min="3332" max="3332" width="5.42578125" style="61" customWidth="1"/>
    <col min="3333" max="3333" width="3.85546875" style="61" customWidth="1"/>
    <col min="3334" max="3334" width="14.140625" style="61" customWidth="1"/>
    <col min="3335" max="3335" width="9.42578125" style="61" customWidth="1"/>
    <col min="3336" max="3336" width="22.140625" style="61" customWidth="1"/>
    <col min="3337" max="3337" width="20.42578125" style="61" customWidth="1"/>
    <col min="3338" max="3338" width="8.85546875" style="61" customWidth="1"/>
    <col min="3339" max="3339" width="8.7109375" style="61" customWidth="1"/>
    <col min="3340" max="3340" width="10" style="61" customWidth="1"/>
    <col min="3341" max="3341" width="12.140625" style="61" customWidth="1"/>
    <col min="3342" max="3342" width="5.42578125" style="61" customWidth="1"/>
    <col min="3343" max="3343" width="4.42578125" style="61" customWidth="1"/>
    <col min="3344" max="3344" width="9.42578125" style="61" customWidth="1"/>
    <col min="3345" max="3345" width="14.140625" style="61" customWidth="1"/>
    <col min="3346" max="3346" width="2.42578125" style="61" customWidth="1"/>
    <col min="3347" max="3347" width="11.42578125" style="61" customWidth="1"/>
    <col min="3348" max="3352" width="0" style="61" hidden="1" customWidth="1"/>
    <col min="3353" max="3584" width="11.42578125" style="61"/>
    <col min="3585" max="3585" width="3.140625" style="61" customWidth="1"/>
    <col min="3586" max="3586" width="15.85546875" style="61" customWidth="1"/>
    <col min="3587" max="3587" width="6.42578125" style="61" customWidth="1"/>
    <col min="3588" max="3588" width="5.42578125" style="61" customWidth="1"/>
    <col min="3589" max="3589" width="3.85546875" style="61" customWidth="1"/>
    <col min="3590" max="3590" width="14.140625" style="61" customWidth="1"/>
    <col min="3591" max="3591" width="9.42578125" style="61" customWidth="1"/>
    <col min="3592" max="3592" width="22.140625" style="61" customWidth="1"/>
    <col min="3593" max="3593" width="20.42578125" style="61" customWidth="1"/>
    <col min="3594" max="3594" width="8.85546875" style="61" customWidth="1"/>
    <col min="3595" max="3595" width="8.7109375" style="61" customWidth="1"/>
    <col min="3596" max="3596" width="10" style="61" customWidth="1"/>
    <col min="3597" max="3597" width="12.140625" style="61" customWidth="1"/>
    <col min="3598" max="3598" width="5.42578125" style="61" customWidth="1"/>
    <col min="3599" max="3599" width="4.42578125" style="61" customWidth="1"/>
    <col min="3600" max="3600" width="9.42578125" style="61" customWidth="1"/>
    <col min="3601" max="3601" width="14.140625" style="61" customWidth="1"/>
    <col min="3602" max="3602" width="2.42578125" style="61" customWidth="1"/>
    <col min="3603" max="3603" width="11.42578125" style="61" customWidth="1"/>
    <col min="3604" max="3608" width="0" style="61" hidden="1" customWidth="1"/>
    <col min="3609" max="3840" width="11.42578125" style="61"/>
    <col min="3841" max="3841" width="3.140625" style="61" customWidth="1"/>
    <col min="3842" max="3842" width="15.85546875" style="61" customWidth="1"/>
    <col min="3843" max="3843" width="6.42578125" style="61" customWidth="1"/>
    <col min="3844" max="3844" width="5.42578125" style="61" customWidth="1"/>
    <col min="3845" max="3845" width="3.85546875" style="61" customWidth="1"/>
    <col min="3846" max="3846" width="14.140625" style="61" customWidth="1"/>
    <col min="3847" max="3847" width="9.42578125" style="61" customWidth="1"/>
    <col min="3848" max="3848" width="22.140625" style="61" customWidth="1"/>
    <col min="3849" max="3849" width="20.42578125" style="61" customWidth="1"/>
    <col min="3850" max="3850" width="8.85546875" style="61" customWidth="1"/>
    <col min="3851" max="3851" width="8.7109375" style="61" customWidth="1"/>
    <col min="3852" max="3852" width="10" style="61" customWidth="1"/>
    <col min="3853" max="3853" width="12.140625" style="61" customWidth="1"/>
    <col min="3854" max="3854" width="5.42578125" style="61" customWidth="1"/>
    <col min="3855" max="3855" width="4.42578125" style="61" customWidth="1"/>
    <col min="3856" max="3856" width="9.42578125" style="61" customWidth="1"/>
    <col min="3857" max="3857" width="14.140625" style="61" customWidth="1"/>
    <col min="3858" max="3858" width="2.42578125" style="61" customWidth="1"/>
    <col min="3859" max="3859" width="11.42578125" style="61" customWidth="1"/>
    <col min="3860" max="3864" width="0" style="61" hidden="1" customWidth="1"/>
    <col min="3865" max="4096" width="11.42578125" style="61"/>
    <col min="4097" max="4097" width="3.140625" style="61" customWidth="1"/>
    <col min="4098" max="4098" width="15.85546875" style="61" customWidth="1"/>
    <col min="4099" max="4099" width="6.42578125" style="61" customWidth="1"/>
    <col min="4100" max="4100" width="5.42578125" style="61" customWidth="1"/>
    <col min="4101" max="4101" width="3.85546875" style="61" customWidth="1"/>
    <col min="4102" max="4102" width="14.140625" style="61" customWidth="1"/>
    <col min="4103" max="4103" width="9.42578125" style="61" customWidth="1"/>
    <col min="4104" max="4104" width="22.140625" style="61" customWidth="1"/>
    <col min="4105" max="4105" width="20.42578125" style="61" customWidth="1"/>
    <col min="4106" max="4106" width="8.85546875" style="61" customWidth="1"/>
    <col min="4107" max="4107" width="8.7109375" style="61" customWidth="1"/>
    <col min="4108" max="4108" width="10" style="61" customWidth="1"/>
    <col min="4109" max="4109" width="12.140625" style="61" customWidth="1"/>
    <col min="4110" max="4110" width="5.42578125" style="61" customWidth="1"/>
    <col min="4111" max="4111" width="4.42578125" style="61" customWidth="1"/>
    <col min="4112" max="4112" width="9.42578125" style="61" customWidth="1"/>
    <col min="4113" max="4113" width="14.140625" style="61" customWidth="1"/>
    <col min="4114" max="4114" width="2.42578125" style="61" customWidth="1"/>
    <col min="4115" max="4115" width="11.42578125" style="61" customWidth="1"/>
    <col min="4116" max="4120" width="0" style="61" hidden="1" customWidth="1"/>
    <col min="4121" max="4352" width="11.42578125" style="61"/>
    <col min="4353" max="4353" width="3.140625" style="61" customWidth="1"/>
    <col min="4354" max="4354" width="15.85546875" style="61" customWidth="1"/>
    <col min="4355" max="4355" width="6.42578125" style="61" customWidth="1"/>
    <col min="4356" max="4356" width="5.42578125" style="61" customWidth="1"/>
    <col min="4357" max="4357" width="3.85546875" style="61" customWidth="1"/>
    <col min="4358" max="4358" width="14.140625" style="61" customWidth="1"/>
    <col min="4359" max="4359" width="9.42578125" style="61" customWidth="1"/>
    <col min="4360" max="4360" width="22.140625" style="61" customWidth="1"/>
    <col min="4361" max="4361" width="20.42578125" style="61" customWidth="1"/>
    <col min="4362" max="4362" width="8.85546875" style="61" customWidth="1"/>
    <col min="4363" max="4363" width="8.7109375" style="61" customWidth="1"/>
    <col min="4364" max="4364" width="10" style="61" customWidth="1"/>
    <col min="4365" max="4365" width="12.140625" style="61" customWidth="1"/>
    <col min="4366" max="4366" width="5.42578125" style="61" customWidth="1"/>
    <col min="4367" max="4367" width="4.42578125" style="61" customWidth="1"/>
    <col min="4368" max="4368" width="9.42578125" style="61" customWidth="1"/>
    <col min="4369" max="4369" width="14.140625" style="61" customWidth="1"/>
    <col min="4370" max="4370" width="2.42578125" style="61" customWidth="1"/>
    <col min="4371" max="4371" width="11.42578125" style="61" customWidth="1"/>
    <col min="4372" max="4376" width="0" style="61" hidden="1" customWidth="1"/>
    <col min="4377" max="4608" width="11.42578125" style="61"/>
    <col min="4609" max="4609" width="3.140625" style="61" customWidth="1"/>
    <col min="4610" max="4610" width="15.85546875" style="61" customWidth="1"/>
    <col min="4611" max="4611" width="6.42578125" style="61" customWidth="1"/>
    <col min="4612" max="4612" width="5.42578125" style="61" customWidth="1"/>
    <col min="4613" max="4613" width="3.85546875" style="61" customWidth="1"/>
    <col min="4614" max="4614" width="14.140625" style="61" customWidth="1"/>
    <col min="4615" max="4615" width="9.42578125" style="61" customWidth="1"/>
    <col min="4616" max="4616" width="22.140625" style="61" customWidth="1"/>
    <col min="4617" max="4617" width="20.42578125" style="61" customWidth="1"/>
    <col min="4618" max="4618" width="8.85546875" style="61" customWidth="1"/>
    <col min="4619" max="4619" width="8.7109375" style="61" customWidth="1"/>
    <col min="4620" max="4620" width="10" style="61" customWidth="1"/>
    <col min="4621" max="4621" width="12.140625" style="61" customWidth="1"/>
    <col min="4622" max="4622" width="5.42578125" style="61" customWidth="1"/>
    <col min="4623" max="4623" width="4.42578125" style="61" customWidth="1"/>
    <col min="4624" max="4624" width="9.42578125" style="61" customWidth="1"/>
    <col min="4625" max="4625" width="14.140625" style="61" customWidth="1"/>
    <col min="4626" max="4626" width="2.42578125" style="61" customWidth="1"/>
    <col min="4627" max="4627" width="11.42578125" style="61" customWidth="1"/>
    <col min="4628" max="4632" width="0" style="61" hidden="1" customWidth="1"/>
    <col min="4633" max="4864" width="11.42578125" style="61"/>
    <col min="4865" max="4865" width="3.140625" style="61" customWidth="1"/>
    <col min="4866" max="4866" width="15.85546875" style="61" customWidth="1"/>
    <col min="4867" max="4867" width="6.42578125" style="61" customWidth="1"/>
    <col min="4868" max="4868" width="5.42578125" style="61" customWidth="1"/>
    <col min="4869" max="4869" width="3.85546875" style="61" customWidth="1"/>
    <col min="4870" max="4870" width="14.140625" style="61" customWidth="1"/>
    <col min="4871" max="4871" width="9.42578125" style="61" customWidth="1"/>
    <col min="4872" max="4872" width="22.140625" style="61" customWidth="1"/>
    <col min="4873" max="4873" width="20.42578125" style="61" customWidth="1"/>
    <col min="4874" max="4874" width="8.85546875" style="61" customWidth="1"/>
    <col min="4875" max="4875" width="8.7109375" style="61" customWidth="1"/>
    <col min="4876" max="4876" width="10" style="61" customWidth="1"/>
    <col min="4877" max="4877" width="12.140625" style="61" customWidth="1"/>
    <col min="4878" max="4878" width="5.42578125" style="61" customWidth="1"/>
    <col min="4879" max="4879" width="4.42578125" style="61" customWidth="1"/>
    <col min="4880" max="4880" width="9.42578125" style="61" customWidth="1"/>
    <col min="4881" max="4881" width="14.140625" style="61" customWidth="1"/>
    <col min="4882" max="4882" width="2.42578125" style="61" customWidth="1"/>
    <col min="4883" max="4883" width="11.42578125" style="61" customWidth="1"/>
    <col min="4884" max="4888" width="0" style="61" hidden="1" customWidth="1"/>
    <col min="4889" max="5120" width="11.42578125" style="61"/>
    <col min="5121" max="5121" width="3.140625" style="61" customWidth="1"/>
    <col min="5122" max="5122" width="15.85546875" style="61" customWidth="1"/>
    <col min="5123" max="5123" width="6.42578125" style="61" customWidth="1"/>
    <col min="5124" max="5124" width="5.42578125" style="61" customWidth="1"/>
    <col min="5125" max="5125" width="3.85546875" style="61" customWidth="1"/>
    <col min="5126" max="5126" width="14.140625" style="61" customWidth="1"/>
    <col min="5127" max="5127" width="9.42578125" style="61" customWidth="1"/>
    <col min="5128" max="5128" width="22.140625" style="61" customWidth="1"/>
    <col min="5129" max="5129" width="20.42578125" style="61" customWidth="1"/>
    <col min="5130" max="5130" width="8.85546875" style="61" customWidth="1"/>
    <col min="5131" max="5131" width="8.7109375" style="61" customWidth="1"/>
    <col min="5132" max="5132" width="10" style="61" customWidth="1"/>
    <col min="5133" max="5133" width="12.140625" style="61" customWidth="1"/>
    <col min="5134" max="5134" width="5.42578125" style="61" customWidth="1"/>
    <col min="5135" max="5135" width="4.42578125" style="61" customWidth="1"/>
    <col min="5136" max="5136" width="9.42578125" style="61" customWidth="1"/>
    <col min="5137" max="5137" width="14.140625" style="61" customWidth="1"/>
    <col min="5138" max="5138" width="2.42578125" style="61" customWidth="1"/>
    <col min="5139" max="5139" width="11.42578125" style="61" customWidth="1"/>
    <col min="5140" max="5144" width="0" style="61" hidden="1" customWidth="1"/>
    <col min="5145" max="5376" width="11.42578125" style="61"/>
    <col min="5377" max="5377" width="3.140625" style="61" customWidth="1"/>
    <col min="5378" max="5378" width="15.85546875" style="61" customWidth="1"/>
    <col min="5379" max="5379" width="6.42578125" style="61" customWidth="1"/>
    <col min="5380" max="5380" width="5.42578125" style="61" customWidth="1"/>
    <col min="5381" max="5381" width="3.85546875" style="61" customWidth="1"/>
    <col min="5382" max="5382" width="14.140625" style="61" customWidth="1"/>
    <col min="5383" max="5383" width="9.42578125" style="61" customWidth="1"/>
    <col min="5384" max="5384" width="22.140625" style="61" customWidth="1"/>
    <col min="5385" max="5385" width="20.42578125" style="61" customWidth="1"/>
    <col min="5386" max="5386" width="8.85546875" style="61" customWidth="1"/>
    <col min="5387" max="5387" width="8.7109375" style="61" customWidth="1"/>
    <col min="5388" max="5388" width="10" style="61" customWidth="1"/>
    <col min="5389" max="5389" width="12.140625" style="61" customWidth="1"/>
    <col min="5390" max="5390" width="5.42578125" style="61" customWidth="1"/>
    <col min="5391" max="5391" width="4.42578125" style="61" customWidth="1"/>
    <col min="5392" max="5392" width="9.42578125" style="61" customWidth="1"/>
    <col min="5393" max="5393" width="14.140625" style="61" customWidth="1"/>
    <col min="5394" max="5394" width="2.42578125" style="61" customWidth="1"/>
    <col min="5395" max="5395" width="11.42578125" style="61" customWidth="1"/>
    <col min="5396" max="5400" width="0" style="61" hidden="1" customWidth="1"/>
    <col min="5401" max="5632" width="11.42578125" style="61"/>
    <col min="5633" max="5633" width="3.140625" style="61" customWidth="1"/>
    <col min="5634" max="5634" width="15.85546875" style="61" customWidth="1"/>
    <col min="5635" max="5635" width="6.42578125" style="61" customWidth="1"/>
    <col min="5636" max="5636" width="5.42578125" style="61" customWidth="1"/>
    <col min="5637" max="5637" width="3.85546875" style="61" customWidth="1"/>
    <col min="5638" max="5638" width="14.140625" style="61" customWidth="1"/>
    <col min="5639" max="5639" width="9.42578125" style="61" customWidth="1"/>
    <col min="5640" max="5640" width="22.140625" style="61" customWidth="1"/>
    <col min="5641" max="5641" width="20.42578125" style="61" customWidth="1"/>
    <col min="5642" max="5642" width="8.85546875" style="61" customWidth="1"/>
    <col min="5643" max="5643" width="8.7109375" style="61" customWidth="1"/>
    <col min="5644" max="5644" width="10" style="61" customWidth="1"/>
    <col min="5645" max="5645" width="12.140625" style="61" customWidth="1"/>
    <col min="5646" max="5646" width="5.42578125" style="61" customWidth="1"/>
    <col min="5647" max="5647" width="4.42578125" style="61" customWidth="1"/>
    <col min="5648" max="5648" width="9.42578125" style="61" customWidth="1"/>
    <col min="5649" max="5649" width="14.140625" style="61" customWidth="1"/>
    <col min="5650" max="5650" width="2.42578125" style="61" customWidth="1"/>
    <col min="5651" max="5651" width="11.42578125" style="61" customWidth="1"/>
    <col min="5652" max="5656" width="0" style="61" hidden="1" customWidth="1"/>
    <col min="5657" max="5888" width="11.42578125" style="61"/>
    <col min="5889" max="5889" width="3.140625" style="61" customWidth="1"/>
    <col min="5890" max="5890" width="15.85546875" style="61" customWidth="1"/>
    <col min="5891" max="5891" width="6.42578125" style="61" customWidth="1"/>
    <col min="5892" max="5892" width="5.42578125" style="61" customWidth="1"/>
    <col min="5893" max="5893" width="3.85546875" style="61" customWidth="1"/>
    <col min="5894" max="5894" width="14.140625" style="61" customWidth="1"/>
    <col min="5895" max="5895" width="9.42578125" style="61" customWidth="1"/>
    <col min="5896" max="5896" width="22.140625" style="61" customWidth="1"/>
    <col min="5897" max="5897" width="20.42578125" style="61" customWidth="1"/>
    <col min="5898" max="5898" width="8.85546875" style="61" customWidth="1"/>
    <col min="5899" max="5899" width="8.7109375" style="61" customWidth="1"/>
    <col min="5900" max="5900" width="10" style="61" customWidth="1"/>
    <col min="5901" max="5901" width="12.140625" style="61" customWidth="1"/>
    <col min="5902" max="5902" width="5.42578125" style="61" customWidth="1"/>
    <col min="5903" max="5903" width="4.42578125" style="61" customWidth="1"/>
    <col min="5904" max="5904" width="9.42578125" style="61" customWidth="1"/>
    <col min="5905" max="5905" width="14.140625" style="61" customWidth="1"/>
    <col min="5906" max="5906" width="2.42578125" style="61" customWidth="1"/>
    <col min="5907" max="5907" width="11.42578125" style="61" customWidth="1"/>
    <col min="5908" max="5912" width="0" style="61" hidden="1" customWidth="1"/>
    <col min="5913" max="6144" width="11.42578125" style="61"/>
    <col min="6145" max="6145" width="3.140625" style="61" customWidth="1"/>
    <col min="6146" max="6146" width="15.85546875" style="61" customWidth="1"/>
    <col min="6147" max="6147" width="6.42578125" style="61" customWidth="1"/>
    <col min="6148" max="6148" width="5.42578125" style="61" customWidth="1"/>
    <col min="6149" max="6149" width="3.85546875" style="61" customWidth="1"/>
    <col min="6150" max="6150" width="14.140625" style="61" customWidth="1"/>
    <col min="6151" max="6151" width="9.42578125" style="61" customWidth="1"/>
    <col min="6152" max="6152" width="22.140625" style="61" customWidth="1"/>
    <col min="6153" max="6153" width="20.42578125" style="61" customWidth="1"/>
    <col min="6154" max="6154" width="8.85546875" style="61" customWidth="1"/>
    <col min="6155" max="6155" width="8.7109375" style="61" customWidth="1"/>
    <col min="6156" max="6156" width="10" style="61" customWidth="1"/>
    <col min="6157" max="6157" width="12.140625" style="61" customWidth="1"/>
    <col min="6158" max="6158" width="5.42578125" style="61" customWidth="1"/>
    <col min="6159" max="6159" width="4.42578125" style="61" customWidth="1"/>
    <col min="6160" max="6160" width="9.42578125" style="61" customWidth="1"/>
    <col min="6161" max="6161" width="14.140625" style="61" customWidth="1"/>
    <col min="6162" max="6162" width="2.42578125" style="61" customWidth="1"/>
    <col min="6163" max="6163" width="11.42578125" style="61" customWidth="1"/>
    <col min="6164" max="6168" width="0" style="61" hidden="1" customWidth="1"/>
    <col min="6169" max="6400" width="11.42578125" style="61"/>
    <col min="6401" max="6401" width="3.140625" style="61" customWidth="1"/>
    <col min="6402" max="6402" width="15.85546875" style="61" customWidth="1"/>
    <col min="6403" max="6403" width="6.42578125" style="61" customWidth="1"/>
    <col min="6404" max="6404" width="5.42578125" style="61" customWidth="1"/>
    <col min="6405" max="6405" width="3.85546875" style="61" customWidth="1"/>
    <col min="6406" max="6406" width="14.140625" style="61" customWidth="1"/>
    <col min="6407" max="6407" width="9.42578125" style="61" customWidth="1"/>
    <col min="6408" max="6408" width="22.140625" style="61" customWidth="1"/>
    <col min="6409" max="6409" width="20.42578125" style="61" customWidth="1"/>
    <col min="6410" max="6410" width="8.85546875" style="61" customWidth="1"/>
    <col min="6411" max="6411" width="8.7109375" style="61" customWidth="1"/>
    <col min="6412" max="6412" width="10" style="61" customWidth="1"/>
    <col min="6413" max="6413" width="12.140625" style="61" customWidth="1"/>
    <col min="6414" max="6414" width="5.42578125" style="61" customWidth="1"/>
    <col min="6415" max="6415" width="4.42578125" style="61" customWidth="1"/>
    <col min="6416" max="6416" width="9.42578125" style="61" customWidth="1"/>
    <col min="6417" max="6417" width="14.140625" style="61" customWidth="1"/>
    <col min="6418" max="6418" width="2.42578125" style="61" customWidth="1"/>
    <col min="6419" max="6419" width="11.42578125" style="61" customWidth="1"/>
    <col min="6420" max="6424" width="0" style="61" hidden="1" customWidth="1"/>
    <col min="6425" max="6656" width="11.42578125" style="61"/>
    <col min="6657" max="6657" width="3.140625" style="61" customWidth="1"/>
    <col min="6658" max="6658" width="15.85546875" style="61" customWidth="1"/>
    <col min="6659" max="6659" width="6.42578125" style="61" customWidth="1"/>
    <col min="6660" max="6660" width="5.42578125" style="61" customWidth="1"/>
    <col min="6661" max="6661" width="3.85546875" style="61" customWidth="1"/>
    <col min="6662" max="6662" width="14.140625" style="61" customWidth="1"/>
    <col min="6663" max="6663" width="9.42578125" style="61" customWidth="1"/>
    <col min="6664" max="6664" width="22.140625" style="61" customWidth="1"/>
    <col min="6665" max="6665" width="20.42578125" style="61" customWidth="1"/>
    <col min="6666" max="6666" width="8.85546875" style="61" customWidth="1"/>
    <col min="6667" max="6667" width="8.7109375" style="61" customWidth="1"/>
    <col min="6668" max="6668" width="10" style="61" customWidth="1"/>
    <col min="6669" max="6669" width="12.140625" style="61" customWidth="1"/>
    <col min="6670" max="6670" width="5.42578125" style="61" customWidth="1"/>
    <col min="6671" max="6671" width="4.42578125" style="61" customWidth="1"/>
    <col min="6672" max="6672" width="9.42578125" style="61" customWidth="1"/>
    <col min="6673" max="6673" width="14.140625" style="61" customWidth="1"/>
    <col min="6674" max="6674" width="2.42578125" style="61" customWidth="1"/>
    <col min="6675" max="6675" width="11.42578125" style="61" customWidth="1"/>
    <col min="6676" max="6680" width="0" style="61" hidden="1" customWidth="1"/>
    <col min="6681" max="6912" width="11.42578125" style="61"/>
    <col min="6913" max="6913" width="3.140625" style="61" customWidth="1"/>
    <col min="6914" max="6914" width="15.85546875" style="61" customWidth="1"/>
    <col min="6915" max="6915" width="6.42578125" style="61" customWidth="1"/>
    <col min="6916" max="6916" width="5.42578125" style="61" customWidth="1"/>
    <col min="6917" max="6917" width="3.85546875" style="61" customWidth="1"/>
    <col min="6918" max="6918" width="14.140625" style="61" customWidth="1"/>
    <col min="6919" max="6919" width="9.42578125" style="61" customWidth="1"/>
    <col min="6920" max="6920" width="22.140625" style="61" customWidth="1"/>
    <col min="6921" max="6921" width="20.42578125" style="61" customWidth="1"/>
    <col min="6922" max="6922" width="8.85546875" style="61" customWidth="1"/>
    <col min="6923" max="6923" width="8.7109375" style="61" customWidth="1"/>
    <col min="6924" max="6924" width="10" style="61" customWidth="1"/>
    <col min="6925" max="6925" width="12.140625" style="61" customWidth="1"/>
    <col min="6926" max="6926" width="5.42578125" style="61" customWidth="1"/>
    <col min="6927" max="6927" width="4.42578125" style="61" customWidth="1"/>
    <col min="6928" max="6928" width="9.42578125" style="61" customWidth="1"/>
    <col min="6929" max="6929" width="14.140625" style="61" customWidth="1"/>
    <col min="6930" max="6930" width="2.42578125" style="61" customWidth="1"/>
    <col min="6931" max="6931" width="11.42578125" style="61" customWidth="1"/>
    <col min="6932" max="6936" width="0" style="61" hidden="1" customWidth="1"/>
    <col min="6937" max="7168" width="11.42578125" style="61"/>
    <col min="7169" max="7169" width="3.140625" style="61" customWidth="1"/>
    <col min="7170" max="7170" width="15.85546875" style="61" customWidth="1"/>
    <col min="7171" max="7171" width="6.42578125" style="61" customWidth="1"/>
    <col min="7172" max="7172" width="5.42578125" style="61" customWidth="1"/>
    <col min="7173" max="7173" width="3.85546875" style="61" customWidth="1"/>
    <col min="7174" max="7174" width="14.140625" style="61" customWidth="1"/>
    <col min="7175" max="7175" width="9.42578125" style="61" customWidth="1"/>
    <col min="7176" max="7176" width="22.140625" style="61" customWidth="1"/>
    <col min="7177" max="7177" width="20.42578125" style="61" customWidth="1"/>
    <col min="7178" max="7178" width="8.85546875" style="61" customWidth="1"/>
    <col min="7179" max="7179" width="8.7109375" style="61" customWidth="1"/>
    <col min="7180" max="7180" width="10" style="61" customWidth="1"/>
    <col min="7181" max="7181" width="12.140625" style="61" customWidth="1"/>
    <col min="7182" max="7182" width="5.42578125" style="61" customWidth="1"/>
    <col min="7183" max="7183" width="4.42578125" style="61" customWidth="1"/>
    <col min="7184" max="7184" width="9.42578125" style="61" customWidth="1"/>
    <col min="7185" max="7185" width="14.140625" style="61" customWidth="1"/>
    <col min="7186" max="7186" width="2.42578125" style="61" customWidth="1"/>
    <col min="7187" max="7187" width="11.42578125" style="61" customWidth="1"/>
    <col min="7188" max="7192" width="0" style="61" hidden="1" customWidth="1"/>
    <col min="7193" max="7424" width="11.42578125" style="61"/>
    <col min="7425" max="7425" width="3.140625" style="61" customWidth="1"/>
    <col min="7426" max="7426" width="15.85546875" style="61" customWidth="1"/>
    <col min="7427" max="7427" width="6.42578125" style="61" customWidth="1"/>
    <col min="7428" max="7428" width="5.42578125" style="61" customWidth="1"/>
    <col min="7429" max="7429" width="3.85546875" style="61" customWidth="1"/>
    <col min="7430" max="7430" width="14.140625" style="61" customWidth="1"/>
    <col min="7431" max="7431" width="9.42578125" style="61" customWidth="1"/>
    <col min="7432" max="7432" width="22.140625" style="61" customWidth="1"/>
    <col min="7433" max="7433" width="20.42578125" style="61" customWidth="1"/>
    <col min="7434" max="7434" width="8.85546875" style="61" customWidth="1"/>
    <col min="7435" max="7435" width="8.7109375" style="61" customWidth="1"/>
    <col min="7436" max="7436" width="10" style="61" customWidth="1"/>
    <col min="7437" max="7437" width="12.140625" style="61" customWidth="1"/>
    <col min="7438" max="7438" width="5.42578125" style="61" customWidth="1"/>
    <col min="7439" max="7439" width="4.42578125" style="61" customWidth="1"/>
    <col min="7440" max="7440" width="9.42578125" style="61" customWidth="1"/>
    <col min="7441" max="7441" width="14.140625" style="61" customWidth="1"/>
    <col min="7442" max="7442" width="2.42578125" style="61" customWidth="1"/>
    <col min="7443" max="7443" width="11.42578125" style="61" customWidth="1"/>
    <col min="7444" max="7448" width="0" style="61" hidden="1" customWidth="1"/>
    <col min="7449" max="7680" width="11.42578125" style="61"/>
    <col min="7681" max="7681" width="3.140625" style="61" customWidth="1"/>
    <col min="7682" max="7682" width="15.85546875" style="61" customWidth="1"/>
    <col min="7683" max="7683" width="6.42578125" style="61" customWidth="1"/>
    <col min="7684" max="7684" width="5.42578125" style="61" customWidth="1"/>
    <col min="7685" max="7685" width="3.85546875" style="61" customWidth="1"/>
    <col min="7686" max="7686" width="14.140625" style="61" customWidth="1"/>
    <col min="7687" max="7687" width="9.42578125" style="61" customWidth="1"/>
    <col min="7688" max="7688" width="22.140625" style="61" customWidth="1"/>
    <col min="7689" max="7689" width="20.42578125" style="61" customWidth="1"/>
    <col min="7690" max="7690" width="8.85546875" style="61" customWidth="1"/>
    <col min="7691" max="7691" width="8.7109375" style="61" customWidth="1"/>
    <col min="7692" max="7692" width="10" style="61" customWidth="1"/>
    <col min="7693" max="7693" width="12.140625" style="61" customWidth="1"/>
    <col min="7694" max="7694" width="5.42578125" style="61" customWidth="1"/>
    <col min="7695" max="7695" width="4.42578125" style="61" customWidth="1"/>
    <col min="7696" max="7696" width="9.42578125" style="61" customWidth="1"/>
    <col min="7697" max="7697" width="14.140625" style="61" customWidth="1"/>
    <col min="7698" max="7698" width="2.42578125" style="61" customWidth="1"/>
    <col min="7699" max="7699" width="11.42578125" style="61" customWidth="1"/>
    <col min="7700" max="7704" width="0" style="61" hidden="1" customWidth="1"/>
    <col min="7705" max="7936" width="11.42578125" style="61"/>
    <col min="7937" max="7937" width="3.140625" style="61" customWidth="1"/>
    <col min="7938" max="7938" width="15.85546875" style="61" customWidth="1"/>
    <col min="7939" max="7939" width="6.42578125" style="61" customWidth="1"/>
    <col min="7940" max="7940" width="5.42578125" style="61" customWidth="1"/>
    <col min="7941" max="7941" width="3.85546875" style="61" customWidth="1"/>
    <col min="7942" max="7942" width="14.140625" style="61" customWidth="1"/>
    <col min="7943" max="7943" width="9.42578125" style="61" customWidth="1"/>
    <col min="7944" max="7944" width="22.140625" style="61" customWidth="1"/>
    <col min="7945" max="7945" width="20.42578125" style="61" customWidth="1"/>
    <col min="7946" max="7946" width="8.85546875" style="61" customWidth="1"/>
    <col min="7947" max="7947" width="8.7109375" style="61" customWidth="1"/>
    <col min="7948" max="7948" width="10" style="61" customWidth="1"/>
    <col min="7949" max="7949" width="12.140625" style="61" customWidth="1"/>
    <col min="7950" max="7950" width="5.42578125" style="61" customWidth="1"/>
    <col min="7951" max="7951" width="4.42578125" style="61" customWidth="1"/>
    <col min="7952" max="7952" width="9.42578125" style="61" customWidth="1"/>
    <col min="7953" max="7953" width="14.140625" style="61" customWidth="1"/>
    <col min="7954" max="7954" width="2.42578125" style="61" customWidth="1"/>
    <col min="7955" max="7955" width="11.42578125" style="61" customWidth="1"/>
    <col min="7956" max="7960" width="0" style="61" hidden="1" customWidth="1"/>
    <col min="7961" max="8192" width="11.42578125" style="61"/>
    <col min="8193" max="8193" width="3.140625" style="61" customWidth="1"/>
    <col min="8194" max="8194" width="15.85546875" style="61" customWidth="1"/>
    <col min="8195" max="8195" width="6.42578125" style="61" customWidth="1"/>
    <col min="8196" max="8196" width="5.42578125" style="61" customWidth="1"/>
    <col min="8197" max="8197" width="3.85546875" style="61" customWidth="1"/>
    <col min="8198" max="8198" width="14.140625" style="61" customWidth="1"/>
    <col min="8199" max="8199" width="9.42578125" style="61" customWidth="1"/>
    <col min="8200" max="8200" width="22.140625" style="61" customWidth="1"/>
    <col min="8201" max="8201" width="20.42578125" style="61" customWidth="1"/>
    <col min="8202" max="8202" width="8.85546875" style="61" customWidth="1"/>
    <col min="8203" max="8203" width="8.7109375" style="61" customWidth="1"/>
    <col min="8204" max="8204" width="10" style="61" customWidth="1"/>
    <col min="8205" max="8205" width="12.140625" style="61" customWidth="1"/>
    <col min="8206" max="8206" width="5.42578125" style="61" customWidth="1"/>
    <col min="8207" max="8207" width="4.42578125" style="61" customWidth="1"/>
    <col min="8208" max="8208" width="9.42578125" style="61" customWidth="1"/>
    <col min="8209" max="8209" width="14.140625" style="61" customWidth="1"/>
    <col min="8210" max="8210" width="2.42578125" style="61" customWidth="1"/>
    <col min="8211" max="8211" width="11.42578125" style="61" customWidth="1"/>
    <col min="8212" max="8216" width="0" style="61" hidden="1" customWidth="1"/>
    <col min="8217" max="8448" width="11.42578125" style="61"/>
    <col min="8449" max="8449" width="3.140625" style="61" customWidth="1"/>
    <col min="8450" max="8450" width="15.85546875" style="61" customWidth="1"/>
    <col min="8451" max="8451" width="6.42578125" style="61" customWidth="1"/>
    <col min="8452" max="8452" width="5.42578125" style="61" customWidth="1"/>
    <col min="8453" max="8453" width="3.85546875" style="61" customWidth="1"/>
    <col min="8454" max="8454" width="14.140625" style="61" customWidth="1"/>
    <col min="8455" max="8455" width="9.42578125" style="61" customWidth="1"/>
    <col min="8456" max="8456" width="22.140625" style="61" customWidth="1"/>
    <col min="8457" max="8457" width="20.42578125" style="61" customWidth="1"/>
    <col min="8458" max="8458" width="8.85546875" style="61" customWidth="1"/>
    <col min="8459" max="8459" width="8.7109375" style="61" customWidth="1"/>
    <col min="8460" max="8460" width="10" style="61" customWidth="1"/>
    <col min="8461" max="8461" width="12.140625" style="61" customWidth="1"/>
    <col min="8462" max="8462" width="5.42578125" style="61" customWidth="1"/>
    <col min="8463" max="8463" width="4.42578125" style="61" customWidth="1"/>
    <col min="8464" max="8464" width="9.42578125" style="61" customWidth="1"/>
    <col min="8465" max="8465" width="14.140625" style="61" customWidth="1"/>
    <col min="8466" max="8466" width="2.42578125" style="61" customWidth="1"/>
    <col min="8467" max="8467" width="11.42578125" style="61" customWidth="1"/>
    <col min="8468" max="8472" width="0" style="61" hidden="1" customWidth="1"/>
    <col min="8473" max="8704" width="11.42578125" style="61"/>
    <col min="8705" max="8705" width="3.140625" style="61" customWidth="1"/>
    <col min="8706" max="8706" width="15.85546875" style="61" customWidth="1"/>
    <col min="8707" max="8707" width="6.42578125" style="61" customWidth="1"/>
    <col min="8708" max="8708" width="5.42578125" style="61" customWidth="1"/>
    <col min="8709" max="8709" width="3.85546875" style="61" customWidth="1"/>
    <col min="8710" max="8710" width="14.140625" style="61" customWidth="1"/>
    <col min="8711" max="8711" width="9.42578125" style="61" customWidth="1"/>
    <col min="8712" max="8712" width="22.140625" style="61" customWidth="1"/>
    <col min="8713" max="8713" width="20.42578125" style="61" customWidth="1"/>
    <col min="8714" max="8714" width="8.85546875" style="61" customWidth="1"/>
    <col min="8715" max="8715" width="8.7109375" style="61" customWidth="1"/>
    <col min="8716" max="8716" width="10" style="61" customWidth="1"/>
    <col min="8717" max="8717" width="12.140625" style="61" customWidth="1"/>
    <col min="8718" max="8718" width="5.42578125" style="61" customWidth="1"/>
    <col min="8719" max="8719" width="4.42578125" style="61" customWidth="1"/>
    <col min="8720" max="8720" width="9.42578125" style="61" customWidth="1"/>
    <col min="8721" max="8721" width="14.140625" style="61" customWidth="1"/>
    <col min="8722" max="8722" width="2.42578125" style="61" customWidth="1"/>
    <col min="8723" max="8723" width="11.42578125" style="61" customWidth="1"/>
    <col min="8724" max="8728" width="0" style="61" hidden="1" customWidth="1"/>
    <col min="8729" max="8960" width="11.42578125" style="61"/>
    <col min="8961" max="8961" width="3.140625" style="61" customWidth="1"/>
    <col min="8962" max="8962" width="15.85546875" style="61" customWidth="1"/>
    <col min="8963" max="8963" width="6.42578125" style="61" customWidth="1"/>
    <col min="8964" max="8964" width="5.42578125" style="61" customWidth="1"/>
    <col min="8965" max="8965" width="3.85546875" style="61" customWidth="1"/>
    <col min="8966" max="8966" width="14.140625" style="61" customWidth="1"/>
    <col min="8967" max="8967" width="9.42578125" style="61" customWidth="1"/>
    <col min="8968" max="8968" width="22.140625" style="61" customWidth="1"/>
    <col min="8969" max="8969" width="20.42578125" style="61" customWidth="1"/>
    <col min="8970" max="8970" width="8.85546875" style="61" customWidth="1"/>
    <col min="8971" max="8971" width="8.7109375" style="61" customWidth="1"/>
    <col min="8972" max="8972" width="10" style="61" customWidth="1"/>
    <col min="8973" max="8973" width="12.140625" style="61" customWidth="1"/>
    <col min="8974" max="8974" width="5.42578125" style="61" customWidth="1"/>
    <col min="8975" max="8975" width="4.42578125" style="61" customWidth="1"/>
    <col min="8976" max="8976" width="9.42578125" style="61" customWidth="1"/>
    <col min="8977" max="8977" width="14.140625" style="61" customWidth="1"/>
    <col min="8978" max="8978" width="2.42578125" style="61" customWidth="1"/>
    <col min="8979" max="8979" width="11.42578125" style="61" customWidth="1"/>
    <col min="8980" max="8984" width="0" style="61" hidden="1" customWidth="1"/>
    <col min="8985" max="9216" width="11.42578125" style="61"/>
    <col min="9217" max="9217" width="3.140625" style="61" customWidth="1"/>
    <col min="9218" max="9218" width="15.85546875" style="61" customWidth="1"/>
    <col min="9219" max="9219" width="6.42578125" style="61" customWidth="1"/>
    <col min="9220" max="9220" width="5.42578125" style="61" customWidth="1"/>
    <col min="9221" max="9221" width="3.85546875" style="61" customWidth="1"/>
    <col min="9222" max="9222" width="14.140625" style="61" customWidth="1"/>
    <col min="9223" max="9223" width="9.42578125" style="61" customWidth="1"/>
    <col min="9224" max="9224" width="22.140625" style="61" customWidth="1"/>
    <col min="9225" max="9225" width="20.42578125" style="61" customWidth="1"/>
    <col min="9226" max="9226" width="8.85546875" style="61" customWidth="1"/>
    <col min="9227" max="9227" width="8.7109375" style="61" customWidth="1"/>
    <col min="9228" max="9228" width="10" style="61" customWidth="1"/>
    <col min="9229" max="9229" width="12.140625" style="61" customWidth="1"/>
    <col min="9230" max="9230" width="5.42578125" style="61" customWidth="1"/>
    <col min="9231" max="9231" width="4.42578125" style="61" customWidth="1"/>
    <col min="9232" max="9232" width="9.42578125" style="61" customWidth="1"/>
    <col min="9233" max="9233" width="14.140625" style="61" customWidth="1"/>
    <col min="9234" max="9234" width="2.42578125" style="61" customWidth="1"/>
    <col min="9235" max="9235" width="11.42578125" style="61" customWidth="1"/>
    <col min="9236" max="9240" width="0" style="61" hidden="1" customWidth="1"/>
    <col min="9241" max="9472" width="11.42578125" style="61"/>
    <col min="9473" max="9473" width="3.140625" style="61" customWidth="1"/>
    <col min="9474" max="9474" width="15.85546875" style="61" customWidth="1"/>
    <col min="9475" max="9475" width="6.42578125" style="61" customWidth="1"/>
    <col min="9476" max="9476" width="5.42578125" style="61" customWidth="1"/>
    <col min="9477" max="9477" width="3.85546875" style="61" customWidth="1"/>
    <col min="9478" max="9478" width="14.140625" style="61" customWidth="1"/>
    <col min="9479" max="9479" width="9.42578125" style="61" customWidth="1"/>
    <col min="9480" max="9480" width="22.140625" style="61" customWidth="1"/>
    <col min="9481" max="9481" width="20.42578125" style="61" customWidth="1"/>
    <col min="9482" max="9482" width="8.85546875" style="61" customWidth="1"/>
    <col min="9483" max="9483" width="8.7109375" style="61" customWidth="1"/>
    <col min="9484" max="9484" width="10" style="61" customWidth="1"/>
    <col min="9485" max="9485" width="12.140625" style="61" customWidth="1"/>
    <col min="9486" max="9486" width="5.42578125" style="61" customWidth="1"/>
    <col min="9487" max="9487" width="4.42578125" style="61" customWidth="1"/>
    <col min="9488" max="9488" width="9.42578125" style="61" customWidth="1"/>
    <col min="9489" max="9489" width="14.140625" style="61" customWidth="1"/>
    <col min="9490" max="9490" width="2.42578125" style="61" customWidth="1"/>
    <col min="9491" max="9491" width="11.42578125" style="61" customWidth="1"/>
    <col min="9492" max="9496" width="0" style="61" hidden="1" customWidth="1"/>
    <col min="9497" max="9728" width="11.42578125" style="61"/>
    <col min="9729" max="9729" width="3.140625" style="61" customWidth="1"/>
    <col min="9730" max="9730" width="15.85546875" style="61" customWidth="1"/>
    <col min="9731" max="9731" width="6.42578125" style="61" customWidth="1"/>
    <col min="9732" max="9732" width="5.42578125" style="61" customWidth="1"/>
    <col min="9733" max="9733" width="3.85546875" style="61" customWidth="1"/>
    <col min="9734" max="9734" width="14.140625" style="61" customWidth="1"/>
    <col min="9735" max="9735" width="9.42578125" style="61" customWidth="1"/>
    <col min="9736" max="9736" width="22.140625" style="61" customWidth="1"/>
    <col min="9737" max="9737" width="20.42578125" style="61" customWidth="1"/>
    <col min="9738" max="9738" width="8.85546875" style="61" customWidth="1"/>
    <col min="9739" max="9739" width="8.7109375" style="61" customWidth="1"/>
    <col min="9740" max="9740" width="10" style="61" customWidth="1"/>
    <col min="9741" max="9741" width="12.140625" style="61" customWidth="1"/>
    <col min="9742" max="9742" width="5.42578125" style="61" customWidth="1"/>
    <col min="9743" max="9743" width="4.42578125" style="61" customWidth="1"/>
    <col min="9744" max="9744" width="9.42578125" style="61" customWidth="1"/>
    <col min="9745" max="9745" width="14.140625" style="61" customWidth="1"/>
    <col min="9746" max="9746" width="2.42578125" style="61" customWidth="1"/>
    <col min="9747" max="9747" width="11.42578125" style="61" customWidth="1"/>
    <col min="9748" max="9752" width="0" style="61" hidden="1" customWidth="1"/>
    <col min="9753" max="9984" width="11.42578125" style="61"/>
    <col min="9985" max="9985" width="3.140625" style="61" customWidth="1"/>
    <col min="9986" max="9986" width="15.85546875" style="61" customWidth="1"/>
    <col min="9987" max="9987" width="6.42578125" style="61" customWidth="1"/>
    <col min="9988" max="9988" width="5.42578125" style="61" customWidth="1"/>
    <col min="9989" max="9989" width="3.85546875" style="61" customWidth="1"/>
    <col min="9990" max="9990" width="14.140625" style="61" customWidth="1"/>
    <col min="9991" max="9991" width="9.42578125" style="61" customWidth="1"/>
    <col min="9992" max="9992" width="22.140625" style="61" customWidth="1"/>
    <col min="9993" max="9993" width="20.42578125" style="61" customWidth="1"/>
    <col min="9994" max="9994" width="8.85546875" style="61" customWidth="1"/>
    <col min="9995" max="9995" width="8.7109375" style="61" customWidth="1"/>
    <col min="9996" max="9996" width="10" style="61" customWidth="1"/>
    <col min="9997" max="9997" width="12.140625" style="61" customWidth="1"/>
    <col min="9998" max="9998" width="5.42578125" style="61" customWidth="1"/>
    <col min="9999" max="9999" width="4.42578125" style="61" customWidth="1"/>
    <col min="10000" max="10000" width="9.42578125" style="61" customWidth="1"/>
    <col min="10001" max="10001" width="14.140625" style="61" customWidth="1"/>
    <col min="10002" max="10002" width="2.42578125" style="61" customWidth="1"/>
    <col min="10003" max="10003" width="11.42578125" style="61" customWidth="1"/>
    <col min="10004" max="10008" width="0" style="61" hidden="1" customWidth="1"/>
    <col min="10009" max="10240" width="11.42578125" style="61"/>
    <col min="10241" max="10241" width="3.140625" style="61" customWidth="1"/>
    <col min="10242" max="10242" width="15.85546875" style="61" customWidth="1"/>
    <col min="10243" max="10243" width="6.42578125" style="61" customWidth="1"/>
    <col min="10244" max="10244" width="5.42578125" style="61" customWidth="1"/>
    <col min="10245" max="10245" width="3.85546875" style="61" customWidth="1"/>
    <col min="10246" max="10246" width="14.140625" style="61" customWidth="1"/>
    <col min="10247" max="10247" width="9.42578125" style="61" customWidth="1"/>
    <col min="10248" max="10248" width="22.140625" style="61" customWidth="1"/>
    <col min="10249" max="10249" width="20.42578125" style="61" customWidth="1"/>
    <col min="10250" max="10250" width="8.85546875" style="61" customWidth="1"/>
    <col min="10251" max="10251" width="8.7109375" style="61" customWidth="1"/>
    <col min="10252" max="10252" width="10" style="61" customWidth="1"/>
    <col min="10253" max="10253" width="12.140625" style="61" customWidth="1"/>
    <col min="10254" max="10254" width="5.42578125" style="61" customWidth="1"/>
    <col min="10255" max="10255" width="4.42578125" style="61" customWidth="1"/>
    <col min="10256" max="10256" width="9.42578125" style="61" customWidth="1"/>
    <col min="10257" max="10257" width="14.140625" style="61" customWidth="1"/>
    <col min="10258" max="10258" width="2.42578125" style="61" customWidth="1"/>
    <col min="10259" max="10259" width="11.42578125" style="61" customWidth="1"/>
    <col min="10260" max="10264" width="0" style="61" hidden="1" customWidth="1"/>
    <col min="10265" max="10496" width="11.42578125" style="61"/>
    <col min="10497" max="10497" width="3.140625" style="61" customWidth="1"/>
    <col min="10498" max="10498" width="15.85546875" style="61" customWidth="1"/>
    <col min="10499" max="10499" width="6.42578125" style="61" customWidth="1"/>
    <col min="10500" max="10500" width="5.42578125" style="61" customWidth="1"/>
    <col min="10501" max="10501" width="3.85546875" style="61" customWidth="1"/>
    <col min="10502" max="10502" width="14.140625" style="61" customWidth="1"/>
    <col min="10503" max="10503" width="9.42578125" style="61" customWidth="1"/>
    <col min="10504" max="10504" width="22.140625" style="61" customWidth="1"/>
    <col min="10505" max="10505" width="20.42578125" style="61" customWidth="1"/>
    <col min="10506" max="10506" width="8.85546875" style="61" customWidth="1"/>
    <col min="10507" max="10507" width="8.7109375" style="61" customWidth="1"/>
    <col min="10508" max="10508" width="10" style="61" customWidth="1"/>
    <col min="10509" max="10509" width="12.140625" style="61" customWidth="1"/>
    <col min="10510" max="10510" width="5.42578125" style="61" customWidth="1"/>
    <col min="10511" max="10511" width="4.42578125" style="61" customWidth="1"/>
    <col min="10512" max="10512" width="9.42578125" style="61" customWidth="1"/>
    <col min="10513" max="10513" width="14.140625" style="61" customWidth="1"/>
    <col min="10514" max="10514" width="2.42578125" style="61" customWidth="1"/>
    <col min="10515" max="10515" width="11.42578125" style="61" customWidth="1"/>
    <col min="10516" max="10520" width="0" style="61" hidden="1" customWidth="1"/>
    <col min="10521" max="10752" width="11.42578125" style="61"/>
    <col min="10753" max="10753" width="3.140625" style="61" customWidth="1"/>
    <col min="10754" max="10754" width="15.85546875" style="61" customWidth="1"/>
    <col min="10755" max="10755" width="6.42578125" style="61" customWidth="1"/>
    <col min="10756" max="10756" width="5.42578125" style="61" customWidth="1"/>
    <col min="10757" max="10757" width="3.85546875" style="61" customWidth="1"/>
    <col min="10758" max="10758" width="14.140625" style="61" customWidth="1"/>
    <col min="10759" max="10759" width="9.42578125" style="61" customWidth="1"/>
    <col min="10760" max="10760" width="22.140625" style="61" customWidth="1"/>
    <col min="10761" max="10761" width="20.42578125" style="61" customWidth="1"/>
    <col min="10762" max="10762" width="8.85546875" style="61" customWidth="1"/>
    <col min="10763" max="10763" width="8.7109375" style="61" customWidth="1"/>
    <col min="10764" max="10764" width="10" style="61" customWidth="1"/>
    <col min="10765" max="10765" width="12.140625" style="61" customWidth="1"/>
    <col min="10766" max="10766" width="5.42578125" style="61" customWidth="1"/>
    <col min="10767" max="10767" width="4.42578125" style="61" customWidth="1"/>
    <col min="10768" max="10768" width="9.42578125" style="61" customWidth="1"/>
    <col min="10769" max="10769" width="14.140625" style="61" customWidth="1"/>
    <col min="10770" max="10770" width="2.42578125" style="61" customWidth="1"/>
    <col min="10771" max="10771" width="11.42578125" style="61" customWidth="1"/>
    <col min="10772" max="10776" width="0" style="61" hidden="1" customWidth="1"/>
    <col min="10777" max="11008" width="11.42578125" style="61"/>
    <col min="11009" max="11009" width="3.140625" style="61" customWidth="1"/>
    <col min="11010" max="11010" width="15.85546875" style="61" customWidth="1"/>
    <col min="11011" max="11011" width="6.42578125" style="61" customWidth="1"/>
    <col min="11012" max="11012" width="5.42578125" style="61" customWidth="1"/>
    <col min="11013" max="11013" width="3.85546875" style="61" customWidth="1"/>
    <col min="11014" max="11014" width="14.140625" style="61" customWidth="1"/>
    <col min="11015" max="11015" width="9.42578125" style="61" customWidth="1"/>
    <col min="11016" max="11016" width="22.140625" style="61" customWidth="1"/>
    <col min="11017" max="11017" width="20.42578125" style="61" customWidth="1"/>
    <col min="11018" max="11018" width="8.85546875" style="61" customWidth="1"/>
    <col min="11019" max="11019" width="8.7109375" style="61" customWidth="1"/>
    <col min="11020" max="11020" width="10" style="61" customWidth="1"/>
    <col min="11021" max="11021" width="12.140625" style="61" customWidth="1"/>
    <col min="11022" max="11022" width="5.42578125" style="61" customWidth="1"/>
    <col min="11023" max="11023" width="4.42578125" style="61" customWidth="1"/>
    <col min="11024" max="11024" width="9.42578125" style="61" customWidth="1"/>
    <col min="11025" max="11025" width="14.140625" style="61" customWidth="1"/>
    <col min="11026" max="11026" width="2.42578125" style="61" customWidth="1"/>
    <col min="11027" max="11027" width="11.42578125" style="61" customWidth="1"/>
    <col min="11028" max="11032" width="0" style="61" hidden="1" customWidth="1"/>
    <col min="11033" max="11264" width="11.42578125" style="61"/>
    <col min="11265" max="11265" width="3.140625" style="61" customWidth="1"/>
    <col min="11266" max="11266" width="15.85546875" style="61" customWidth="1"/>
    <col min="11267" max="11267" width="6.42578125" style="61" customWidth="1"/>
    <col min="11268" max="11268" width="5.42578125" style="61" customWidth="1"/>
    <col min="11269" max="11269" width="3.85546875" style="61" customWidth="1"/>
    <col min="11270" max="11270" width="14.140625" style="61" customWidth="1"/>
    <col min="11271" max="11271" width="9.42578125" style="61" customWidth="1"/>
    <col min="11272" max="11272" width="22.140625" style="61" customWidth="1"/>
    <col min="11273" max="11273" width="20.42578125" style="61" customWidth="1"/>
    <col min="11274" max="11274" width="8.85546875" style="61" customWidth="1"/>
    <col min="11275" max="11275" width="8.7109375" style="61" customWidth="1"/>
    <col min="11276" max="11276" width="10" style="61" customWidth="1"/>
    <col min="11277" max="11277" width="12.140625" style="61" customWidth="1"/>
    <col min="11278" max="11278" width="5.42578125" style="61" customWidth="1"/>
    <col min="11279" max="11279" width="4.42578125" style="61" customWidth="1"/>
    <col min="11280" max="11280" width="9.42578125" style="61" customWidth="1"/>
    <col min="11281" max="11281" width="14.140625" style="61" customWidth="1"/>
    <col min="11282" max="11282" width="2.42578125" style="61" customWidth="1"/>
    <col min="11283" max="11283" width="11.42578125" style="61" customWidth="1"/>
    <col min="11284" max="11288" width="0" style="61" hidden="1" customWidth="1"/>
    <col min="11289" max="11520" width="11.42578125" style="61"/>
    <col min="11521" max="11521" width="3.140625" style="61" customWidth="1"/>
    <col min="11522" max="11522" width="15.85546875" style="61" customWidth="1"/>
    <col min="11523" max="11523" width="6.42578125" style="61" customWidth="1"/>
    <col min="11524" max="11524" width="5.42578125" style="61" customWidth="1"/>
    <col min="11525" max="11525" width="3.85546875" style="61" customWidth="1"/>
    <col min="11526" max="11526" width="14.140625" style="61" customWidth="1"/>
    <col min="11527" max="11527" width="9.42578125" style="61" customWidth="1"/>
    <col min="11528" max="11528" width="22.140625" style="61" customWidth="1"/>
    <col min="11529" max="11529" width="20.42578125" style="61" customWidth="1"/>
    <col min="11530" max="11530" width="8.85546875" style="61" customWidth="1"/>
    <col min="11531" max="11531" width="8.7109375" style="61" customWidth="1"/>
    <col min="11532" max="11532" width="10" style="61" customWidth="1"/>
    <col min="11533" max="11533" width="12.140625" style="61" customWidth="1"/>
    <col min="11534" max="11534" width="5.42578125" style="61" customWidth="1"/>
    <col min="11535" max="11535" width="4.42578125" style="61" customWidth="1"/>
    <col min="11536" max="11536" width="9.42578125" style="61" customWidth="1"/>
    <col min="11537" max="11537" width="14.140625" style="61" customWidth="1"/>
    <col min="11538" max="11538" width="2.42578125" style="61" customWidth="1"/>
    <col min="11539" max="11539" width="11.42578125" style="61" customWidth="1"/>
    <col min="11540" max="11544" width="0" style="61" hidden="1" customWidth="1"/>
    <col min="11545" max="11776" width="11.42578125" style="61"/>
    <col min="11777" max="11777" width="3.140625" style="61" customWidth="1"/>
    <col min="11778" max="11778" width="15.85546875" style="61" customWidth="1"/>
    <col min="11779" max="11779" width="6.42578125" style="61" customWidth="1"/>
    <col min="11780" max="11780" width="5.42578125" style="61" customWidth="1"/>
    <col min="11781" max="11781" width="3.85546875" style="61" customWidth="1"/>
    <col min="11782" max="11782" width="14.140625" style="61" customWidth="1"/>
    <col min="11783" max="11783" width="9.42578125" style="61" customWidth="1"/>
    <col min="11784" max="11784" width="22.140625" style="61" customWidth="1"/>
    <col min="11785" max="11785" width="20.42578125" style="61" customWidth="1"/>
    <col min="11786" max="11786" width="8.85546875" style="61" customWidth="1"/>
    <col min="11787" max="11787" width="8.7109375" style="61" customWidth="1"/>
    <col min="11788" max="11788" width="10" style="61" customWidth="1"/>
    <col min="11789" max="11789" width="12.140625" style="61" customWidth="1"/>
    <col min="11790" max="11790" width="5.42578125" style="61" customWidth="1"/>
    <col min="11791" max="11791" width="4.42578125" style="61" customWidth="1"/>
    <col min="11792" max="11792" width="9.42578125" style="61" customWidth="1"/>
    <col min="11793" max="11793" width="14.140625" style="61" customWidth="1"/>
    <col min="11794" max="11794" width="2.42578125" style="61" customWidth="1"/>
    <col min="11795" max="11795" width="11.42578125" style="61" customWidth="1"/>
    <col min="11796" max="11800" width="0" style="61" hidden="1" customWidth="1"/>
    <col min="11801" max="12032" width="11.42578125" style="61"/>
    <col min="12033" max="12033" width="3.140625" style="61" customWidth="1"/>
    <col min="12034" max="12034" width="15.85546875" style="61" customWidth="1"/>
    <col min="12035" max="12035" width="6.42578125" style="61" customWidth="1"/>
    <col min="12036" max="12036" width="5.42578125" style="61" customWidth="1"/>
    <col min="12037" max="12037" width="3.85546875" style="61" customWidth="1"/>
    <col min="12038" max="12038" width="14.140625" style="61" customWidth="1"/>
    <col min="12039" max="12039" width="9.42578125" style="61" customWidth="1"/>
    <col min="12040" max="12040" width="22.140625" style="61" customWidth="1"/>
    <col min="12041" max="12041" width="20.42578125" style="61" customWidth="1"/>
    <col min="12042" max="12042" width="8.85546875" style="61" customWidth="1"/>
    <col min="12043" max="12043" width="8.7109375" style="61" customWidth="1"/>
    <col min="12044" max="12044" width="10" style="61" customWidth="1"/>
    <col min="12045" max="12045" width="12.140625" style="61" customWidth="1"/>
    <col min="12046" max="12046" width="5.42578125" style="61" customWidth="1"/>
    <col min="12047" max="12047" width="4.42578125" style="61" customWidth="1"/>
    <col min="12048" max="12048" width="9.42578125" style="61" customWidth="1"/>
    <col min="12049" max="12049" width="14.140625" style="61" customWidth="1"/>
    <col min="12050" max="12050" width="2.42578125" style="61" customWidth="1"/>
    <col min="12051" max="12051" width="11.42578125" style="61" customWidth="1"/>
    <col min="12052" max="12056" width="0" style="61" hidden="1" customWidth="1"/>
    <col min="12057" max="12288" width="11.42578125" style="61"/>
    <col min="12289" max="12289" width="3.140625" style="61" customWidth="1"/>
    <col min="12290" max="12290" width="15.85546875" style="61" customWidth="1"/>
    <col min="12291" max="12291" width="6.42578125" style="61" customWidth="1"/>
    <col min="12292" max="12292" width="5.42578125" style="61" customWidth="1"/>
    <col min="12293" max="12293" width="3.85546875" style="61" customWidth="1"/>
    <col min="12294" max="12294" width="14.140625" style="61" customWidth="1"/>
    <col min="12295" max="12295" width="9.42578125" style="61" customWidth="1"/>
    <col min="12296" max="12296" width="22.140625" style="61" customWidth="1"/>
    <col min="12297" max="12297" width="20.42578125" style="61" customWidth="1"/>
    <col min="12298" max="12298" width="8.85546875" style="61" customWidth="1"/>
    <col min="12299" max="12299" width="8.7109375" style="61" customWidth="1"/>
    <col min="12300" max="12300" width="10" style="61" customWidth="1"/>
    <col min="12301" max="12301" width="12.140625" style="61" customWidth="1"/>
    <col min="12302" max="12302" width="5.42578125" style="61" customWidth="1"/>
    <col min="12303" max="12303" width="4.42578125" style="61" customWidth="1"/>
    <col min="12304" max="12304" width="9.42578125" style="61" customWidth="1"/>
    <col min="12305" max="12305" width="14.140625" style="61" customWidth="1"/>
    <col min="12306" max="12306" width="2.42578125" style="61" customWidth="1"/>
    <col min="12307" max="12307" width="11.42578125" style="61" customWidth="1"/>
    <col min="12308" max="12312" width="0" style="61" hidden="1" customWidth="1"/>
    <col min="12313" max="12544" width="11.42578125" style="61"/>
    <col min="12545" max="12545" width="3.140625" style="61" customWidth="1"/>
    <col min="12546" max="12546" width="15.85546875" style="61" customWidth="1"/>
    <col min="12547" max="12547" width="6.42578125" style="61" customWidth="1"/>
    <col min="12548" max="12548" width="5.42578125" style="61" customWidth="1"/>
    <col min="12549" max="12549" width="3.85546875" style="61" customWidth="1"/>
    <col min="12550" max="12550" width="14.140625" style="61" customWidth="1"/>
    <col min="12551" max="12551" width="9.42578125" style="61" customWidth="1"/>
    <col min="12552" max="12552" width="22.140625" style="61" customWidth="1"/>
    <col min="12553" max="12553" width="20.42578125" style="61" customWidth="1"/>
    <col min="12554" max="12554" width="8.85546875" style="61" customWidth="1"/>
    <col min="12555" max="12555" width="8.7109375" style="61" customWidth="1"/>
    <col min="12556" max="12556" width="10" style="61" customWidth="1"/>
    <col min="12557" max="12557" width="12.140625" style="61" customWidth="1"/>
    <col min="12558" max="12558" width="5.42578125" style="61" customWidth="1"/>
    <col min="12559" max="12559" width="4.42578125" style="61" customWidth="1"/>
    <col min="12560" max="12560" width="9.42578125" style="61" customWidth="1"/>
    <col min="12561" max="12561" width="14.140625" style="61" customWidth="1"/>
    <col min="12562" max="12562" width="2.42578125" style="61" customWidth="1"/>
    <col min="12563" max="12563" width="11.42578125" style="61" customWidth="1"/>
    <col min="12564" max="12568" width="0" style="61" hidden="1" customWidth="1"/>
    <col min="12569" max="12800" width="11.42578125" style="61"/>
    <col min="12801" max="12801" width="3.140625" style="61" customWidth="1"/>
    <col min="12802" max="12802" width="15.85546875" style="61" customWidth="1"/>
    <col min="12803" max="12803" width="6.42578125" style="61" customWidth="1"/>
    <col min="12804" max="12804" width="5.42578125" style="61" customWidth="1"/>
    <col min="12805" max="12805" width="3.85546875" style="61" customWidth="1"/>
    <col min="12806" max="12806" width="14.140625" style="61" customWidth="1"/>
    <col min="12807" max="12807" width="9.42578125" style="61" customWidth="1"/>
    <col min="12808" max="12808" width="22.140625" style="61" customWidth="1"/>
    <col min="12809" max="12809" width="20.42578125" style="61" customWidth="1"/>
    <col min="12810" max="12810" width="8.85546875" style="61" customWidth="1"/>
    <col min="12811" max="12811" width="8.7109375" style="61" customWidth="1"/>
    <col min="12812" max="12812" width="10" style="61" customWidth="1"/>
    <col min="12813" max="12813" width="12.140625" style="61" customWidth="1"/>
    <col min="12814" max="12814" width="5.42578125" style="61" customWidth="1"/>
    <col min="12815" max="12815" width="4.42578125" style="61" customWidth="1"/>
    <col min="12816" max="12816" width="9.42578125" style="61" customWidth="1"/>
    <col min="12817" max="12817" width="14.140625" style="61" customWidth="1"/>
    <col min="12818" max="12818" width="2.42578125" style="61" customWidth="1"/>
    <col min="12819" max="12819" width="11.42578125" style="61" customWidth="1"/>
    <col min="12820" max="12824" width="0" style="61" hidden="1" customWidth="1"/>
    <col min="12825" max="13056" width="11.42578125" style="61"/>
    <col min="13057" max="13057" width="3.140625" style="61" customWidth="1"/>
    <col min="13058" max="13058" width="15.85546875" style="61" customWidth="1"/>
    <col min="13059" max="13059" width="6.42578125" style="61" customWidth="1"/>
    <col min="13060" max="13060" width="5.42578125" style="61" customWidth="1"/>
    <col min="13061" max="13061" width="3.85546875" style="61" customWidth="1"/>
    <col min="13062" max="13062" width="14.140625" style="61" customWidth="1"/>
    <col min="13063" max="13063" width="9.42578125" style="61" customWidth="1"/>
    <col min="13064" max="13064" width="22.140625" style="61" customWidth="1"/>
    <col min="13065" max="13065" width="20.42578125" style="61" customWidth="1"/>
    <col min="13066" max="13066" width="8.85546875" style="61" customWidth="1"/>
    <col min="13067" max="13067" width="8.7109375" style="61" customWidth="1"/>
    <col min="13068" max="13068" width="10" style="61" customWidth="1"/>
    <col min="13069" max="13069" width="12.140625" style="61" customWidth="1"/>
    <col min="13070" max="13070" width="5.42578125" style="61" customWidth="1"/>
    <col min="13071" max="13071" width="4.42578125" style="61" customWidth="1"/>
    <col min="13072" max="13072" width="9.42578125" style="61" customWidth="1"/>
    <col min="13073" max="13073" width="14.140625" style="61" customWidth="1"/>
    <col min="13074" max="13074" width="2.42578125" style="61" customWidth="1"/>
    <col min="13075" max="13075" width="11.42578125" style="61" customWidth="1"/>
    <col min="13076" max="13080" width="0" style="61" hidden="1" customWidth="1"/>
    <col min="13081" max="13312" width="11.42578125" style="61"/>
    <col min="13313" max="13313" width="3.140625" style="61" customWidth="1"/>
    <col min="13314" max="13314" width="15.85546875" style="61" customWidth="1"/>
    <col min="13315" max="13315" width="6.42578125" style="61" customWidth="1"/>
    <col min="13316" max="13316" width="5.42578125" style="61" customWidth="1"/>
    <col min="13317" max="13317" width="3.85546875" style="61" customWidth="1"/>
    <col min="13318" max="13318" width="14.140625" style="61" customWidth="1"/>
    <col min="13319" max="13319" width="9.42578125" style="61" customWidth="1"/>
    <col min="13320" max="13320" width="22.140625" style="61" customWidth="1"/>
    <col min="13321" max="13321" width="20.42578125" style="61" customWidth="1"/>
    <col min="13322" max="13322" width="8.85546875" style="61" customWidth="1"/>
    <col min="13323" max="13323" width="8.7109375" style="61" customWidth="1"/>
    <col min="13324" max="13324" width="10" style="61" customWidth="1"/>
    <col min="13325" max="13325" width="12.140625" style="61" customWidth="1"/>
    <col min="13326" max="13326" width="5.42578125" style="61" customWidth="1"/>
    <col min="13327" max="13327" width="4.42578125" style="61" customWidth="1"/>
    <col min="13328" max="13328" width="9.42578125" style="61" customWidth="1"/>
    <col min="13329" max="13329" width="14.140625" style="61" customWidth="1"/>
    <col min="13330" max="13330" width="2.42578125" style="61" customWidth="1"/>
    <col min="13331" max="13331" width="11.42578125" style="61" customWidth="1"/>
    <col min="13332" max="13336" width="0" style="61" hidden="1" customWidth="1"/>
    <col min="13337" max="13568" width="11.42578125" style="61"/>
    <col min="13569" max="13569" width="3.140625" style="61" customWidth="1"/>
    <col min="13570" max="13570" width="15.85546875" style="61" customWidth="1"/>
    <col min="13571" max="13571" width="6.42578125" style="61" customWidth="1"/>
    <col min="13572" max="13572" width="5.42578125" style="61" customWidth="1"/>
    <col min="13573" max="13573" width="3.85546875" style="61" customWidth="1"/>
    <col min="13574" max="13574" width="14.140625" style="61" customWidth="1"/>
    <col min="13575" max="13575" width="9.42578125" style="61" customWidth="1"/>
    <col min="13576" max="13576" width="22.140625" style="61" customWidth="1"/>
    <col min="13577" max="13577" width="20.42578125" style="61" customWidth="1"/>
    <col min="13578" max="13578" width="8.85546875" style="61" customWidth="1"/>
    <col min="13579" max="13579" width="8.7109375" style="61" customWidth="1"/>
    <col min="13580" max="13580" width="10" style="61" customWidth="1"/>
    <col min="13581" max="13581" width="12.140625" style="61" customWidth="1"/>
    <col min="13582" max="13582" width="5.42578125" style="61" customWidth="1"/>
    <col min="13583" max="13583" width="4.42578125" style="61" customWidth="1"/>
    <col min="13584" max="13584" width="9.42578125" style="61" customWidth="1"/>
    <col min="13585" max="13585" width="14.140625" style="61" customWidth="1"/>
    <col min="13586" max="13586" width="2.42578125" style="61" customWidth="1"/>
    <col min="13587" max="13587" width="11.42578125" style="61" customWidth="1"/>
    <col min="13588" max="13592" width="0" style="61" hidden="1" customWidth="1"/>
    <col min="13593" max="13824" width="11.42578125" style="61"/>
    <col min="13825" max="13825" width="3.140625" style="61" customWidth="1"/>
    <col min="13826" max="13826" width="15.85546875" style="61" customWidth="1"/>
    <col min="13827" max="13827" width="6.42578125" style="61" customWidth="1"/>
    <col min="13828" max="13828" width="5.42578125" style="61" customWidth="1"/>
    <col min="13829" max="13829" width="3.85546875" style="61" customWidth="1"/>
    <col min="13830" max="13830" width="14.140625" style="61" customWidth="1"/>
    <col min="13831" max="13831" width="9.42578125" style="61" customWidth="1"/>
    <col min="13832" max="13832" width="22.140625" style="61" customWidth="1"/>
    <col min="13833" max="13833" width="20.42578125" style="61" customWidth="1"/>
    <col min="13834" max="13834" width="8.85546875" style="61" customWidth="1"/>
    <col min="13835" max="13835" width="8.7109375" style="61" customWidth="1"/>
    <col min="13836" max="13836" width="10" style="61" customWidth="1"/>
    <col min="13837" max="13837" width="12.140625" style="61" customWidth="1"/>
    <col min="13838" max="13838" width="5.42578125" style="61" customWidth="1"/>
    <col min="13839" max="13839" width="4.42578125" style="61" customWidth="1"/>
    <col min="13840" max="13840" width="9.42578125" style="61" customWidth="1"/>
    <col min="13841" max="13841" width="14.140625" style="61" customWidth="1"/>
    <col min="13842" max="13842" width="2.42578125" style="61" customWidth="1"/>
    <col min="13843" max="13843" width="11.42578125" style="61" customWidth="1"/>
    <col min="13844" max="13848" width="0" style="61" hidden="1" customWidth="1"/>
    <col min="13849" max="14080" width="11.42578125" style="61"/>
    <col min="14081" max="14081" width="3.140625" style="61" customWidth="1"/>
    <col min="14082" max="14082" width="15.85546875" style="61" customWidth="1"/>
    <col min="14083" max="14083" width="6.42578125" style="61" customWidth="1"/>
    <col min="14084" max="14084" width="5.42578125" style="61" customWidth="1"/>
    <col min="14085" max="14085" width="3.85546875" style="61" customWidth="1"/>
    <col min="14086" max="14086" width="14.140625" style="61" customWidth="1"/>
    <col min="14087" max="14087" width="9.42578125" style="61" customWidth="1"/>
    <col min="14088" max="14088" width="22.140625" style="61" customWidth="1"/>
    <col min="14089" max="14089" width="20.42578125" style="61" customWidth="1"/>
    <col min="14090" max="14090" width="8.85546875" style="61" customWidth="1"/>
    <col min="14091" max="14091" width="8.7109375" style="61" customWidth="1"/>
    <col min="14092" max="14092" width="10" style="61" customWidth="1"/>
    <col min="14093" max="14093" width="12.140625" style="61" customWidth="1"/>
    <col min="14094" max="14094" width="5.42578125" style="61" customWidth="1"/>
    <col min="14095" max="14095" width="4.42578125" style="61" customWidth="1"/>
    <col min="14096" max="14096" width="9.42578125" style="61" customWidth="1"/>
    <col min="14097" max="14097" width="14.140625" style="61" customWidth="1"/>
    <col min="14098" max="14098" width="2.42578125" style="61" customWidth="1"/>
    <col min="14099" max="14099" width="11.42578125" style="61" customWidth="1"/>
    <col min="14100" max="14104" width="0" style="61" hidden="1" customWidth="1"/>
    <col min="14105" max="14336" width="11.42578125" style="61"/>
    <col min="14337" max="14337" width="3.140625" style="61" customWidth="1"/>
    <col min="14338" max="14338" width="15.85546875" style="61" customWidth="1"/>
    <col min="14339" max="14339" width="6.42578125" style="61" customWidth="1"/>
    <col min="14340" max="14340" width="5.42578125" style="61" customWidth="1"/>
    <col min="14341" max="14341" width="3.85546875" style="61" customWidth="1"/>
    <col min="14342" max="14342" width="14.140625" style="61" customWidth="1"/>
    <col min="14343" max="14343" width="9.42578125" style="61" customWidth="1"/>
    <col min="14344" max="14344" width="22.140625" style="61" customWidth="1"/>
    <col min="14345" max="14345" width="20.42578125" style="61" customWidth="1"/>
    <col min="14346" max="14346" width="8.85546875" style="61" customWidth="1"/>
    <col min="14347" max="14347" width="8.7109375" style="61" customWidth="1"/>
    <col min="14348" max="14348" width="10" style="61" customWidth="1"/>
    <col min="14349" max="14349" width="12.140625" style="61" customWidth="1"/>
    <col min="14350" max="14350" width="5.42578125" style="61" customWidth="1"/>
    <col min="14351" max="14351" width="4.42578125" style="61" customWidth="1"/>
    <col min="14352" max="14352" width="9.42578125" style="61" customWidth="1"/>
    <col min="14353" max="14353" width="14.140625" style="61" customWidth="1"/>
    <col min="14354" max="14354" width="2.42578125" style="61" customWidth="1"/>
    <col min="14355" max="14355" width="11.42578125" style="61" customWidth="1"/>
    <col min="14356" max="14360" width="0" style="61" hidden="1" customWidth="1"/>
    <col min="14361" max="14592" width="11.42578125" style="61"/>
    <col min="14593" max="14593" width="3.140625" style="61" customWidth="1"/>
    <col min="14594" max="14594" width="15.85546875" style="61" customWidth="1"/>
    <col min="14595" max="14595" width="6.42578125" style="61" customWidth="1"/>
    <col min="14596" max="14596" width="5.42578125" style="61" customWidth="1"/>
    <col min="14597" max="14597" width="3.85546875" style="61" customWidth="1"/>
    <col min="14598" max="14598" width="14.140625" style="61" customWidth="1"/>
    <col min="14599" max="14599" width="9.42578125" style="61" customWidth="1"/>
    <col min="14600" max="14600" width="22.140625" style="61" customWidth="1"/>
    <col min="14601" max="14601" width="20.42578125" style="61" customWidth="1"/>
    <col min="14602" max="14602" width="8.85546875" style="61" customWidth="1"/>
    <col min="14603" max="14603" width="8.7109375" style="61" customWidth="1"/>
    <col min="14604" max="14604" width="10" style="61" customWidth="1"/>
    <col min="14605" max="14605" width="12.140625" style="61" customWidth="1"/>
    <col min="14606" max="14606" width="5.42578125" style="61" customWidth="1"/>
    <col min="14607" max="14607" width="4.42578125" style="61" customWidth="1"/>
    <col min="14608" max="14608" width="9.42578125" style="61" customWidth="1"/>
    <col min="14609" max="14609" width="14.140625" style="61" customWidth="1"/>
    <col min="14610" max="14610" width="2.42578125" style="61" customWidth="1"/>
    <col min="14611" max="14611" width="11.42578125" style="61" customWidth="1"/>
    <col min="14612" max="14616" width="0" style="61" hidden="1" customWidth="1"/>
    <col min="14617" max="14848" width="11.42578125" style="61"/>
    <col min="14849" max="14849" width="3.140625" style="61" customWidth="1"/>
    <col min="14850" max="14850" width="15.85546875" style="61" customWidth="1"/>
    <col min="14851" max="14851" width="6.42578125" style="61" customWidth="1"/>
    <col min="14852" max="14852" width="5.42578125" style="61" customWidth="1"/>
    <col min="14853" max="14853" width="3.85546875" style="61" customWidth="1"/>
    <col min="14854" max="14854" width="14.140625" style="61" customWidth="1"/>
    <col min="14855" max="14855" width="9.42578125" style="61" customWidth="1"/>
    <col min="14856" max="14856" width="22.140625" style="61" customWidth="1"/>
    <col min="14857" max="14857" width="20.42578125" style="61" customWidth="1"/>
    <col min="14858" max="14858" width="8.85546875" style="61" customWidth="1"/>
    <col min="14859" max="14859" width="8.7109375" style="61" customWidth="1"/>
    <col min="14860" max="14860" width="10" style="61" customWidth="1"/>
    <col min="14861" max="14861" width="12.140625" style="61" customWidth="1"/>
    <col min="14862" max="14862" width="5.42578125" style="61" customWidth="1"/>
    <col min="14863" max="14863" width="4.42578125" style="61" customWidth="1"/>
    <col min="14864" max="14864" width="9.42578125" style="61" customWidth="1"/>
    <col min="14865" max="14865" width="14.140625" style="61" customWidth="1"/>
    <col min="14866" max="14866" width="2.42578125" style="61" customWidth="1"/>
    <col min="14867" max="14867" width="11.42578125" style="61" customWidth="1"/>
    <col min="14868" max="14872" width="0" style="61" hidden="1" customWidth="1"/>
    <col min="14873" max="15104" width="11.42578125" style="61"/>
    <col min="15105" max="15105" width="3.140625" style="61" customWidth="1"/>
    <col min="15106" max="15106" width="15.85546875" style="61" customWidth="1"/>
    <col min="15107" max="15107" width="6.42578125" style="61" customWidth="1"/>
    <col min="15108" max="15108" width="5.42578125" style="61" customWidth="1"/>
    <col min="15109" max="15109" width="3.85546875" style="61" customWidth="1"/>
    <col min="15110" max="15110" width="14.140625" style="61" customWidth="1"/>
    <col min="15111" max="15111" width="9.42578125" style="61" customWidth="1"/>
    <col min="15112" max="15112" width="22.140625" style="61" customWidth="1"/>
    <col min="15113" max="15113" width="20.42578125" style="61" customWidth="1"/>
    <col min="15114" max="15114" width="8.85546875" style="61" customWidth="1"/>
    <col min="15115" max="15115" width="8.7109375" style="61" customWidth="1"/>
    <col min="15116" max="15116" width="10" style="61" customWidth="1"/>
    <col min="15117" max="15117" width="12.140625" style="61" customWidth="1"/>
    <col min="15118" max="15118" width="5.42578125" style="61" customWidth="1"/>
    <col min="15119" max="15119" width="4.42578125" style="61" customWidth="1"/>
    <col min="15120" max="15120" width="9.42578125" style="61" customWidth="1"/>
    <col min="15121" max="15121" width="14.140625" style="61" customWidth="1"/>
    <col min="15122" max="15122" width="2.42578125" style="61" customWidth="1"/>
    <col min="15123" max="15123" width="11.42578125" style="61" customWidth="1"/>
    <col min="15124" max="15128" width="0" style="61" hidden="1" customWidth="1"/>
    <col min="15129" max="15360" width="11.42578125" style="61"/>
    <col min="15361" max="15361" width="3.140625" style="61" customWidth="1"/>
    <col min="15362" max="15362" width="15.85546875" style="61" customWidth="1"/>
    <col min="15363" max="15363" width="6.42578125" style="61" customWidth="1"/>
    <col min="15364" max="15364" width="5.42578125" style="61" customWidth="1"/>
    <col min="15365" max="15365" width="3.85546875" style="61" customWidth="1"/>
    <col min="15366" max="15366" width="14.140625" style="61" customWidth="1"/>
    <col min="15367" max="15367" width="9.42578125" style="61" customWidth="1"/>
    <col min="15368" max="15368" width="22.140625" style="61" customWidth="1"/>
    <col min="15369" max="15369" width="20.42578125" style="61" customWidth="1"/>
    <col min="15370" max="15370" width="8.85546875" style="61" customWidth="1"/>
    <col min="15371" max="15371" width="8.7109375" style="61" customWidth="1"/>
    <col min="15372" max="15372" width="10" style="61" customWidth="1"/>
    <col min="15373" max="15373" width="12.140625" style="61" customWidth="1"/>
    <col min="15374" max="15374" width="5.42578125" style="61" customWidth="1"/>
    <col min="15375" max="15375" width="4.42578125" style="61" customWidth="1"/>
    <col min="15376" max="15376" width="9.42578125" style="61" customWidth="1"/>
    <col min="15377" max="15377" width="14.140625" style="61" customWidth="1"/>
    <col min="15378" max="15378" width="2.42578125" style="61" customWidth="1"/>
    <col min="15379" max="15379" width="11.42578125" style="61" customWidth="1"/>
    <col min="15380" max="15384" width="0" style="61" hidden="1" customWidth="1"/>
    <col min="15385" max="15616" width="11.42578125" style="61"/>
    <col min="15617" max="15617" width="3.140625" style="61" customWidth="1"/>
    <col min="15618" max="15618" width="15.85546875" style="61" customWidth="1"/>
    <col min="15619" max="15619" width="6.42578125" style="61" customWidth="1"/>
    <col min="15620" max="15620" width="5.42578125" style="61" customWidth="1"/>
    <col min="15621" max="15621" width="3.85546875" style="61" customWidth="1"/>
    <col min="15622" max="15622" width="14.140625" style="61" customWidth="1"/>
    <col min="15623" max="15623" width="9.42578125" style="61" customWidth="1"/>
    <col min="15624" max="15624" width="22.140625" style="61" customWidth="1"/>
    <col min="15625" max="15625" width="20.42578125" style="61" customWidth="1"/>
    <col min="15626" max="15626" width="8.85546875" style="61" customWidth="1"/>
    <col min="15627" max="15627" width="8.7109375" style="61" customWidth="1"/>
    <col min="15628" max="15628" width="10" style="61" customWidth="1"/>
    <col min="15629" max="15629" width="12.140625" style="61" customWidth="1"/>
    <col min="15630" max="15630" width="5.42578125" style="61" customWidth="1"/>
    <col min="15631" max="15631" width="4.42578125" style="61" customWidth="1"/>
    <col min="15632" max="15632" width="9.42578125" style="61" customWidth="1"/>
    <col min="15633" max="15633" width="14.140625" style="61" customWidth="1"/>
    <col min="15634" max="15634" width="2.42578125" style="61" customWidth="1"/>
    <col min="15635" max="15635" width="11.42578125" style="61" customWidth="1"/>
    <col min="15636" max="15640" width="0" style="61" hidden="1" customWidth="1"/>
    <col min="15641" max="15872" width="11.42578125" style="61"/>
    <col min="15873" max="15873" width="3.140625" style="61" customWidth="1"/>
    <col min="15874" max="15874" width="15.85546875" style="61" customWidth="1"/>
    <col min="15875" max="15875" width="6.42578125" style="61" customWidth="1"/>
    <col min="15876" max="15876" width="5.42578125" style="61" customWidth="1"/>
    <col min="15877" max="15877" width="3.85546875" style="61" customWidth="1"/>
    <col min="15878" max="15878" width="14.140625" style="61" customWidth="1"/>
    <col min="15879" max="15879" width="9.42578125" style="61" customWidth="1"/>
    <col min="15880" max="15880" width="22.140625" style="61" customWidth="1"/>
    <col min="15881" max="15881" width="20.42578125" style="61" customWidth="1"/>
    <col min="15882" max="15882" width="8.85546875" style="61" customWidth="1"/>
    <col min="15883" max="15883" width="8.7109375" style="61" customWidth="1"/>
    <col min="15884" max="15884" width="10" style="61" customWidth="1"/>
    <col min="15885" max="15885" width="12.140625" style="61" customWidth="1"/>
    <col min="15886" max="15886" width="5.42578125" style="61" customWidth="1"/>
    <col min="15887" max="15887" width="4.42578125" style="61" customWidth="1"/>
    <col min="15888" max="15888" width="9.42578125" style="61" customWidth="1"/>
    <col min="15889" max="15889" width="14.140625" style="61" customWidth="1"/>
    <col min="15890" max="15890" width="2.42578125" style="61" customWidth="1"/>
    <col min="15891" max="15891" width="11.42578125" style="61" customWidth="1"/>
    <col min="15892" max="15896" width="0" style="61" hidden="1" customWidth="1"/>
    <col min="15897" max="16128" width="11.42578125" style="61"/>
    <col min="16129" max="16129" width="3.140625" style="61" customWidth="1"/>
    <col min="16130" max="16130" width="15.85546875" style="61" customWidth="1"/>
    <col min="16131" max="16131" width="6.42578125" style="61" customWidth="1"/>
    <col min="16132" max="16132" width="5.42578125" style="61" customWidth="1"/>
    <col min="16133" max="16133" width="3.85546875" style="61" customWidth="1"/>
    <col min="16134" max="16134" width="14.140625" style="61" customWidth="1"/>
    <col min="16135" max="16135" width="9.42578125" style="61" customWidth="1"/>
    <col min="16136" max="16136" width="22.140625" style="61" customWidth="1"/>
    <col min="16137" max="16137" width="20.42578125" style="61" customWidth="1"/>
    <col min="16138" max="16138" width="8.85546875" style="61" customWidth="1"/>
    <col min="16139" max="16139" width="8.7109375" style="61" customWidth="1"/>
    <col min="16140" max="16140" width="10" style="61" customWidth="1"/>
    <col min="16141" max="16141" width="12.140625" style="61" customWidth="1"/>
    <col min="16142" max="16142" width="5.42578125" style="61" customWidth="1"/>
    <col min="16143" max="16143" width="4.42578125" style="61" customWidth="1"/>
    <col min="16144" max="16144" width="9.42578125" style="61" customWidth="1"/>
    <col min="16145" max="16145" width="14.140625" style="61" customWidth="1"/>
    <col min="16146" max="16146" width="2.42578125" style="61" customWidth="1"/>
    <col min="16147" max="16147" width="11.42578125" style="61" customWidth="1"/>
    <col min="16148" max="16152" width="0" style="61" hidden="1" customWidth="1"/>
    <col min="16153" max="16384" width="11.42578125" style="61"/>
  </cols>
  <sheetData>
    <row r="1" spans="1:25" ht="177.75" customHeight="1" thickBot="1">
      <c r="B1" s="61"/>
    </row>
    <row r="2" spans="1:25" s="62" customFormat="1" ht="60.75" customHeight="1" thickBot="1">
      <c r="A2" s="61"/>
      <c r="B2" s="666"/>
      <c r="C2" s="667"/>
      <c r="D2" s="668"/>
      <c r="E2" s="669" t="s">
        <v>11</v>
      </c>
      <c r="F2" s="669"/>
      <c r="G2" s="669"/>
      <c r="H2" s="669"/>
      <c r="I2" s="669"/>
      <c r="J2" s="669"/>
      <c r="K2" s="669"/>
      <c r="L2" s="669"/>
      <c r="M2" s="669"/>
      <c r="N2" s="669"/>
      <c r="O2" s="669"/>
      <c r="P2" s="669"/>
      <c r="Q2" s="670"/>
      <c r="R2" s="61"/>
      <c r="S2" s="61"/>
      <c r="T2" s="19" t="s">
        <v>12</v>
      </c>
      <c r="U2" s="20" t="s">
        <v>13</v>
      </c>
      <c r="V2" s="21" t="s">
        <v>14</v>
      </c>
      <c r="W2" s="21" t="s">
        <v>15</v>
      </c>
      <c r="X2" s="21"/>
      <c r="Y2" s="21"/>
    </row>
    <row r="3" spans="1:25" ht="12.75" customHeight="1" thickBot="1">
      <c r="B3" s="61"/>
      <c r="T3" s="19" t="s">
        <v>16</v>
      </c>
      <c r="U3" s="20" t="s">
        <v>17</v>
      </c>
      <c r="V3" s="21" t="s">
        <v>18</v>
      </c>
      <c r="W3" s="21" t="s">
        <v>19</v>
      </c>
      <c r="X3" s="21"/>
      <c r="Y3" s="21"/>
    </row>
    <row r="4" spans="1:25" ht="16.5" customHeight="1" thickBot="1">
      <c r="B4" s="643" t="s">
        <v>20</v>
      </c>
      <c r="C4" s="643"/>
      <c r="D4" s="643"/>
      <c r="E4" s="64"/>
      <c r="F4" s="65"/>
      <c r="G4" s="643" t="s">
        <v>21</v>
      </c>
      <c r="H4" s="643"/>
      <c r="I4" s="671" t="s">
        <v>63</v>
      </c>
      <c r="J4" s="672"/>
      <c r="K4" s="672"/>
      <c r="L4" s="673"/>
      <c r="M4" s="674" t="s">
        <v>22</v>
      </c>
      <c r="N4" s="674"/>
      <c r="O4" s="675">
        <v>43970</v>
      </c>
      <c r="P4" s="676"/>
      <c r="Q4" s="677"/>
      <c r="T4" s="19" t="s">
        <v>23</v>
      </c>
      <c r="U4" s="20" t="s">
        <v>24</v>
      </c>
      <c r="V4" s="21"/>
      <c r="W4" s="21" t="s">
        <v>25</v>
      </c>
      <c r="X4" s="21"/>
      <c r="Y4" s="21"/>
    </row>
    <row r="5" spans="1:25" ht="14.25" customHeight="1" thickBot="1">
      <c r="B5" s="643" t="s">
        <v>26</v>
      </c>
      <c r="C5" s="643"/>
      <c r="D5" s="643"/>
      <c r="E5" s="64"/>
      <c r="F5" s="65"/>
      <c r="G5" s="66"/>
      <c r="M5" s="22"/>
      <c r="N5" s="22"/>
      <c r="O5" s="63"/>
      <c r="P5" s="63"/>
      <c r="Q5" s="63"/>
      <c r="T5" s="19" t="s">
        <v>27</v>
      </c>
      <c r="U5" s="20" t="s">
        <v>28</v>
      </c>
      <c r="V5" s="21"/>
      <c r="W5" s="21" t="s">
        <v>29</v>
      </c>
      <c r="X5" s="21"/>
      <c r="Y5" s="21"/>
    </row>
    <row r="6" spans="1:25" ht="15" customHeight="1" thickBot="1">
      <c r="B6" s="643" t="s">
        <v>30</v>
      </c>
      <c r="C6" s="643"/>
      <c r="D6" s="643"/>
      <c r="E6" s="64"/>
      <c r="F6" s="67"/>
      <c r="G6" s="643" t="s">
        <v>32</v>
      </c>
      <c r="H6" s="643"/>
      <c r="I6" s="23" t="s">
        <v>18</v>
      </c>
      <c r="T6" s="19" t="s">
        <v>33</v>
      </c>
      <c r="U6" s="20" t="s">
        <v>34</v>
      </c>
      <c r="V6" s="21"/>
      <c r="W6" s="21"/>
      <c r="X6" s="21"/>
      <c r="Y6" s="21"/>
    </row>
    <row r="7" spans="1:25" ht="15.75" customHeight="1">
      <c r="B7" s="643" t="s">
        <v>35</v>
      </c>
      <c r="C7" s="643"/>
      <c r="D7" s="643"/>
      <c r="E7" s="68" t="s">
        <v>31</v>
      </c>
      <c r="F7" s="67"/>
      <c r="G7" s="69"/>
      <c r="H7" s="65"/>
      <c r="I7" s="67"/>
      <c r="J7" s="67"/>
      <c r="K7" s="67"/>
      <c r="L7" s="67"/>
      <c r="T7" s="19" t="s">
        <v>36</v>
      </c>
      <c r="U7" s="20" t="s">
        <v>37</v>
      </c>
      <c r="V7" s="21"/>
      <c r="W7" s="21"/>
      <c r="X7" s="21"/>
      <c r="Y7" s="21"/>
    </row>
    <row r="8" spans="1:25" ht="9" hidden="1" customHeight="1">
      <c r="F8" s="67"/>
      <c r="G8" s="69"/>
      <c r="H8" s="65"/>
      <c r="I8" s="67"/>
      <c r="J8" s="67"/>
      <c r="K8" s="67"/>
      <c r="L8" s="67"/>
      <c r="T8" s="19" t="s">
        <v>38</v>
      </c>
      <c r="U8" s="20" t="s">
        <v>39</v>
      </c>
      <c r="V8" s="21"/>
      <c r="W8" s="21"/>
      <c r="X8" s="21"/>
      <c r="Y8" s="21"/>
    </row>
    <row r="9" spans="1:25" ht="10.5" customHeight="1" thickBot="1">
      <c r="B9" s="24"/>
      <c r="C9" s="24"/>
      <c r="D9" s="24"/>
      <c r="E9" s="65"/>
      <c r="F9" s="67"/>
      <c r="G9" s="69"/>
      <c r="H9" s="65"/>
      <c r="I9" s="67"/>
      <c r="J9" s="67"/>
      <c r="K9" s="67"/>
      <c r="L9" s="67"/>
      <c r="T9" s="19" t="s">
        <v>40</v>
      </c>
      <c r="U9" s="20" t="s">
        <v>29</v>
      </c>
      <c r="V9" s="21"/>
      <c r="W9" s="21"/>
      <c r="X9" s="21"/>
      <c r="Y9" s="21"/>
    </row>
    <row r="10" spans="1:25" ht="30.75" customHeight="1">
      <c r="B10" s="661" t="s">
        <v>41</v>
      </c>
      <c r="C10" s="662"/>
      <c r="D10" s="662"/>
      <c r="E10" s="662"/>
      <c r="F10" s="662"/>
      <c r="G10" s="663"/>
      <c r="H10" s="25" t="s">
        <v>42</v>
      </c>
      <c r="I10" s="664" t="s">
        <v>43</v>
      </c>
      <c r="J10" s="665"/>
      <c r="K10" s="665"/>
      <c r="L10" s="665"/>
      <c r="M10" s="665"/>
      <c r="N10" s="665"/>
      <c r="O10" s="665"/>
      <c r="P10" s="25" t="s">
        <v>44</v>
      </c>
      <c r="Q10" s="27" t="s">
        <v>45</v>
      </c>
      <c r="R10" s="71"/>
      <c r="T10" s="19" t="s">
        <v>46</v>
      </c>
    </row>
    <row r="11" spans="1:25" ht="16.5" customHeight="1">
      <c r="B11" s="644" t="s">
        <v>85</v>
      </c>
      <c r="C11" s="644"/>
      <c r="D11" s="644"/>
      <c r="E11" s="644"/>
      <c r="F11" s="645" t="s">
        <v>83</v>
      </c>
      <c r="G11" s="645"/>
      <c r="H11" s="74"/>
      <c r="I11" s="641"/>
      <c r="J11" s="641"/>
      <c r="K11" s="641"/>
      <c r="L11" s="641"/>
      <c r="M11" s="641"/>
      <c r="N11" s="641"/>
      <c r="O11" s="641"/>
      <c r="P11" s="29"/>
      <c r="Q11" s="29"/>
      <c r="T11" s="19" t="s">
        <v>47</v>
      </c>
    </row>
    <row r="12" spans="1:25" ht="116.25" customHeight="1">
      <c r="B12" s="646" t="s">
        <v>109</v>
      </c>
      <c r="C12" s="647"/>
      <c r="D12" s="647"/>
      <c r="E12" s="648"/>
      <c r="F12" s="87">
        <v>3.55</v>
      </c>
      <c r="G12" s="11">
        <f>+F12/5</f>
        <v>0.71</v>
      </c>
      <c r="H12" s="74" t="s">
        <v>13</v>
      </c>
      <c r="I12" s="649" t="s">
        <v>108</v>
      </c>
      <c r="J12" s="650"/>
      <c r="K12" s="650"/>
      <c r="L12" s="650"/>
      <c r="M12" s="650"/>
      <c r="N12" s="650"/>
      <c r="O12" s="651"/>
      <c r="P12" s="29"/>
      <c r="Q12" s="29"/>
      <c r="T12" s="19" t="s">
        <v>47</v>
      </c>
    </row>
    <row r="13" spans="1:25" ht="116.25" customHeight="1">
      <c r="B13" s="646" t="s">
        <v>99</v>
      </c>
      <c r="C13" s="647"/>
      <c r="D13" s="647"/>
      <c r="E13" s="648"/>
      <c r="F13" s="88">
        <v>3.74</v>
      </c>
      <c r="G13" s="16">
        <f t="shared" ref="G13" si="0">+F13/5</f>
        <v>0.748</v>
      </c>
      <c r="H13" s="74" t="s">
        <v>13</v>
      </c>
      <c r="I13" s="652"/>
      <c r="J13" s="653"/>
      <c r="K13" s="653"/>
      <c r="L13" s="653"/>
      <c r="M13" s="653"/>
      <c r="N13" s="653"/>
      <c r="O13" s="654"/>
      <c r="P13" s="29"/>
      <c r="Q13" s="29"/>
      <c r="T13" s="19" t="s">
        <v>47</v>
      </c>
    </row>
    <row r="14" spans="1:25" ht="29.25" hidden="1" customHeight="1">
      <c r="B14" s="860"/>
      <c r="C14" s="861"/>
      <c r="D14" s="861"/>
      <c r="E14" s="862"/>
      <c r="F14" s="89"/>
      <c r="G14" s="90"/>
      <c r="H14" s="74"/>
      <c r="I14" s="652"/>
      <c r="J14" s="653"/>
      <c r="K14" s="653"/>
      <c r="L14" s="653"/>
      <c r="M14" s="653"/>
      <c r="N14" s="653"/>
      <c r="O14" s="654"/>
      <c r="P14" s="29"/>
      <c r="Q14" s="29"/>
      <c r="T14" s="19" t="s">
        <v>47</v>
      </c>
    </row>
    <row r="15" spans="1:25" ht="33" hidden="1" customHeight="1">
      <c r="B15" s="860"/>
      <c r="C15" s="861"/>
      <c r="D15" s="861"/>
      <c r="E15" s="862"/>
      <c r="F15" s="89"/>
      <c r="G15" s="90"/>
      <c r="H15" s="74"/>
      <c r="I15" s="652"/>
      <c r="J15" s="653"/>
      <c r="K15" s="653"/>
      <c r="L15" s="653"/>
      <c r="M15" s="653"/>
      <c r="N15" s="653"/>
      <c r="O15" s="654"/>
      <c r="P15" s="29"/>
      <c r="Q15" s="29"/>
      <c r="T15" s="19" t="s">
        <v>47</v>
      </c>
    </row>
    <row r="16" spans="1:25" ht="29.25" hidden="1" customHeight="1">
      <c r="B16" s="860"/>
      <c r="C16" s="861"/>
      <c r="D16" s="861"/>
      <c r="E16" s="862"/>
      <c r="F16" s="89"/>
      <c r="G16" s="90"/>
      <c r="H16" s="74"/>
      <c r="I16" s="652"/>
      <c r="J16" s="653"/>
      <c r="K16" s="653"/>
      <c r="L16" s="653"/>
      <c r="M16" s="653"/>
      <c r="N16" s="653"/>
      <c r="O16" s="654"/>
      <c r="P16" s="29"/>
      <c r="Q16" s="29"/>
      <c r="T16" s="19" t="s">
        <v>47</v>
      </c>
    </row>
    <row r="17" spans="2:20" ht="30.75" hidden="1" customHeight="1">
      <c r="B17" s="860"/>
      <c r="C17" s="861"/>
      <c r="D17" s="861"/>
      <c r="E17" s="862"/>
      <c r="F17" s="89"/>
      <c r="G17" s="90"/>
      <c r="H17" s="74"/>
      <c r="I17" s="652"/>
      <c r="J17" s="653"/>
      <c r="K17" s="653"/>
      <c r="L17" s="653"/>
      <c r="M17" s="653"/>
      <c r="N17" s="653"/>
      <c r="O17" s="654"/>
      <c r="P17" s="29"/>
      <c r="Q17" s="29"/>
      <c r="T17" s="19"/>
    </row>
    <row r="18" spans="2:20" ht="29.25" hidden="1" customHeight="1">
      <c r="B18" s="860"/>
      <c r="C18" s="861"/>
      <c r="D18" s="861"/>
      <c r="E18" s="862"/>
      <c r="F18" s="89"/>
      <c r="G18" s="90"/>
      <c r="H18" s="74"/>
      <c r="I18" s="652"/>
      <c r="J18" s="653"/>
      <c r="K18" s="653"/>
      <c r="L18" s="653"/>
      <c r="M18" s="653"/>
      <c r="N18" s="653"/>
      <c r="O18" s="654"/>
      <c r="P18" s="29"/>
      <c r="Q18" s="29"/>
      <c r="T18" s="19"/>
    </row>
    <row r="19" spans="2:20" ht="41.25" hidden="1" customHeight="1">
      <c r="B19" s="860"/>
      <c r="C19" s="861"/>
      <c r="D19" s="861"/>
      <c r="E19" s="862"/>
      <c r="F19" s="89"/>
      <c r="G19" s="90"/>
      <c r="H19" s="74"/>
      <c r="I19" s="655"/>
      <c r="J19" s="656"/>
      <c r="K19" s="656"/>
      <c r="L19" s="656"/>
      <c r="M19" s="656"/>
      <c r="N19" s="656"/>
      <c r="O19" s="657"/>
      <c r="P19" s="29"/>
      <c r="Q19" s="29"/>
      <c r="T19" s="19"/>
    </row>
    <row r="20" spans="2:20" ht="29.25" hidden="1" customHeight="1">
      <c r="B20" s="639"/>
      <c r="C20" s="640"/>
      <c r="D20" s="640"/>
      <c r="E20" s="640"/>
      <c r="F20" s="640"/>
      <c r="G20" s="640"/>
      <c r="H20" s="28"/>
      <c r="I20" s="641"/>
      <c r="J20" s="641"/>
      <c r="K20" s="641"/>
      <c r="L20" s="641"/>
      <c r="M20" s="641"/>
      <c r="N20" s="641"/>
      <c r="O20" s="641"/>
      <c r="P20" s="29"/>
      <c r="Q20" s="29"/>
      <c r="T20" s="19"/>
    </row>
    <row r="21" spans="2:20" ht="29.25" hidden="1" customHeight="1">
      <c r="B21" s="639"/>
      <c r="C21" s="640"/>
      <c r="D21" s="640"/>
      <c r="E21" s="640"/>
      <c r="F21" s="640"/>
      <c r="G21" s="640"/>
      <c r="H21" s="28"/>
      <c r="I21" s="641"/>
      <c r="J21" s="641"/>
      <c r="K21" s="641"/>
      <c r="L21" s="641"/>
      <c r="M21" s="641"/>
      <c r="N21" s="641"/>
      <c r="O21" s="641"/>
      <c r="P21" s="29"/>
      <c r="Q21" s="29"/>
      <c r="T21" s="19"/>
    </row>
    <row r="22" spans="2:20" ht="29.25" hidden="1" customHeight="1">
      <c r="B22" s="639"/>
      <c r="C22" s="640"/>
      <c r="D22" s="640"/>
      <c r="E22" s="640"/>
      <c r="F22" s="640"/>
      <c r="G22" s="640"/>
      <c r="H22" s="28"/>
      <c r="I22" s="641"/>
      <c r="J22" s="641"/>
      <c r="K22" s="641"/>
      <c r="L22" s="641"/>
      <c r="M22" s="641"/>
      <c r="N22" s="641"/>
      <c r="O22" s="641"/>
      <c r="P22" s="29"/>
      <c r="Q22" s="29"/>
      <c r="T22" s="19"/>
    </row>
    <row r="23" spans="2:20" ht="29.25" hidden="1" customHeight="1">
      <c r="B23" s="639"/>
      <c r="C23" s="640"/>
      <c r="D23" s="640"/>
      <c r="E23" s="640"/>
      <c r="F23" s="640"/>
      <c r="G23" s="640"/>
      <c r="H23" s="28"/>
      <c r="I23" s="641"/>
      <c r="J23" s="641"/>
      <c r="K23" s="641"/>
      <c r="L23" s="641"/>
      <c r="M23" s="641"/>
      <c r="N23" s="641"/>
      <c r="O23" s="641"/>
      <c r="P23" s="29"/>
      <c r="Q23" s="29"/>
      <c r="T23" s="19"/>
    </row>
    <row r="24" spans="2:20" ht="29.25" hidden="1" customHeight="1">
      <c r="B24" s="639"/>
      <c r="C24" s="640"/>
      <c r="D24" s="640"/>
      <c r="E24" s="640"/>
      <c r="F24" s="640"/>
      <c r="G24" s="640"/>
      <c r="H24" s="28"/>
      <c r="I24" s="641"/>
      <c r="J24" s="641"/>
      <c r="K24" s="641"/>
      <c r="L24" s="641"/>
      <c r="M24" s="641"/>
      <c r="N24" s="641"/>
      <c r="O24" s="641"/>
      <c r="P24" s="29"/>
      <c r="Q24" s="29"/>
      <c r="T24" s="19"/>
    </row>
    <row r="25" spans="2:20" ht="2.25" customHeight="1" thickBot="1">
      <c r="B25" s="33"/>
      <c r="C25" s="34"/>
      <c r="D25" s="34"/>
      <c r="E25" s="34"/>
      <c r="F25" s="34"/>
      <c r="G25" s="35"/>
      <c r="H25" s="36"/>
      <c r="I25" s="642"/>
      <c r="J25" s="642"/>
      <c r="K25" s="642"/>
      <c r="L25" s="642"/>
      <c r="M25" s="642"/>
      <c r="N25" s="642"/>
      <c r="O25" s="642"/>
      <c r="P25" s="37"/>
      <c r="Q25" s="38"/>
      <c r="T25" s="19" t="s">
        <v>48</v>
      </c>
    </row>
    <row r="26" spans="2:20" ht="8.25" customHeight="1" thickBot="1">
      <c r="B26" s="61"/>
      <c r="T26" s="39" t="s">
        <v>49</v>
      </c>
    </row>
    <row r="27" spans="2:20" ht="21" customHeight="1" thickBot="1">
      <c r="B27" s="643" t="s">
        <v>50</v>
      </c>
      <c r="C27" s="643"/>
      <c r="D27" s="643"/>
      <c r="E27" s="643"/>
      <c r="F27" s="643"/>
      <c r="G27" s="643"/>
      <c r="H27" s="643"/>
      <c r="I27" s="40" t="s">
        <v>51</v>
      </c>
      <c r="T27" s="19" t="s">
        <v>52</v>
      </c>
    </row>
    <row r="28" spans="2:20" ht="11.25" customHeight="1" thickBot="1">
      <c r="B28" s="61"/>
      <c r="T28" s="19" t="s">
        <v>53</v>
      </c>
    </row>
    <row r="29" spans="2:20" ht="21.75" customHeight="1">
      <c r="B29" s="630" t="s">
        <v>54</v>
      </c>
      <c r="C29" s="631"/>
      <c r="D29" s="631"/>
      <c r="E29" s="631"/>
      <c r="F29" s="631"/>
      <c r="G29" s="631"/>
      <c r="H29" s="631"/>
      <c r="I29" s="631"/>
      <c r="J29" s="631"/>
      <c r="K29" s="631"/>
      <c r="L29" s="631"/>
      <c r="M29" s="631"/>
      <c r="N29" s="631"/>
      <c r="O29" s="631"/>
      <c r="P29" s="631"/>
      <c r="Q29" s="632"/>
      <c r="T29" s="19" t="s">
        <v>55</v>
      </c>
    </row>
    <row r="30" spans="2:20" ht="30" customHeight="1">
      <c r="B30" s="41" t="s">
        <v>56</v>
      </c>
      <c r="C30" s="633" t="s">
        <v>57</v>
      </c>
      <c r="D30" s="633"/>
      <c r="E30" s="633"/>
      <c r="F30" s="633"/>
      <c r="G30" s="42" t="s">
        <v>58</v>
      </c>
      <c r="H30" s="634" t="s">
        <v>59</v>
      </c>
      <c r="I30" s="635"/>
      <c r="J30" s="635"/>
      <c r="K30" s="636"/>
      <c r="L30" s="634" t="s">
        <v>60</v>
      </c>
      <c r="M30" s="637"/>
      <c r="N30" s="638" t="s">
        <v>61</v>
      </c>
      <c r="O30" s="638"/>
      <c r="P30" s="638"/>
      <c r="Q30" s="43" t="s">
        <v>62</v>
      </c>
      <c r="T30" s="44" t="s">
        <v>63</v>
      </c>
    </row>
    <row r="31" spans="2:20" ht="105" customHeight="1">
      <c r="B31" s="45" t="s">
        <v>15</v>
      </c>
      <c r="C31" s="625" t="s">
        <v>135</v>
      </c>
      <c r="D31" s="625"/>
      <c r="E31" s="625"/>
      <c r="F31" s="625"/>
      <c r="G31" s="46">
        <v>1</v>
      </c>
      <c r="H31" s="863" t="s">
        <v>444</v>
      </c>
      <c r="I31" s="863"/>
      <c r="J31" s="863"/>
      <c r="K31" s="863"/>
      <c r="L31" s="612" t="s">
        <v>112</v>
      </c>
      <c r="M31" s="612"/>
      <c r="N31" s="613" t="s">
        <v>442</v>
      </c>
      <c r="O31" s="613"/>
      <c r="P31" s="613"/>
      <c r="Q31" s="331" t="s">
        <v>443</v>
      </c>
    </row>
    <row r="32" spans="2:20" ht="64.5" customHeight="1">
      <c r="B32" s="45" t="s">
        <v>15</v>
      </c>
      <c r="C32" s="625" t="s">
        <v>111</v>
      </c>
      <c r="D32" s="625"/>
      <c r="E32" s="625"/>
      <c r="F32" s="625"/>
      <c r="G32" s="46">
        <v>2</v>
      </c>
      <c r="H32" s="863" t="s">
        <v>495</v>
      </c>
      <c r="I32" s="863"/>
      <c r="J32" s="863"/>
      <c r="K32" s="863"/>
      <c r="L32" s="612" t="s">
        <v>112</v>
      </c>
      <c r="M32" s="612"/>
      <c r="N32" s="613" t="s">
        <v>65</v>
      </c>
      <c r="O32" s="613"/>
      <c r="P32" s="613"/>
      <c r="Q32" s="331" t="s">
        <v>443</v>
      </c>
    </row>
    <row r="33" spans="2:17" ht="18" hidden="1" customHeight="1">
      <c r="B33" s="45"/>
      <c r="C33" s="610"/>
      <c r="D33" s="610"/>
      <c r="E33" s="610"/>
      <c r="F33" s="610"/>
      <c r="G33" s="46"/>
      <c r="H33" s="864"/>
      <c r="I33" s="864"/>
      <c r="J33" s="864"/>
      <c r="K33" s="864"/>
      <c r="L33" s="612"/>
      <c r="M33" s="612"/>
      <c r="N33" s="613"/>
      <c r="O33" s="613"/>
      <c r="P33" s="613"/>
      <c r="Q33" s="47"/>
    </row>
    <row r="34" spans="2:17" ht="18" hidden="1" customHeight="1">
      <c r="B34" s="45"/>
      <c r="C34" s="610"/>
      <c r="D34" s="610"/>
      <c r="E34" s="610"/>
      <c r="F34" s="610"/>
      <c r="G34" s="46"/>
      <c r="H34" s="864"/>
      <c r="I34" s="864"/>
      <c r="J34" s="864"/>
      <c r="K34" s="864"/>
      <c r="L34" s="612"/>
      <c r="M34" s="612"/>
      <c r="N34" s="613"/>
      <c r="O34" s="613"/>
      <c r="P34" s="613"/>
      <c r="Q34" s="47"/>
    </row>
    <row r="35" spans="2:17" ht="18" hidden="1" customHeight="1">
      <c r="B35" s="45"/>
      <c r="C35" s="610"/>
      <c r="D35" s="610"/>
      <c r="E35" s="610"/>
      <c r="F35" s="610"/>
      <c r="G35" s="46"/>
      <c r="H35" s="864"/>
      <c r="I35" s="864"/>
      <c r="J35" s="864"/>
      <c r="K35" s="864"/>
      <c r="L35" s="612"/>
      <c r="M35" s="612"/>
      <c r="N35" s="613"/>
      <c r="O35" s="613"/>
      <c r="P35" s="613"/>
      <c r="Q35" s="47"/>
    </row>
    <row r="36" spans="2:17" ht="18" hidden="1" customHeight="1">
      <c r="B36" s="45"/>
      <c r="C36" s="610"/>
      <c r="D36" s="610"/>
      <c r="E36" s="610"/>
      <c r="F36" s="610"/>
      <c r="G36" s="48"/>
      <c r="H36" s="864"/>
      <c r="I36" s="864"/>
      <c r="J36" s="864"/>
      <c r="K36" s="864"/>
      <c r="L36" s="612"/>
      <c r="M36" s="612"/>
      <c r="N36" s="613"/>
      <c r="O36" s="613"/>
      <c r="P36" s="613"/>
      <c r="Q36" s="47"/>
    </row>
    <row r="37" spans="2:17" ht="18" hidden="1" customHeight="1">
      <c r="B37" s="45"/>
      <c r="C37" s="610"/>
      <c r="D37" s="610"/>
      <c r="E37" s="610"/>
      <c r="F37" s="610"/>
      <c r="G37" s="48"/>
      <c r="H37" s="864"/>
      <c r="I37" s="864"/>
      <c r="J37" s="864"/>
      <c r="K37" s="864"/>
      <c r="L37" s="612"/>
      <c r="M37" s="612"/>
      <c r="N37" s="613"/>
      <c r="O37" s="613"/>
      <c r="P37" s="613"/>
      <c r="Q37" s="47"/>
    </row>
    <row r="38" spans="2:17" ht="18" hidden="1" customHeight="1">
      <c r="B38" s="45"/>
      <c r="C38" s="610"/>
      <c r="D38" s="610"/>
      <c r="E38" s="610"/>
      <c r="F38" s="610"/>
      <c r="G38" s="48"/>
      <c r="H38" s="864"/>
      <c r="I38" s="864"/>
      <c r="J38" s="864"/>
      <c r="K38" s="864"/>
      <c r="L38" s="612"/>
      <c r="M38" s="612"/>
      <c r="N38" s="613"/>
      <c r="O38" s="613"/>
      <c r="P38" s="613"/>
      <c r="Q38" s="47"/>
    </row>
    <row r="39" spans="2:17" ht="9" customHeight="1">
      <c r="B39" s="67"/>
      <c r="C39" s="65"/>
      <c r="H39" s="335"/>
    </row>
    <row r="40" spans="2:17" ht="18.75" customHeight="1">
      <c r="B40" s="607" t="s">
        <v>66</v>
      </c>
      <c r="C40" s="607"/>
      <c r="D40" s="607"/>
      <c r="E40" s="608" t="s">
        <v>113</v>
      </c>
      <c r="F40" s="609"/>
      <c r="G40" s="609"/>
      <c r="H40" s="609"/>
      <c r="I40" s="609"/>
    </row>
    <row r="41" spans="2:17" s="73" customFormat="1" ht="6" customHeight="1">
      <c r="B41" s="607"/>
      <c r="C41" s="607"/>
      <c r="D41" s="607"/>
      <c r="E41" s="609"/>
      <c r="F41" s="609"/>
      <c r="G41" s="609"/>
      <c r="H41" s="609"/>
      <c r="I41" s="609"/>
      <c r="J41" s="97"/>
      <c r="K41" s="97"/>
      <c r="L41" s="97"/>
      <c r="M41" s="97"/>
      <c r="N41" s="97"/>
      <c r="O41" s="97"/>
      <c r="P41" s="97"/>
      <c r="Q41" s="97"/>
    </row>
    <row r="42" spans="2:17" s="73" customFormat="1" ht="11.25" customHeight="1">
      <c r="B42" s="607"/>
      <c r="C42" s="607"/>
      <c r="D42" s="607"/>
      <c r="E42" s="609"/>
      <c r="F42" s="609"/>
      <c r="G42" s="609"/>
      <c r="H42" s="609"/>
      <c r="I42" s="609"/>
      <c r="J42" s="61"/>
      <c r="K42" s="61"/>
      <c r="L42" s="61"/>
      <c r="M42" s="61"/>
      <c r="N42" s="61"/>
      <c r="O42" s="61"/>
      <c r="P42" s="61"/>
      <c r="Q42" s="61"/>
    </row>
    <row r="43" spans="2:17" ht="18.75" customHeight="1">
      <c r="B43" s="607" t="s">
        <v>66</v>
      </c>
      <c r="C43" s="607"/>
      <c r="D43" s="607"/>
      <c r="E43" s="608" t="s">
        <v>114</v>
      </c>
      <c r="F43" s="609"/>
      <c r="G43" s="609"/>
      <c r="H43" s="609"/>
      <c r="I43" s="609"/>
    </row>
    <row r="44" spans="2:17" s="73" customFormat="1" ht="6" customHeight="1">
      <c r="B44" s="607"/>
      <c r="C44" s="607"/>
      <c r="D44" s="607"/>
      <c r="E44" s="609"/>
      <c r="F44" s="609"/>
      <c r="G44" s="609"/>
      <c r="H44" s="609"/>
      <c r="I44" s="609"/>
      <c r="J44" s="97"/>
      <c r="K44" s="97"/>
      <c r="L44" s="97"/>
      <c r="M44" s="97"/>
      <c r="N44" s="97"/>
      <c r="O44" s="97"/>
      <c r="P44" s="97"/>
      <c r="Q44" s="97"/>
    </row>
    <row r="45" spans="2:17" s="73" customFormat="1" ht="11.25" customHeight="1">
      <c r="B45" s="607"/>
      <c r="C45" s="607"/>
      <c r="D45" s="607"/>
      <c r="E45" s="609"/>
      <c r="F45" s="609"/>
      <c r="G45" s="609"/>
      <c r="H45" s="609"/>
      <c r="I45" s="609"/>
      <c r="J45" s="61"/>
      <c r="K45" s="61"/>
      <c r="L45" s="61"/>
      <c r="M45" s="61"/>
      <c r="N45" s="61"/>
      <c r="O45" s="61"/>
      <c r="P45" s="61"/>
      <c r="Q45" s="61"/>
    </row>
    <row r="46" spans="2:17" s="73" customFormat="1" ht="9.75" hidden="1" customHeight="1">
      <c r="B46" s="49"/>
      <c r="C46" s="49"/>
      <c r="D46" s="49"/>
      <c r="E46" s="50"/>
      <c r="F46" s="50"/>
      <c r="G46" s="50"/>
      <c r="H46" s="50"/>
      <c r="I46" s="50"/>
      <c r="J46" s="61"/>
      <c r="K46" s="61"/>
      <c r="L46" s="61"/>
      <c r="M46" s="61"/>
      <c r="N46" s="61"/>
      <c r="O46" s="61"/>
      <c r="P46" s="61"/>
      <c r="Q46" s="61"/>
    </row>
    <row r="47" spans="2:17" s="73" customFormat="1" ht="9.75" hidden="1" customHeight="1">
      <c r="B47" s="49"/>
      <c r="C47" s="49"/>
      <c r="D47" s="49"/>
      <c r="E47" s="50"/>
      <c r="F47" s="50"/>
      <c r="G47" s="50"/>
      <c r="H47" s="50"/>
      <c r="I47" s="50"/>
      <c r="J47" s="61"/>
      <c r="K47" s="61"/>
      <c r="L47" s="61"/>
      <c r="M47" s="61"/>
      <c r="N47" s="61"/>
      <c r="O47" s="61"/>
      <c r="P47" s="61"/>
      <c r="Q47" s="61"/>
    </row>
    <row r="48" spans="2:17" s="73" customFormat="1" ht="8.25" customHeight="1" thickBot="1">
      <c r="B48" s="49"/>
      <c r="C48" s="49"/>
      <c r="D48" s="49"/>
      <c r="E48" s="61"/>
      <c r="F48" s="61"/>
      <c r="G48" s="63"/>
      <c r="H48" s="63"/>
      <c r="I48" s="63"/>
      <c r="J48" s="61"/>
      <c r="K48" s="61"/>
      <c r="L48" s="61"/>
      <c r="M48" s="61"/>
      <c r="N48" s="61"/>
      <c r="O48" s="61"/>
      <c r="P48" s="61"/>
      <c r="Q48" s="61"/>
    </row>
    <row r="49" spans="2:17" s="73" customFormat="1" ht="9.75" hidden="1" customHeight="1" thickBot="1">
      <c r="B49" s="49"/>
      <c r="C49" s="49"/>
      <c r="D49" s="49"/>
      <c r="E49" s="61"/>
      <c r="F49" s="61"/>
      <c r="G49" s="63"/>
      <c r="H49" s="63"/>
      <c r="I49" s="63"/>
      <c r="J49" s="61"/>
      <c r="K49" s="61"/>
      <c r="L49" s="61"/>
      <c r="M49" s="61"/>
      <c r="N49" s="61"/>
      <c r="O49" s="61"/>
      <c r="P49" s="61"/>
      <c r="Q49" s="61"/>
    </row>
    <row r="50" spans="2:17" s="73" customFormat="1" ht="21" hidden="1" customHeight="1" thickBot="1">
      <c r="B50" s="585"/>
      <c r="C50" s="585"/>
      <c r="D50" s="585"/>
      <c r="E50" s="61"/>
      <c r="F50" s="61"/>
      <c r="G50" s="63"/>
      <c r="H50" s="61"/>
      <c r="I50" s="61"/>
      <c r="J50" s="61"/>
      <c r="K50" s="61"/>
      <c r="L50" s="61"/>
      <c r="M50" s="61"/>
      <c r="N50" s="61"/>
      <c r="O50" s="61"/>
      <c r="P50" s="61"/>
      <c r="Q50" s="61"/>
    </row>
    <row r="51" spans="2:17" ht="17.25" customHeight="1" thickBot="1">
      <c r="B51" s="586" t="s">
        <v>67</v>
      </c>
      <c r="C51" s="587"/>
      <c r="D51" s="587"/>
      <c r="E51" s="587"/>
      <c r="F51" s="587"/>
      <c r="G51" s="587"/>
      <c r="H51" s="587"/>
      <c r="I51" s="587"/>
      <c r="J51" s="587"/>
      <c r="K51" s="587"/>
      <c r="L51" s="587"/>
      <c r="M51" s="587"/>
      <c r="N51" s="587"/>
      <c r="O51" s="587"/>
      <c r="P51" s="587"/>
      <c r="Q51" s="588"/>
    </row>
    <row r="52" spans="2:17" ht="25.5" customHeight="1">
      <c r="B52" s="589" t="s">
        <v>68</v>
      </c>
      <c r="C52" s="591" t="s">
        <v>58</v>
      </c>
      <c r="D52" s="593" t="s">
        <v>69</v>
      </c>
      <c r="E52" s="594"/>
      <c r="F52" s="594"/>
      <c r="G52" s="594"/>
      <c r="H52" s="594"/>
      <c r="I52" s="594"/>
      <c r="J52" s="595"/>
      <c r="K52" s="593" t="s">
        <v>70</v>
      </c>
      <c r="L52" s="847"/>
      <c r="M52" s="847"/>
      <c r="N52" s="847"/>
      <c r="O52" s="848"/>
      <c r="P52" s="593" t="s">
        <v>71</v>
      </c>
      <c r="Q52" s="849"/>
    </row>
    <row r="53" spans="2:17" ht="25.5" customHeight="1">
      <c r="B53" s="590"/>
      <c r="C53" s="592"/>
      <c r="D53" s="596"/>
      <c r="E53" s="597"/>
      <c r="F53" s="597"/>
      <c r="G53" s="597"/>
      <c r="H53" s="597"/>
      <c r="I53" s="597"/>
      <c r="J53" s="598"/>
      <c r="K53" s="51" t="s">
        <v>72</v>
      </c>
      <c r="L53" s="51" t="s">
        <v>73</v>
      </c>
      <c r="M53" s="52" t="s">
        <v>74</v>
      </c>
      <c r="N53" s="842" t="s">
        <v>75</v>
      </c>
      <c r="O53" s="844"/>
      <c r="P53" s="596"/>
      <c r="Q53" s="850"/>
    </row>
    <row r="54" spans="2:17" ht="18" customHeight="1">
      <c r="B54" s="53"/>
      <c r="C54" s="54"/>
      <c r="D54" s="581"/>
      <c r="E54" s="581"/>
      <c r="F54" s="581"/>
      <c r="G54" s="581"/>
      <c r="H54" s="581"/>
      <c r="I54" s="581"/>
      <c r="J54" s="581"/>
      <c r="K54" s="55"/>
      <c r="L54" s="56"/>
      <c r="M54" s="57"/>
      <c r="N54" s="582"/>
      <c r="O54" s="582"/>
      <c r="P54" s="583"/>
      <c r="Q54" s="584"/>
    </row>
    <row r="55" spans="2:17" ht="18" hidden="1" customHeight="1">
      <c r="B55" s="59"/>
      <c r="C55" s="54"/>
      <c r="D55" s="581"/>
      <c r="E55" s="581"/>
      <c r="F55" s="581"/>
      <c r="G55" s="581"/>
      <c r="H55" s="581"/>
      <c r="I55" s="581"/>
      <c r="J55" s="581"/>
      <c r="K55" s="55"/>
      <c r="L55" s="59"/>
      <c r="M55" s="57"/>
      <c r="N55" s="582"/>
      <c r="O55" s="582"/>
      <c r="P55" s="583"/>
      <c r="Q55" s="584"/>
    </row>
    <row r="56" spans="2:17" ht="18" hidden="1" customHeight="1">
      <c r="B56" s="59"/>
      <c r="C56" s="54"/>
      <c r="D56" s="581"/>
      <c r="E56" s="581"/>
      <c r="F56" s="581"/>
      <c r="G56" s="581"/>
      <c r="H56" s="581"/>
      <c r="I56" s="581"/>
      <c r="J56" s="581"/>
      <c r="K56" s="55"/>
      <c r="L56" s="59"/>
      <c r="M56" s="57"/>
      <c r="N56" s="582"/>
      <c r="O56" s="582"/>
      <c r="P56" s="583"/>
      <c r="Q56" s="584"/>
    </row>
    <row r="57" spans="2:17" ht="18" hidden="1" customHeight="1">
      <c r="B57" s="53"/>
      <c r="C57" s="54"/>
      <c r="D57" s="581"/>
      <c r="E57" s="581"/>
      <c r="F57" s="581"/>
      <c r="G57" s="581"/>
      <c r="H57" s="581"/>
      <c r="I57" s="581"/>
      <c r="J57" s="581"/>
      <c r="K57" s="55"/>
      <c r="L57" s="56"/>
      <c r="M57" s="57"/>
      <c r="N57" s="582"/>
      <c r="O57" s="582"/>
      <c r="P57" s="583"/>
      <c r="Q57" s="584"/>
    </row>
    <row r="58" spans="2:17" ht="18" hidden="1" customHeight="1">
      <c r="B58" s="53"/>
      <c r="C58" s="54"/>
      <c r="D58" s="581"/>
      <c r="E58" s="581"/>
      <c r="F58" s="581"/>
      <c r="G58" s="581"/>
      <c r="H58" s="581"/>
      <c r="I58" s="581"/>
      <c r="J58" s="581"/>
      <c r="K58" s="55"/>
      <c r="L58" s="56"/>
      <c r="M58" s="57"/>
      <c r="N58" s="582"/>
      <c r="O58" s="582"/>
      <c r="P58" s="583"/>
      <c r="Q58" s="584"/>
    </row>
    <row r="59" spans="2:17" ht="18" hidden="1" customHeight="1">
      <c r="B59" s="53"/>
      <c r="C59" s="54"/>
      <c r="D59" s="581"/>
      <c r="E59" s="581"/>
      <c r="F59" s="581"/>
      <c r="G59" s="581"/>
      <c r="H59" s="581"/>
      <c r="I59" s="581"/>
      <c r="J59" s="581"/>
      <c r="K59" s="55"/>
      <c r="L59" s="56"/>
      <c r="M59" s="57"/>
      <c r="N59" s="582"/>
      <c r="O59" s="582"/>
      <c r="P59" s="583"/>
      <c r="Q59" s="584"/>
    </row>
    <row r="60" spans="2:17" ht="14.25" customHeight="1" thickBot="1">
      <c r="B60" s="569" t="s">
        <v>76</v>
      </c>
      <c r="C60" s="570"/>
      <c r="D60" s="570"/>
      <c r="E60" s="570"/>
      <c r="F60" s="570"/>
      <c r="G60" s="570"/>
      <c r="H60" s="570"/>
      <c r="I60" s="570"/>
      <c r="J60" s="570"/>
      <c r="K60" s="570"/>
      <c r="L60" s="570"/>
      <c r="M60" s="570"/>
      <c r="N60" s="570"/>
      <c r="O60" s="570"/>
      <c r="P60" s="570"/>
      <c r="Q60" s="571"/>
    </row>
    <row r="61" spans="2:17" ht="12.75" hidden="1" customHeight="1">
      <c r="B61" s="572"/>
      <c r="C61" s="573"/>
      <c r="D61" s="573"/>
      <c r="E61" s="573"/>
      <c r="F61" s="573"/>
      <c r="G61" s="573"/>
      <c r="H61" s="573"/>
      <c r="I61" s="573"/>
      <c r="J61" s="573"/>
      <c r="K61" s="573"/>
      <c r="L61" s="573"/>
      <c r="M61" s="573"/>
      <c r="N61" s="573"/>
      <c r="O61" s="573"/>
      <c r="P61" s="573"/>
      <c r="Q61" s="574"/>
    </row>
    <row r="62" spans="2:17" ht="7.5" hidden="1" customHeight="1">
      <c r="B62" s="575"/>
      <c r="C62" s="576"/>
      <c r="D62" s="576"/>
      <c r="E62" s="576"/>
      <c r="F62" s="576"/>
      <c r="G62" s="576"/>
      <c r="H62" s="576"/>
      <c r="I62" s="576"/>
      <c r="J62" s="576"/>
      <c r="K62" s="576"/>
      <c r="L62" s="576"/>
      <c r="M62" s="576"/>
      <c r="N62" s="576"/>
      <c r="O62" s="576"/>
      <c r="P62" s="576"/>
      <c r="Q62" s="577"/>
    </row>
    <row r="63" spans="2:17" ht="49.5" hidden="1" customHeight="1" thickBot="1">
      <c r="B63" s="578"/>
      <c r="C63" s="579"/>
      <c r="D63" s="579"/>
      <c r="E63" s="579"/>
      <c r="F63" s="579"/>
      <c r="G63" s="579"/>
      <c r="H63" s="579"/>
      <c r="I63" s="579"/>
      <c r="J63" s="579"/>
      <c r="K63" s="579"/>
      <c r="L63" s="579"/>
      <c r="M63" s="579"/>
      <c r="N63" s="579"/>
      <c r="O63" s="579"/>
      <c r="P63" s="579"/>
      <c r="Q63" s="580"/>
    </row>
    <row r="64" spans="2:17" hidden="1">
      <c r="B64" s="61"/>
    </row>
    <row r="65" spans="2:2" ht="15.75" hidden="1" customHeight="1">
      <c r="B65" s="61"/>
    </row>
    <row r="66" spans="2:2" ht="12.75" hidden="1" customHeight="1">
      <c r="B66" s="61"/>
    </row>
    <row r="67" spans="2:2" ht="25.5" hidden="1" customHeight="1">
      <c r="B67" s="61"/>
    </row>
    <row r="68" spans="2:2" ht="30.75" customHeight="1">
      <c r="B68" s="61"/>
    </row>
    <row r="69" spans="2:2" ht="25.5" customHeight="1">
      <c r="B69" s="61"/>
    </row>
    <row r="70" spans="2:2" ht="25.5" customHeight="1">
      <c r="B70" s="61"/>
    </row>
    <row r="71" spans="2:2" ht="25.5" customHeight="1">
      <c r="B71" s="61"/>
    </row>
    <row r="72" spans="2:2" ht="25.5" customHeight="1">
      <c r="B72" s="61"/>
    </row>
    <row r="73" spans="2:2" ht="25.5" customHeight="1">
      <c r="B73" s="61"/>
    </row>
    <row r="74" spans="2:2">
      <c r="B74" s="61"/>
    </row>
    <row r="75" spans="2:2">
      <c r="B75" s="61"/>
    </row>
    <row r="76" spans="2:2">
      <c r="B76" s="61"/>
    </row>
    <row r="77" spans="2:2">
      <c r="B77" s="61"/>
    </row>
  </sheetData>
  <mergeCells count="106">
    <mergeCell ref="B60:Q60"/>
    <mergeCell ref="B61:Q63"/>
    <mergeCell ref="B40:D42"/>
    <mergeCell ref="E40:I42"/>
    <mergeCell ref="D58:J58"/>
    <mergeCell ref="N58:O58"/>
    <mergeCell ref="P58:Q58"/>
    <mergeCell ref="D59:J59"/>
    <mergeCell ref="N59:O59"/>
    <mergeCell ref="P59:Q59"/>
    <mergeCell ref="D56:J56"/>
    <mergeCell ref="N56:O56"/>
    <mergeCell ref="P56:Q56"/>
    <mergeCell ref="D57:J57"/>
    <mergeCell ref="N57:O57"/>
    <mergeCell ref="P57:Q57"/>
    <mergeCell ref="D54:J54"/>
    <mergeCell ref="N54:O54"/>
    <mergeCell ref="P54:Q54"/>
    <mergeCell ref="D55:J55"/>
    <mergeCell ref="N55:O55"/>
    <mergeCell ref="P55:Q55"/>
    <mergeCell ref="B43:D45"/>
    <mergeCell ref="E43:I45"/>
    <mergeCell ref="B50:D50"/>
    <mergeCell ref="B51:Q51"/>
    <mergeCell ref="B52:B53"/>
    <mergeCell ref="C52:C53"/>
    <mergeCell ref="D52:J53"/>
    <mergeCell ref="K52:O52"/>
    <mergeCell ref="P52:Q53"/>
    <mergeCell ref="N53:O53"/>
    <mergeCell ref="C37:F37"/>
    <mergeCell ref="H37:K37"/>
    <mergeCell ref="L37:M37"/>
    <mergeCell ref="N37:P37"/>
    <mergeCell ref="C38:F38"/>
    <mergeCell ref="H38:K38"/>
    <mergeCell ref="L38:M38"/>
    <mergeCell ref="N38:P38"/>
    <mergeCell ref="C35:F35"/>
    <mergeCell ref="H35:K35"/>
    <mergeCell ref="L35:M35"/>
    <mergeCell ref="N35:P35"/>
    <mergeCell ref="C36:F36"/>
    <mergeCell ref="H36:K36"/>
    <mergeCell ref="L36:M36"/>
    <mergeCell ref="N36:P36"/>
    <mergeCell ref="C33:F33"/>
    <mergeCell ref="H33:K33"/>
    <mergeCell ref="L33:M33"/>
    <mergeCell ref="N33:P33"/>
    <mergeCell ref="C34:F34"/>
    <mergeCell ref="H34:K34"/>
    <mergeCell ref="L34:M34"/>
    <mergeCell ref="N34:P34"/>
    <mergeCell ref="C31:F31"/>
    <mergeCell ref="H31:K31"/>
    <mergeCell ref="L31:M31"/>
    <mergeCell ref="N31:P31"/>
    <mergeCell ref="C32:F32"/>
    <mergeCell ref="H32:K32"/>
    <mergeCell ref="L32:M32"/>
    <mergeCell ref="N32:P32"/>
    <mergeCell ref="I25:O25"/>
    <mergeCell ref="B27:H27"/>
    <mergeCell ref="B29:Q29"/>
    <mergeCell ref="C30:F30"/>
    <mergeCell ref="H30:K30"/>
    <mergeCell ref="L30:M30"/>
    <mergeCell ref="N30:P30"/>
    <mergeCell ref="B22:G22"/>
    <mergeCell ref="I22:O22"/>
    <mergeCell ref="B23:G23"/>
    <mergeCell ref="I23:O23"/>
    <mergeCell ref="B24:G24"/>
    <mergeCell ref="I24:O24"/>
    <mergeCell ref="B18:E18"/>
    <mergeCell ref="B19:E19"/>
    <mergeCell ref="B20:G20"/>
    <mergeCell ref="I20:O20"/>
    <mergeCell ref="B21:G21"/>
    <mergeCell ref="I21:O21"/>
    <mergeCell ref="B11:E11"/>
    <mergeCell ref="F11:G11"/>
    <mergeCell ref="I11:O11"/>
    <mergeCell ref="B12:E12"/>
    <mergeCell ref="I12:O19"/>
    <mergeCell ref="B13:E13"/>
    <mergeCell ref="B14:E14"/>
    <mergeCell ref="B15:E15"/>
    <mergeCell ref="B16:E16"/>
    <mergeCell ref="B17:E17"/>
    <mergeCell ref="B5:D5"/>
    <mergeCell ref="B6:D6"/>
    <mergeCell ref="G6:H6"/>
    <mergeCell ref="B7:D7"/>
    <mergeCell ref="B10:G10"/>
    <mergeCell ref="I10:O10"/>
    <mergeCell ref="B2:D2"/>
    <mergeCell ref="E2:Q2"/>
    <mergeCell ref="B4:D4"/>
    <mergeCell ref="G4:H4"/>
    <mergeCell ref="I4:L4"/>
    <mergeCell ref="M4:N4"/>
    <mergeCell ref="O4:Q4"/>
  </mergeCells>
  <dataValidations count="4">
    <dataValidation type="list" allowBlank="1" showInputMessage="1" showErrorMessage="1" sqref="I6 WVQ983049 WLU983049 WBY983049 VSC983049 VIG983049 UYK983049 UOO983049 UES983049 TUW983049 TLA983049 TBE983049 SRI983049 SHM983049 RXQ983049 RNU983049 RDY983049 QUC983049 QKG983049 QAK983049 PQO983049 PGS983049 OWW983049 ONA983049 ODE983049 NTI983049 NJM983049 MZQ983049 MPU983049 MFY983049 LWC983049 LMG983049 LCK983049 KSO983049 KIS983049 JYW983049 JPA983049 JFE983049 IVI983049 ILM983049 IBQ983049 HRU983049 HHY983049 GYC983049 GOG983049 GEK983049 FUO983049 FKS983049 FAW983049 ERA983049 EHE983049 DXI983049 DNM983049 DDQ983049 CTU983049 CJY983049 CAC983049 BQG983049 BGK983049 AWO983049 AMS983049 ACW983049 TA983049 JE983049 I983049 WVQ917513 WLU917513 WBY917513 VSC917513 VIG917513 UYK917513 UOO917513 UES917513 TUW917513 TLA917513 TBE917513 SRI917513 SHM917513 RXQ917513 RNU917513 RDY917513 QUC917513 QKG917513 QAK917513 PQO917513 PGS917513 OWW917513 ONA917513 ODE917513 NTI917513 NJM917513 MZQ917513 MPU917513 MFY917513 LWC917513 LMG917513 LCK917513 KSO917513 KIS917513 JYW917513 JPA917513 JFE917513 IVI917513 ILM917513 IBQ917513 HRU917513 HHY917513 GYC917513 GOG917513 GEK917513 FUO917513 FKS917513 FAW917513 ERA917513 EHE917513 DXI917513 DNM917513 DDQ917513 CTU917513 CJY917513 CAC917513 BQG917513 BGK917513 AWO917513 AMS917513 ACW917513 TA917513 JE917513 I917513 WVQ851977 WLU851977 WBY851977 VSC851977 VIG851977 UYK851977 UOO851977 UES851977 TUW851977 TLA851977 TBE851977 SRI851977 SHM851977 RXQ851977 RNU851977 RDY851977 QUC851977 QKG851977 QAK851977 PQO851977 PGS851977 OWW851977 ONA851977 ODE851977 NTI851977 NJM851977 MZQ851977 MPU851977 MFY851977 LWC851977 LMG851977 LCK851977 KSO851977 KIS851977 JYW851977 JPA851977 JFE851977 IVI851977 ILM851977 IBQ851977 HRU851977 HHY851977 GYC851977 GOG851977 GEK851977 FUO851977 FKS851977 FAW851977 ERA851977 EHE851977 DXI851977 DNM851977 DDQ851977 CTU851977 CJY851977 CAC851977 BQG851977 BGK851977 AWO851977 AMS851977 ACW851977 TA851977 JE851977 I851977 WVQ786441 WLU786441 WBY786441 VSC786441 VIG786441 UYK786441 UOO786441 UES786441 TUW786441 TLA786441 TBE786441 SRI786441 SHM786441 RXQ786441 RNU786441 RDY786441 QUC786441 QKG786441 QAK786441 PQO786441 PGS786441 OWW786441 ONA786441 ODE786441 NTI786441 NJM786441 MZQ786441 MPU786441 MFY786441 LWC786441 LMG786441 LCK786441 KSO786441 KIS786441 JYW786441 JPA786441 JFE786441 IVI786441 ILM786441 IBQ786441 HRU786441 HHY786441 GYC786441 GOG786441 GEK786441 FUO786441 FKS786441 FAW786441 ERA786441 EHE786441 DXI786441 DNM786441 DDQ786441 CTU786441 CJY786441 CAC786441 BQG786441 BGK786441 AWO786441 AMS786441 ACW786441 TA786441 JE786441 I786441 WVQ720905 WLU720905 WBY720905 VSC720905 VIG720905 UYK720905 UOO720905 UES720905 TUW720905 TLA720905 TBE720905 SRI720905 SHM720905 RXQ720905 RNU720905 RDY720905 QUC720905 QKG720905 QAK720905 PQO720905 PGS720905 OWW720905 ONA720905 ODE720905 NTI720905 NJM720905 MZQ720905 MPU720905 MFY720905 LWC720905 LMG720905 LCK720905 KSO720905 KIS720905 JYW720905 JPA720905 JFE720905 IVI720905 ILM720905 IBQ720905 HRU720905 HHY720905 GYC720905 GOG720905 GEK720905 FUO720905 FKS720905 FAW720905 ERA720905 EHE720905 DXI720905 DNM720905 DDQ720905 CTU720905 CJY720905 CAC720905 BQG720905 BGK720905 AWO720905 AMS720905 ACW720905 TA720905 JE720905 I720905 WVQ655369 WLU655369 WBY655369 VSC655369 VIG655369 UYK655369 UOO655369 UES655369 TUW655369 TLA655369 TBE655369 SRI655369 SHM655369 RXQ655369 RNU655369 RDY655369 QUC655369 QKG655369 QAK655369 PQO655369 PGS655369 OWW655369 ONA655369 ODE655369 NTI655369 NJM655369 MZQ655369 MPU655369 MFY655369 LWC655369 LMG655369 LCK655369 KSO655369 KIS655369 JYW655369 JPA655369 JFE655369 IVI655369 ILM655369 IBQ655369 HRU655369 HHY655369 GYC655369 GOG655369 GEK655369 FUO655369 FKS655369 FAW655369 ERA655369 EHE655369 DXI655369 DNM655369 DDQ655369 CTU655369 CJY655369 CAC655369 BQG655369 BGK655369 AWO655369 AMS655369 ACW655369 TA655369 JE655369 I655369 WVQ589833 WLU589833 WBY589833 VSC589833 VIG589833 UYK589833 UOO589833 UES589833 TUW589833 TLA589833 TBE589833 SRI589833 SHM589833 RXQ589833 RNU589833 RDY589833 QUC589833 QKG589833 QAK589833 PQO589833 PGS589833 OWW589833 ONA589833 ODE589833 NTI589833 NJM589833 MZQ589833 MPU589833 MFY589833 LWC589833 LMG589833 LCK589833 KSO589833 KIS589833 JYW589833 JPA589833 JFE589833 IVI589833 ILM589833 IBQ589833 HRU589833 HHY589833 GYC589833 GOG589833 GEK589833 FUO589833 FKS589833 FAW589833 ERA589833 EHE589833 DXI589833 DNM589833 DDQ589833 CTU589833 CJY589833 CAC589833 BQG589833 BGK589833 AWO589833 AMS589833 ACW589833 TA589833 JE589833 I589833 WVQ524297 WLU524297 WBY524297 VSC524297 VIG524297 UYK524297 UOO524297 UES524297 TUW524297 TLA524297 TBE524297 SRI524297 SHM524297 RXQ524297 RNU524297 RDY524297 QUC524297 QKG524297 QAK524297 PQO524297 PGS524297 OWW524297 ONA524297 ODE524297 NTI524297 NJM524297 MZQ524297 MPU524297 MFY524297 LWC524297 LMG524297 LCK524297 KSO524297 KIS524297 JYW524297 JPA524297 JFE524297 IVI524297 ILM524297 IBQ524297 HRU524297 HHY524297 GYC524297 GOG524297 GEK524297 FUO524297 FKS524297 FAW524297 ERA524297 EHE524297 DXI524297 DNM524297 DDQ524297 CTU524297 CJY524297 CAC524297 BQG524297 BGK524297 AWO524297 AMS524297 ACW524297 TA524297 JE524297 I524297 WVQ458761 WLU458761 WBY458761 VSC458761 VIG458761 UYK458761 UOO458761 UES458761 TUW458761 TLA458761 TBE458761 SRI458761 SHM458761 RXQ458761 RNU458761 RDY458761 QUC458761 QKG458761 QAK458761 PQO458761 PGS458761 OWW458761 ONA458761 ODE458761 NTI458761 NJM458761 MZQ458761 MPU458761 MFY458761 LWC458761 LMG458761 LCK458761 KSO458761 KIS458761 JYW458761 JPA458761 JFE458761 IVI458761 ILM458761 IBQ458761 HRU458761 HHY458761 GYC458761 GOG458761 GEK458761 FUO458761 FKS458761 FAW458761 ERA458761 EHE458761 DXI458761 DNM458761 DDQ458761 CTU458761 CJY458761 CAC458761 BQG458761 BGK458761 AWO458761 AMS458761 ACW458761 TA458761 JE458761 I458761 WVQ393225 WLU393225 WBY393225 VSC393225 VIG393225 UYK393225 UOO393225 UES393225 TUW393225 TLA393225 TBE393225 SRI393225 SHM393225 RXQ393225 RNU393225 RDY393225 QUC393225 QKG393225 QAK393225 PQO393225 PGS393225 OWW393225 ONA393225 ODE393225 NTI393225 NJM393225 MZQ393225 MPU393225 MFY393225 LWC393225 LMG393225 LCK393225 KSO393225 KIS393225 JYW393225 JPA393225 JFE393225 IVI393225 ILM393225 IBQ393225 HRU393225 HHY393225 GYC393225 GOG393225 GEK393225 FUO393225 FKS393225 FAW393225 ERA393225 EHE393225 DXI393225 DNM393225 DDQ393225 CTU393225 CJY393225 CAC393225 BQG393225 BGK393225 AWO393225 AMS393225 ACW393225 TA393225 JE393225 I393225 WVQ327689 WLU327689 WBY327689 VSC327689 VIG327689 UYK327689 UOO327689 UES327689 TUW327689 TLA327689 TBE327689 SRI327689 SHM327689 RXQ327689 RNU327689 RDY327689 QUC327689 QKG327689 QAK327689 PQO327689 PGS327689 OWW327689 ONA327689 ODE327689 NTI327689 NJM327689 MZQ327689 MPU327689 MFY327689 LWC327689 LMG327689 LCK327689 KSO327689 KIS327689 JYW327689 JPA327689 JFE327689 IVI327689 ILM327689 IBQ327689 HRU327689 HHY327689 GYC327689 GOG327689 GEK327689 FUO327689 FKS327689 FAW327689 ERA327689 EHE327689 DXI327689 DNM327689 DDQ327689 CTU327689 CJY327689 CAC327689 BQG327689 BGK327689 AWO327689 AMS327689 ACW327689 TA327689 JE327689 I327689 WVQ262153 WLU262153 WBY262153 VSC262153 VIG262153 UYK262153 UOO262153 UES262153 TUW262153 TLA262153 TBE262153 SRI262153 SHM262153 RXQ262153 RNU262153 RDY262153 QUC262153 QKG262153 QAK262153 PQO262153 PGS262153 OWW262153 ONA262153 ODE262153 NTI262153 NJM262153 MZQ262153 MPU262153 MFY262153 LWC262153 LMG262153 LCK262153 KSO262153 KIS262153 JYW262153 JPA262153 JFE262153 IVI262153 ILM262153 IBQ262153 HRU262153 HHY262153 GYC262153 GOG262153 GEK262153 FUO262153 FKS262153 FAW262153 ERA262153 EHE262153 DXI262153 DNM262153 DDQ262153 CTU262153 CJY262153 CAC262153 BQG262153 BGK262153 AWO262153 AMS262153 ACW262153 TA262153 JE262153 I262153 WVQ196617 WLU196617 WBY196617 VSC196617 VIG196617 UYK196617 UOO196617 UES196617 TUW196617 TLA196617 TBE196617 SRI196617 SHM196617 RXQ196617 RNU196617 RDY196617 QUC196617 QKG196617 QAK196617 PQO196617 PGS196617 OWW196617 ONA196617 ODE196617 NTI196617 NJM196617 MZQ196617 MPU196617 MFY196617 LWC196617 LMG196617 LCK196617 KSO196617 KIS196617 JYW196617 JPA196617 JFE196617 IVI196617 ILM196617 IBQ196617 HRU196617 HHY196617 GYC196617 GOG196617 GEK196617 FUO196617 FKS196617 FAW196617 ERA196617 EHE196617 DXI196617 DNM196617 DDQ196617 CTU196617 CJY196617 CAC196617 BQG196617 BGK196617 AWO196617 AMS196617 ACW196617 TA196617 JE196617 I196617 WVQ131081 WLU131081 WBY131081 VSC131081 VIG131081 UYK131081 UOO131081 UES131081 TUW131081 TLA131081 TBE131081 SRI131081 SHM131081 RXQ131081 RNU131081 RDY131081 QUC131081 QKG131081 QAK131081 PQO131081 PGS131081 OWW131081 ONA131081 ODE131081 NTI131081 NJM131081 MZQ131081 MPU131081 MFY131081 LWC131081 LMG131081 LCK131081 KSO131081 KIS131081 JYW131081 JPA131081 JFE131081 IVI131081 ILM131081 IBQ131081 HRU131081 HHY131081 GYC131081 GOG131081 GEK131081 FUO131081 FKS131081 FAW131081 ERA131081 EHE131081 DXI131081 DNM131081 DDQ131081 CTU131081 CJY131081 CAC131081 BQG131081 BGK131081 AWO131081 AMS131081 ACW131081 TA131081 JE131081 I131081 WVQ65545 WLU65545 WBY65545 VSC65545 VIG65545 UYK65545 UOO65545 UES65545 TUW65545 TLA65545 TBE65545 SRI65545 SHM65545 RXQ65545 RNU65545 RDY65545 QUC65545 QKG65545 QAK65545 PQO65545 PGS65545 OWW65545 ONA65545 ODE65545 NTI65545 NJM65545 MZQ65545 MPU65545 MFY65545 LWC65545 LMG65545 LCK65545 KSO65545 KIS65545 JYW65545 JPA65545 JFE65545 IVI65545 ILM65545 IBQ65545 HRU65545 HHY65545 GYC65545 GOG65545 GEK65545 FUO65545 FKS65545 FAW65545 ERA65545 EHE65545 DXI65545 DNM65545 DDQ65545 CTU65545 CJY65545 CAC65545 BQG65545 BGK65545 AWO65545 AMS65545 ACW65545 TA65545 JE65545 I65545 WVQ6 WLU6 WBY6 VSC6 VIG6 UYK6 UOO6 UES6 TUW6 TLA6 TBE6 SRI6 SHM6 RXQ6 RNU6 RDY6 QUC6 QKG6 QAK6 PQO6 PGS6 OWW6 ONA6 ODE6 NTI6 NJM6 MZQ6 MPU6 MFY6 LWC6 LMG6 LCK6 KSO6 KIS6 JYW6 JPA6 JFE6 IVI6 ILM6 IBQ6 HRU6 HHY6 GYC6 GOG6 GEK6 FUO6 FKS6 FAW6 ERA6 EHE6 DXI6 DNM6 DDQ6 CTU6 CJY6 CAC6 BQG6 BGK6 AWO6 AMS6 ACW6 TA6 JE6">
      <formula1>$V$2:$V$3</formula1>
    </dataValidation>
    <dataValidation type="list" allowBlank="1" showInputMessage="1" showErrorMessage="1" sqref="WVJ983074:WVJ983081 B31:B38 IX31:IX38 ST31:ST38 ACP31:ACP38 AML31:AML38 AWH31:AWH38 BGD31:BGD38 BPZ31:BPZ38 BZV31:BZV38 CJR31:CJR38 CTN31:CTN38 DDJ31:DDJ38 DNF31:DNF38 DXB31:DXB38 EGX31:EGX38 EQT31:EQT38 FAP31:FAP38 FKL31:FKL38 FUH31:FUH38 GED31:GED38 GNZ31:GNZ38 GXV31:GXV38 HHR31:HHR38 HRN31:HRN38 IBJ31:IBJ38 ILF31:ILF38 IVB31:IVB38 JEX31:JEX38 JOT31:JOT38 JYP31:JYP38 KIL31:KIL38 KSH31:KSH38 LCD31:LCD38 LLZ31:LLZ38 LVV31:LVV38 MFR31:MFR38 MPN31:MPN38 MZJ31:MZJ38 NJF31:NJF38 NTB31:NTB38 OCX31:OCX38 OMT31:OMT38 OWP31:OWP38 PGL31:PGL38 PQH31:PQH38 QAD31:QAD38 QJZ31:QJZ38 QTV31:QTV38 RDR31:RDR38 RNN31:RNN38 RXJ31:RXJ38 SHF31:SHF38 SRB31:SRB38 TAX31:TAX38 TKT31:TKT38 TUP31:TUP38 UEL31:UEL38 UOH31:UOH38 UYD31:UYD38 VHZ31:VHZ38 VRV31:VRV38 WBR31:WBR38 WLN31:WLN38 WVJ31:WVJ38 WLN983074:WLN983081 WBR983074:WBR983081 VRV983074:VRV983081 VHZ983074:VHZ983081 UYD983074:UYD983081 UOH983074:UOH983081 UEL983074:UEL983081 TUP983074:TUP983081 TKT983074:TKT983081 TAX983074:TAX983081 SRB983074:SRB983081 SHF983074:SHF983081 RXJ983074:RXJ983081 RNN983074:RNN983081 RDR983074:RDR983081 QTV983074:QTV983081 QJZ983074:QJZ983081 QAD983074:QAD983081 PQH983074:PQH983081 PGL983074:PGL983081 OWP983074:OWP983081 OMT983074:OMT983081 OCX983074:OCX983081 NTB983074:NTB983081 NJF983074:NJF983081 MZJ983074:MZJ983081 MPN983074:MPN983081 MFR983074:MFR983081 LVV983074:LVV983081 LLZ983074:LLZ983081 LCD983074:LCD983081 KSH983074:KSH983081 KIL983074:KIL983081 JYP983074:JYP983081 JOT983074:JOT983081 JEX983074:JEX983081 IVB983074:IVB983081 ILF983074:ILF983081 IBJ983074:IBJ983081 HRN983074:HRN983081 HHR983074:HHR983081 GXV983074:GXV983081 GNZ983074:GNZ983081 GED983074:GED983081 FUH983074:FUH983081 FKL983074:FKL983081 FAP983074:FAP983081 EQT983074:EQT983081 EGX983074:EGX983081 DXB983074:DXB983081 DNF983074:DNF983081 DDJ983074:DDJ983081 CTN983074:CTN983081 CJR983074:CJR983081 BZV983074:BZV983081 BPZ983074:BPZ983081 BGD983074:BGD983081 AWH983074:AWH983081 AML983074:AML983081 ACP983074:ACP983081 ST983074:ST983081 IX983074:IX983081 B983074:B983081 WVJ917538:WVJ917545 WLN917538:WLN917545 WBR917538:WBR917545 VRV917538:VRV917545 VHZ917538:VHZ917545 UYD917538:UYD917545 UOH917538:UOH917545 UEL917538:UEL917545 TUP917538:TUP917545 TKT917538:TKT917545 TAX917538:TAX917545 SRB917538:SRB917545 SHF917538:SHF917545 RXJ917538:RXJ917545 RNN917538:RNN917545 RDR917538:RDR917545 QTV917538:QTV917545 QJZ917538:QJZ917545 QAD917538:QAD917545 PQH917538:PQH917545 PGL917538:PGL917545 OWP917538:OWP917545 OMT917538:OMT917545 OCX917538:OCX917545 NTB917538:NTB917545 NJF917538:NJF917545 MZJ917538:MZJ917545 MPN917538:MPN917545 MFR917538:MFR917545 LVV917538:LVV917545 LLZ917538:LLZ917545 LCD917538:LCD917545 KSH917538:KSH917545 KIL917538:KIL917545 JYP917538:JYP917545 JOT917538:JOT917545 JEX917538:JEX917545 IVB917538:IVB917545 ILF917538:ILF917545 IBJ917538:IBJ917545 HRN917538:HRN917545 HHR917538:HHR917545 GXV917538:GXV917545 GNZ917538:GNZ917545 GED917538:GED917545 FUH917538:FUH917545 FKL917538:FKL917545 FAP917538:FAP917545 EQT917538:EQT917545 EGX917538:EGX917545 DXB917538:DXB917545 DNF917538:DNF917545 DDJ917538:DDJ917545 CTN917538:CTN917545 CJR917538:CJR917545 BZV917538:BZV917545 BPZ917538:BPZ917545 BGD917538:BGD917545 AWH917538:AWH917545 AML917538:AML917545 ACP917538:ACP917545 ST917538:ST917545 IX917538:IX917545 B917538:B917545 WVJ852002:WVJ852009 WLN852002:WLN852009 WBR852002:WBR852009 VRV852002:VRV852009 VHZ852002:VHZ852009 UYD852002:UYD852009 UOH852002:UOH852009 UEL852002:UEL852009 TUP852002:TUP852009 TKT852002:TKT852009 TAX852002:TAX852009 SRB852002:SRB852009 SHF852002:SHF852009 RXJ852002:RXJ852009 RNN852002:RNN852009 RDR852002:RDR852009 QTV852002:QTV852009 QJZ852002:QJZ852009 QAD852002:QAD852009 PQH852002:PQH852009 PGL852002:PGL852009 OWP852002:OWP852009 OMT852002:OMT852009 OCX852002:OCX852009 NTB852002:NTB852009 NJF852002:NJF852009 MZJ852002:MZJ852009 MPN852002:MPN852009 MFR852002:MFR852009 LVV852002:LVV852009 LLZ852002:LLZ852009 LCD852002:LCD852009 KSH852002:KSH852009 KIL852002:KIL852009 JYP852002:JYP852009 JOT852002:JOT852009 JEX852002:JEX852009 IVB852002:IVB852009 ILF852002:ILF852009 IBJ852002:IBJ852009 HRN852002:HRN852009 HHR852002:HHR852009 GXV852002:GXV852009 GNZ852002:GNZ852009 GED852002:GED852009 FUH852002:FUH852009 FKL852002:FKL852009 FAP852002:FAP852009 EQT852002:EQT852009 EGX852002:EGX852009 DXB852002:DXB852009 DNF852002:DNF852009 DDJ852002:DDJ852009 CTN852002:CTN852009 CJR852002:CJR852009 BZV852002:BZV852009 BPZ852002:BPZ852009 BGD852002:BGD852009 AWH852002:AWH852009 AML852002:AML852009 ACP852002:ACP852009 ST852002:ST852009 IX852002:IX852009 B852002:B852009 WVJ786466:WVJ786473 WLN786466:WLN786473 WBR786466:WBR786473 VRV786466:VRV786473 VHZ786466:VHZ786473 UYD786466:UYD786473 UOH786466:UOH786473 UEL786466:UEL786473 TUP786466:TUP786473 TKT786466:TKT786473 TAX786466:TAX786473 SRB786466:SRB786473 SHF786466:SHF786473 RXJ786466:RXJ786473 RNN786466:RNN786473 RDR786466:RDR786473 QTV786466:QTV786473 QJZ786466:QJZ786473 QAD786466:QAD786473 PQH786466:PQH786473 PGL786466:PGL786473 OWP786466:OWP786473 OMT786466:OMT786473 OCX786466:OCX786473 NTB786466:NTB786473 NJF786466:NJF786473 MZJ786466:MZJ786473 MPN786466:MPN786473 MFR786466:MFR786473 LVV786466:LVV786473 LLZ786466:LLZ786473 LCD786466:LCD786473 KSH786466:KSH786473 KIL786466:KIL786473 JYP786466:JYP786473 JOT786466:JOT786473 JEX786466:JEX786473 IVB786466:IVB786473 ILF786466:ILF786473 IBJ786466:IBJ786473 HRN786466:HRN786473 HHR786466:HHR786473 GXV786466:GXV786473 GNZ786466:GNZ786473 GED786466:GED786473 FUH786466:FUH786473 FKL786466:FKL786473 FAP786466:FAP786473 EQT786466:EQT786473 EGX786466:EGX786473 DXB786466:DXB786473 DNF786466:DNF786473 DDJ786466:DDJ786473 CTN786466:CTN786473 CJR786466:CJR786473 BZV786466:BZV786473 BPZ786466:BPZ786473 BGD786466:BGD786473 AWH786466:AWH786473 AML786466:AML786473 ACP786466:ACP786473 ST786466:ST786473 IX786466:IX786473 B786466:B786473 WVJ720930:WVJ720937 WLN720930:WLN720937 WBR720930:WBR720937 VRV720930:VRV720937 VHZ720930:VHZ720937 UYD720930:UYD720937 UOH720930:UOH720937 UEL720930:UEL720937 TUP720930:TUP720937 TKT720930:TKT720937 TAX720930:TAX720937 SRB720930:SRB720937 SHF720930:SHF720937 RXJ720930:RXJ720937 RNN720930:RNN720937 RDR720930:RDR720937 QTV720930:QTV720937 QJZ720930:QJZ720937 QAD720930:QAD720937 PQH720930:PQH720937 PGL720930:PGL720937 OWP720930:OWP720937 OMT720930:OMT720937 OCX720930:OCX720937 NTB720930:NTB720937 NJF720930:NJF720937 MZJ720930:MZJ720937 MPN720930:MPN720937 MFR720930:MFR720937 LVV720930:LVV720937 LLZ720930:LLZ720937 LCD720930:LCD720937 KSH720930:KSH720937 KIL720930:KIL720937 JYP720930:JYP720937 JOT720930:JOT720937 JEX720930:JEX720937 IVB720930:IVB720937 ILF720930:ILF720937 IBJ720930:IBJ720937 HRN720930:HRN720937 HHR720930:HHR720937 GXV720930:GXV720937 GNZ720930:GNZ720937 GED720930:GED720937 FUH720930:FUH720937 FKL720930:FKL720937 FAP720930:FAP720937 EQT720930:EQT720937 EGX720930:EGX720937 DXB720930:DXB720937 DNF720930:DNF720937 DDJ720930:DDJ720937 CTN720930:CTN720937 CJR720930:CJR720937 BZV720930:BZV720937 BPZ720930:BPZ720937 BGD720930:BGD720937 AWH720930:AWH720937 AML720930:AML720937 ACP720930:ACP720937 ST720930:ST720937 IX720930:IX720937 B720930:B720937 WVJ655394:WVJ655401 WLN655394:WLN655401 WBR655394:WBR655401 VRV655394:VRV655401 VHZ655394:VHZ655401 UYD655394:UYD655401 UOH655394:UOH655401 UEL655394:UEL655401 TUP655394:TUP655401 TKT655394:TKT655401 TAX655394:TAX655401 SRB655394:SRB655401 SHF655394:SHF655401 RXJ655394:RXJ655401 RNN655394:RNN655401 RDR655394:RDR655401 QTV655394:QTV655401 QJZ655394:QJZ655401 QAD655394:QAD655401 PQH655394:PQH655401 PGL655394:PGL655401 OWP655394:OWP655401 OMT655394:OMT655401 OCX655394:OCX655401 NTB655394:NTB655401 NJF655394:NJF655401 MZJ655394:MZJ655401 MPN655394:MPN655401 MFR655394:MFR655401 LVV655394:LVV655401 LLZ655394:LLZ655401 LCD655394:LCD655401 KSH655394:KSH655401 KIL655394:KIL655401 JYP655394:JYP655401 JOT655394:JOT655401 JEX655394:JEX655401 IVB655394:IVB655401 ILF655394:ILF655401 IBJ655394:IBJ655401 HRN655394:HRN655401 HHR655394:HHR655401 GXV655394:GXV655401 GNZ655394:GNZ655401 GED655394:GED655401 FUH655394:FUH655401 FKL655394:FKL655401 FAP655394:FAP655401 EQT655394:EQT655401 EGX655394:EGX655401 DXB655394:DXB655401 DNF655394:DNF655401 DDJ655394:DDJ655401 CTN655394:CTN655401 CJR655394:CJR655401 BZV655394:BZV655401 BPZ655394:BPZ655401 BGD655394:BGD655401 AWH655394:AWH655401 AML655394:AML655401 ACP655394:ACP655401 ST655394:ST655401 IX655394:IX655401 B655394:B655401 WVJ589858:WVJ589865 WLN589858:WLN589865 WBR589858:WBR589865 VRV589858:VRV589865 VHZ589858:VHZ589865 UYD589858:UYD589865 UOH589858:UOH589865 UEL589858:UEL589865 TUP589858:TUP589865 TKT589858:TKT589865 TAX589858:TAX589865 SRB589858:SRB589865 SHF589858:SHF589865 RXJ589858:RXJ589865 RNN589858:RNN589865 RDR589858:RDR589865 QTV589858:QTV589865 QJZ589858:QJZ589865 QAD589858:QAD589865 PQH589858:PQH589865 PGL589858:PGL589865 OWP589858:OWP589865 OMT589858:OMT589865 OCX589858:OCX589865 NTB589858:NTB589865 NJF589858:NJF589865 MZJ589858:MZJ589865 MPN589858:MPN589865 MFR589858:MFR589865 LVV589858:LVV589865 LLZ589858:LLZ589865 LCD589858:LCD589865 KSH589858:KSH589865 KIL589858:KIL589865 JYP589858:JYP589865 JOT589858:JOT589865 JEX589858:JEX589865 IVB589858:IVB589865 ILF589858:ILF589865 IBJ589858:IBJ589865 HRN589858:HRN589865 HHR589858:HHR589865 GXV589858:GXV589865 GNZ589858:GNZ589865 GED589858:GED589865 FUH589858:FUH589865 FKL589858:FKL589865 FAP589858:FAP589865 EQT589858:EQT589865 EGX589858:EGX589865 DXB589858:DXB589865 DNF589858:DNF589865 DDJ589858:DDJ589865 CTN589858:CTN589865 CJR589858:CJR589865 BZV589858:BZV589865 BPZ589858:BPZ589865 BGD589858:BGD589865 AWH589858:AWH589865 AML589858:AML589865 ACP589858:ACP589865 ST589858:ST589865 IX589858:IX589865 B589858:B589865 WVJ524322:WVJ524329 WLN524322:WLN524329 WBR524322:WBR524329 VRV524322:VRV524329 VHZ524322:VHZ524329 UYD524322:UYD524329 UOH524322:UOH524329 UEL524322:UEL524329 TUP524322:TUP524329 TKT524322:TKT524329 TAX524322:TAX524329 SRB524322:SRB524329 SHF524322:SHF524329 RXJ524322:RXJ524329 RNN524322:RNN524329 RDR524322:RDR524329 QTV524322:QTV524329 QJZ524322:QJZ524329 QAD524322:QAD524329 PQH524322:PQH524329 PGL524322:PGL524329 OWP524322:OWP524329 OMT524322:OMT524329 OCX524322:OCX524329 NTB524322:NTB524329 NJF524322:NJF524329 MZJ524322:MZJ524329 MPN524322:MPN524329 MFR524322:MFR524329 LVV524322:LVV524329 LLZ524322:LLZ524329 LCD524322:LCD524329 KSH524322:KSH524329 KIL524322:KIL524329 JYP524322:JYP524329 JOT524322:JOT524329 JEX524322:JEX524329 IVB524322:IVB524329 ILF524322:ILF524329 IBJ524322:IBJ524329 HRN524322:HRN524329 HHR524322:HHR524329 GXV524322:GXV524329 GNZ524322:GNZ524329 GED524322:GED524329 FUH524322:FUH524329 FKL524322:FKL524329 FAP524322:FAP524329 EQT524322:EQT524329 EGX524322:EGX524329 DXB524322:DXB524329 DNF524322:DNF524329 DDJ524322:DDJ524329 CTN524322:CTN524329 CJR524322:CJR524329 BZV524322:BZV524329 BPZ524322:BPZ524329 BGD524322:BGD524329 AWH524322:AWH524329 AML524322:AML524329 ACP524322:ACP524329 ST524322:ST524329 IX524322:IX524329 B524322:B524329 WVJ458786:WVJ458793 WLN458786:WLN458793 WBR458786:WBR458793 VRV458786:VRV458793 VHZ458786:VHZ458793 UYD458786:UYD458793 UOH458786:UOH458793 UEL458786:UEL458793 TUP458786:TUP458793 TKT458786:TKT458793 TAX458786:TAX458793 SRB458786:SRB458793 SHF458786:SHF458793 RXJ458786:RXJ458793 RNN458786:RNN458793 RDR458786:RDR458793 QTV458786:QTV458793 QJZ458786:QJZ458793 QAD458786:QAD458793 PQH458786:PQH458793 PGL458786:PGL458793 OWP458786:OWP458793 OMT458786:OMT458793 OCX458786:OCX458793 NTB458786:NTB458793 NJF458786:NJF458793 MZJ458786:MZJ458793 MPN458786:MPN458793 MFR458786:MFR458793 LVV458786:LVV458793 LLZ458786:LLZ458793 LCD458786:LCD458793 KSH458786:KSH458793 KIL458786:KIL458793 JYP458786:JYP458793 JOT458786:JOT458793 JEX458786:JEX458793 IVB458786:IVB458793 ILF458786:ILF458793 IBJ458786:IBJ458793 HRN458786:HRN458793 HHR458786:HHR458793 GXV458786:GXV458793 GNZ458786:GNZ458793 GED458786:GED458793 FUH458786:FUH458793 FKL458786:FKL458793 FAP458786:FAP458793 EQT458786:EQT458793 EGX458786:EGX458793 DXB458786:DXB458793 DNF458786:DNF458793 DDJ458786:DDJ458793 CTN458786:CTN458793 CJR458786:CJR458793 BZV458786:BZV458793 BPZ458786:BPZ458793 BGD458786:BGD458793 AWH458786:AWH458793 AML458786:AML458793 ACP458786:ACP458793 ST458786:ST458793 IX458786:IX458793 B458786:B458793 WVJ393250:WVJ393257 WLN393250:WLN393257 WBR393250:WBR393257 VRV393250:VRV393257 VHZ393250:VHZ393257 UYD393250:UYD393257 UOH393250:UOH393257 UEL393250:UEL393257 TUP393250:TUP393257 TKT393250:TKT393257 TAX393250:TAX393257 SRB393250:SRB393257 SHF393250:SHF393257 RXJ393250:RXJ393257 RNN393250:RNN393257 RDR393250:RDR393257 QTV393250:QTV393257 QJZ393250:QJZ393257 QAD393250:QAD393257 PQH393250:PQH393257 PGL393250:PGL393257 OWP393250:OWP393257 OMT393250:OMT393257 OCX393250:OCX393257 NTB393250:NTB393257 NJF393250:NJF393257 MZJ393250:MZJ393257 MPN393250:MPN393257 MFR393250:MFR393257 LVV393250:LVV393257 LLZ393250:LLZ393257 LCD393250:LCD393257 KSH393250:KSH393257 KIL393250:KIL393257 JYP393250:JYP393257 JOT393250:JOT393257 JEX393250:JEX393257 IVB393250:IVB393257 ILF393250:ILF393257 IBJ393250:IBJ393257 HRN393250:HRN393257 HHR393250:HHR393257 GXV393250:GXV393257 GNZ393250:GNZ393257 GED393250:GED393257 FUH393250:FUH393257 FKL393250:FKL393257 FAP393250:FAP393257 EQT393250:EQT393257 EGX393250:EGX393257 DXB393250:DXB393257 DNF393250:DNF393257 DDJ393250:DDJ393257 CTN393250:CTN393257 CJR393250:CJR393257 BZV393250:BZV393257 BPZ393250:BPZ393257 BGD393250:BGD393257 AWH393250:AWH393257 AML393250:AML393257 ACP393250:ACP393257 ST393250:ST393257 IX393250:IX393257 B393250:B393257 WVJ327714:WVJ327721 WLN327714:WLN327721 WBR327714:WBR327721 VRV327714:VRV327721 VHZ327714:VHZ327721 UYD327714:UYD327721 UOH327714:UOH327721 UEL327714:UEL327721 TUP327714:TUP327721 TKT327714:TKT327721 TAX327714:TAX327721 SRB327714:SRB327721 SHF327714:SHF327721 RXJ327714:RXJ327721 RNN327714:RNN327721 RDR327714:RDR327721 QTV327714:QTV327721 QJZ327714:QJZ327721 QAD327714:QAD327721 PQH327714:PQH327721 PGL327714:PGL327721 OWP327714:OWP327721 OMT327714:OMT327721 OCX327714:OCX327721 NTB327714:NTB327721 NJF327714:NJF327721 MZJ327714:MZJ327721 MPN327714:MPN327721 MFR327714:MFR327721 LVV327714:LVV327721 LLZ327714:LLZ327721 LCD327714:LCD327721 KSH327714:KSH327721 KIL327714:KIL327721 JYP327714:JYP327721 JOT327714:JOT327721 JEX327714:JEX327721 IVB327714:IVB327721 ILF327714:ILF327721 IBJ327714:IBJ327721 HRN327714:HRN327721 HHR327714:HHR327721 GXV327714:GXV327721 GNZ327714:GNZ327721 GED327714:GED327721 FUH327714:FUH327721 FKL327714:FKL327721 FAP327714:FAP327721 EQT327714:EQT327721 EGX327714:EGX327721 DXB327714:DXB327721 DNF327714:DNF327721 DDJ327714:DDJ327721 CTN327714:CTN327721 CJR327714:CJR327721 BZV327714:BZV327721 BPZ327714:BPZ327721 BGD327714:BGD327721 AWH327714:AWH327721 AML327714:AML327721 ACP327714:ACP327721 ST327714:ST327721 IX327714:IX327721 B327714:B327721 WVJ262178:WVJ262185 WLN262178:WLN262185 WBR262178:WBR262185 VRV262178:VRV262185 VHZ262178:VHZ262185 UYD262178:UYD262185 UOH262178:UOH262185 UEL262178:UEL262185 TUP262178:TUP262185 TKT262178:TKT262185 TAX262178:TAX262185 SRB262178:SRB262185 SHF262178:SHF262185 RXJ262178:RXJ262185 RNN262178:RNN262185 RDR262178:RDR262185 QTV262178:QTV262185 QJZ262178:QJZ262185 QAD262178:QAD262185 PQH262178:PQH262185 PGL262178:PGL262185 OWP262178:OWP262185 OMT262178:OMT262185 OCX262178:OCX262185 NTB262178:NTB262185 NJF262178:NJF262185 MZJ262178:MZJ262185 MPN262178:MPN262185 MFR262178:MFR262185 LVV262178:LVV262185 LLZ262178:LLZ262185 LCD262178:LCD262185 KSH262178:KSH262185 KIL262178:KIL262185 JYP262178:JYP262185 JOT262178:JOT262185 JEX262178:JEX262185 IVB262178:IVB262185 ILF262178:ILF262185 IBJ262178:IBJ262185 HRN262178:HRN262185 HHR262178:HHR262185 GXV262178:GXV262185 GNZ262178:GNZ262185 GED262178:GED262185 FUH262178:FUH262185 FKL262178:FKL262185 FAP262178:FAP262185 EQT262178:EQT262185 EGX262178:EGX262185 DXB262178:DXB262185 DNF262178:DNF262185 DDJ262178:DDJ262185 CTN262178:CTN262185 CJR262178:CJR262185 BZV262178:BZV262185 BPZ262178:BPZ262185 BGD262178:BGD262185 AWH262178:AWH262185 AML262178:AML262185 ACP262178:ACP262185 ST262178:ST262185 IX262178:IX262185 B262178:B262185 WVJ196642:WVJ196649 WLN196642:WLN196649 WBR196642:WBR196649 VRV196642:VRV196649 VHZ196642:VHZ196649 UYD196642:UYD196649 UOH196642:UOH196649 UEL196642:UEL196649 TUP196642:TUP196649 TKT196642:TKT196649 TAX196642:TAX196649 SRB196642:SRB196649 SHF196642:SHF196649 RXJ196642:RXJ196649 RNN196642:RNN196649 RDR196642:RDR196649 QTV196642:QTV196649 QJZ196642:QJZ196649 QAD196642:QAD196649 PQH196642:PQH196649 PGL196642:PGL196649 OWP196642:OWP196649 OMT196642:OMT196649 OCX196642:OCX196649 NTB196642:NTB196649 NJF196642:NJF196649 MZJ196642:MZJ196649 MPN196642:MPN196649 MFR196642:MFR196649 LVV196642:LVV196649 LLZ196642:LLZ196649 LCD196642:LCD196649 KSH196642:KSH196649 KIL196642:KIL196649 JYP196642:JYP196649 JOT196642:JOT196649 JEX196642:JEX196649 IVB196642:IVB196649 ILF196642:ILF196649 IBJ196642:IBJ196649 HRN196642:HRN196649 HHR196642:HHR196649 GXV196642:GXV196649 GNZ196642:GNZ196649 GED196642:GED196649 FUH196642:FUH196649 FKL196642:FKL196649 FAP196642:FAP196649 EQT196642:EQT196649 EGX196642:EGX196649 DXB196642:DXB196649 DNF196642:DNF196649 DDJ196642:DDJ196649 CTN196642:CTN196649 CJR196642:CJR196649 BZV196642:BZV196649 BPZ196642:BPZ196649 BGD196642:BGD196649 AWH196642:AWH196649 AML196642:AML196649 ACP196642:ACP196649 ST196642:ST196649 IX196642:IX196649 B196642:B196649 WVJ131106:WVJ131113 WLN131106:WLN131113 WBR131106:WBR131113 VRV131106:VRV131113 VHZ131106:VHZ131113 UYD131106:UYD131113 UOH131106:UOH131113 UEL131106:UEL131113 TUP131106:TUP131113 TKT131106:TKT131113 TAX131106:TAX131113 SRB131106:SRB131113 SHF131106:SHF131113 RXJ131106:RXJ131113 RNN131106:RNN131113 RDR131106:RDR131113 QTV131106:QTV131113 QJZ131106:QJZ131113 QAD131106:QAD131113 PQH131106:PQH131113 PGL131106:PGL131113 OWP131106:OWP131113 OMT131106:OMT131113 OCX131106:OCX131113 NTB131106:NTB131113 NJF131106:NJF131113 MZJ131106:MZJ131113 MPN131106:MPN131113 MFR131106:MFR131113 LVV131106:LVV131113 LLZ131106:LLZ131113 LCD131106:LCD131113 KSH131106:KSH131113 KIL131106:KIL131113 JYP131106:JYP131113 JOT131106:JOT131113 JEX131106:JEX131113 IVB131106:IVB131113 ILF131106:ILF131113 IBJ131106:IBJ131113 HRN131106:HRN131113 HHR131106:HHR131113 GXV131106:GXV131113 GNZ131106:GNZ131113 GED131106:GED131113 FUH131106:FUH131113 FKL131106:FKL131113 FAP131106:FAP131113 EQT131106:EQT131113 EGX131106:EGX131113 DXB131106:DXB131113 DNF131106:DNF131113 DDJ131106:DDJ131113 CTN131106:CTN131113 CJR131106:CJR131113 BZV131106:BZV131113 BPZ131106:BPZ131113 BGD131106:BGD131113 AWH131106:AWH131113 AML131106:AML131113 ACP131106:ACP131113 ST131106:ST131113 IX131106:IX131113 B131106:B131113 WVJ65570:WVJ65577 WLN65570:WLN65577 WBR65570:WBR65577 VRV65570:VRV65577 VHZ65570:VHZ65577 UYD65570:UYD65577 UOH65570:UOH65577 UEL65570:UEL65577 TUP65570:TUP65577 TKT65570:TKT65577 TAX65570:TAX65577 SRB65570:SRB65577 SHF65570:SHF65577 RXJ65570:RXJ65577 RNN65570:RNN65577 RDR65570:RDR65577 QTV65570:QTV65577 QJZ65570:QJZ65577 QAD65570:QAD65577 PQH65570:PQH65577 PGL65570:PGL65577 OWP65570:OWP65577 OMT65570:OMT65577 OCX65570:OCX65577 NTB65570:NTB65577 NJF65570:NJF65577 MZJ65570:MZJ65577 MPN65570:MPN65577 MFR65570:MFR65577 LVV65570:LVV65577 LLZ65570:LLZ65577 LCD65570:LCD65577 KSH65570:KSH65577 KIL65570:KIL65577 JYP65570:JYP65577 JOT65570:JOT65577 JEX65570:JEX65577 IVB65570:IVB65577 ILF65570:ILF65577 IBJ65570:IBJ65577 HRN65570:HRN65577 HHR65570:HHR65577 GXV65570:GXV65577 GNZ65570:GNZ65577 GED65570:GED65577 FUH65570:FUH65577 FKL65570:FKL65577 FAP65570:FAP65577 EQT65570:EQT65577 EGX65570:EGX65577 DXB65570:DXB65577 DNF65570:DNF65577 DDJ65570:DDJ65577 CTN65570:CTN65577 CJR65570:CJR65577 BZV65570:BZV65577 BPZ65570:BPZ65577 BGD65570:BGD65577 AWH65570:AWH65577 AML65570:AML65577 ACP65570:ACP65577 ST65570:ST65577 IX65570:IX65577 B65570:B65577">
      <formula1>$W$2:$W$5</formula1>
    </dataValidation>
    <dataValidation type="list" allowBlank="1" showInputMessage="1" showErrorMessage="1" sqref="WVP983054:WVP983068 H12:H25 JD11:JD25 SZ11:SZ25 ACV11:ACV25 AMR11:AMR25 AWN11:AWN25 BGJ11:BGJ25 BQF11:BQF25 CAB11:CAB25 CJX11:CJX25 CTT11:CTT25 DDP11:DDP25 DNL11:DNL25 DXH11:DXH25 EHD11:EHD25 EQZ11:EQZ25 FAV11:FAV25 FKR11:FKR25 FUN11:FUN25 GEJ11:GEJ25 GOF11:GOF25 GYB11:GYB25 HHX11:HHX25 HRT11:HRT25 IBP11:IBP25 ILL11:ILL25 IVH11:IVH25 JFD11:JFD25 JOZ11:JOZ25 JYV11:JYV25 KIR11:KIR25 KSN11:KSN25 LCJ11:LCJ25 LMF11:LMF25 LWB11:LWB25 MFX11:MFX25 MPT11:MPT25 MZP11:MZP25 NJL11:NJL25 NTH11:NTH25 ODD11:ODD25 OMZ11:OMZ25 OWV11:OWV25 PGR11:PGR25 PQN11:PQN25 QAJ11:QAJ25 QKF11:QKF25 QUB11:QUB25 RDX11:RDX25 RNT11:RNT25 RXP11:RXP25 SHL11:SHL25 SRH11:SRH25 TBD11:TBD25 TKZ11:TKZ25 TUV11:TUV25 UER11:UER25 UON11:UON25 UYJ11:UYJ25 VIF11:VIF25 VSB11:VSB25 WBX11:WBX25 WLT11:WLT25 WVP11:WVP25 WLT983054:WLT983068 WBX983054:WBX983068 VSB983054:VSB983068 VIF983054:VIF983068 UYJ983054:UYJ983068 UON983054:UON983068 UER983054:UER983068 TUV983054:TUV983068 TKZ983054:TKZ983068 TBD983054:TBD983068 SRH983054:SRH983068 SHL983054:SHL983068 RXP983054:RXP983068 RNT983054:RNT983068 RDX983054:RDX983068 QUB983054:QUB983068 QKF983054:QKF983068 QAJ983054:QAJ983068 PQN983054:PQN983068 PGR983054:PGR983068 OWV983054:OWV983068 OMZ983054:OMZ983068 ODD983054:ODD983068 NTH983054:NTH983068 NJL983054:NJL983068 MZP983054:MZP983068 MPT983054:MPT983068 MFX983054:MFX983068 LWB983054:LWB983068 LMF983054:LMF983068 LCJ983054:LCJ983068 KSN983054:KSN983068 KIR983054:KIR983068 JYV983054:JYV983068 JOZ983054:JOZ983068 JFD983054:JFD983068 IVH983054:IVH983068 ILL983054:ILL983068 IBP983054:IBP983068 HRT983054:HRT983068 HHX983054:HHX983068 GYB983054:GYB983068 GOF983054:GOF983068 GEJ983054:GEJ983068 FUN983054:FUN983068 FKR983054:FKR983068 FAV983054:FAV983068 EQZ983054:EQZ983068 EHD983054:EHD983068 DXH983054:DXH983068 DNL983054:DNL983068 DDP983054:DDP983068 CTT983054:CTT983068 CJX983054:CJX983068 CAB983054:CAB983068 BQF983054:BQF983068 BGJ983054:BGJ983068 AWN983054:AWN983068 AMR983054:AMR983068 ACV983054:ACV983068 SZ983054:SZ983068 JD983054:JD983068 H983054:H983068 WVP917518:WVP917532 WLT917518:WLT917532 WBX917518:WBX917532 VSB917518:VSB917532 VIF917518:VIF917532 UYJ917518:UYJ917532 UON917518:UON917532 UER917518:UER917532 TUV917518:TUV917532 TKZ917518:TKZ917532 TBD917518:TBD917532 SRH917518:SRH917532 SHL917518:SHL917532 RXP917518:RXP917532 RNT917518:RNT917532 RDX917518:RDX917532 QUB917518:QUB917532 QKF917518:QKF917532 QAJ917518:QAJ917532 PQN917518:PQN917532 PGR917518:PGR917532 OWV917518:OWV917532 OMZ917518:OMZ917532 ODD917518:ODD917532 NTH917518:NTH917532 NJL917518:NJL917532 MZP917518:MZP917532 MPT917518:MPT917532 MFX917518:MFX917532 LWB917518:LWB917532 LMF917518:LMF917532 LCJ917518:LCJ917532 KSN917518:KSN917532 KIR917518:KIR917532 JYV917518:JYV917532 JOZ917518:JOZ917532 JFD917518:JFD917532 IVH917518:IVH917532 ILL917518:ILL917532 IBP917518:IBP917532 HRT917518:HRT917532 HHX917518:HHX917532 GYB917518:GYB917532 GOF917518:GOF917532 GEJ917518:GEJ917532 FUN917518:FUN917532 FKR917518:FKR917532 FAV917518:FAV917532 EQZ917518:EQZ917532 EHD917518:EHD917532 DXH917518:DXH917532 DNL917518:DNL917532 DDP917518:DDP917532 CTT917518:CTT917532 CJX917518:CJX917532 CAB917518:CAB917532 BQF917518:BQF917532 BGJ917518:BGJ917532 AWN917518:AWN917532 AMR917518:AMR917532 ACV917518:ACV917532 SZ917518:SZ917532 JD917518:JD917532 H917518:H917532 WVP851982:WVP851996 WLT851982:WLT851996 WBX851982:WBX851996 VSB851982:VSB851996 VIF851982:VIF851996 UYJ851982:UYJ851996 UON851982:UON851996 UER851982:UER851996 TUV851982:TUV851996 TKZ851982:TKZ851996 TBD851982:TBD851996 SRH851982:SRH851996 SHL851982:SHL851996 RXP851982:RXP851996 RNT851982:RNT851996 RDX851982:RDX851996 QUB851982:QUB851996 QKF851982:QKF851996 QAJ851982:QAJ851996 PQN851982:PQN851996 PGR851982:PGR851996 OWV851982:OWV851996 OMZ851982:OMZ851996 ODD851982:ODD851996 NTH851982:NTH851996 NJL851982:NJL851996 MZP851982:MZP851996 MPT851982:MPT851996 MFX851982:MFX851996 LWB851982:LWB851996 LMF851982:LMF851996 LCJ851982:LCJ851996 KSN851982:KSN851996 KIR851982:KIR851996 JYV851982:JYV851996 JOZ851982:JOZ851996 JFD851982:JFD851996 IVH851982:IVH851996 ILL851982:ILL851996 IBP851982:IBP851996 HRT851982:HRT851996 HHX851982:HHX851996 GYB851982:GYB851996 GOF851982:GOF851996 GEJ851982:GEJ851996 FUN851982:FUN851996 FKR851982:FKR851996 FAV851982:FAV851996 EQZ851982:EQZ851996 EHD851982:EHD851996 DXH851982:DXH851996 DNL851982:DNL851996 DDP851982:DDP851996 CTT851982:CTT851996 CJX851982:CJX851996 CAB851982:CAB851996 BQF851982:BQF851996 BGJ851982:BGJ851996 AWN851982:AWN851996 AMR851982:AMR851996 ACV851982:ACV851996 SZ851982:SZ851996 JD851982:JD851996 H851982:H851996 WVP786446:WVP786460 WLT786446:WLT786460 WBX786446:WBX786460 VSB786446:VSB786460 VIF786446:VIF786460 UYJ786446:UYJ786460 UON786446:UON786460 UER786446:UER786460 TUV786446:TUV786460 TKZ786446:TKZ786460 TBD786446:TBD786460 SRH786446:SRH786460 SHL786446:SHL786460 RXP786446:RXP786460 RNT786446:RNT786460 RDX786446:RDX786460 QUB786446:QUB786460 QKF786446:QKF786460 QAJ786446:QAJ786460 PQN786446:PQN786460 PGR786446:PGR786460 OWV786446:OWV786460 OMZ786446:OMZ786460 ODD786446:ODD786460 NTH786446:NTH786460 NJL786446:NJL786460 MZP786446:MZP786460 MPT786446:MPT786460 MFX786446:MFX786460 LWB786446:LWB786460 LMF786446:LMF786460 LCJ786446:LCJ786460 KSN786446:KSN786460 KIR786446:KIR786460 JYV786446:JYV786460 JOZ786446:JOZ786460 JFD786446:JFD786460 IVH786446:IVH786460 ILL786446:ILL786460 IBP786446:IBP786460 HRT786446:HRT786460 HHX786446:HHX786460 GYB786446:GYB786460 GOF786446:GOF786460 GEJ786446:GEJ786460 FUN786446:FUN786460 FKR786446:FKR786460 FAV786446:FAV786460 EQZ786446:EQZ786460 EHD786446:EHD786460 DXH786446:DXH786460 DNL786446:DNL786460 DDP786446:DDP786460 CTT786446:CTT786460 CJX786446:CJX786460 CAB786446:CAB786460 BQF786446:BQF786460 BGJ786446:BGJ786460 AWN786446:AWN786460 AMR786446:AMR786460 ACV786446:ACV786460 SZ786446:SZ786460 JD786446:JD786460 H786446:H786460 WVP720910:WVP720924 WLT720910:WLT720924 WBX720910:WBX720924 VSB720910:VSB720924 VIF720910:VIF720924 UYJ720910:UYJ720924 UON720910:UON720924 UER720910:UER720924 TUV720910:TUV720924 TKZ720910:TKZ720924 TBD720910:TBD720924 SRH720910:SRH720924 SHL720910:SHL720924 RXP720910:RXP720924 RNT720910:RNT720924 RDX720910:RDX720924 QUB720910:QUB720924 QKF720910:QKF720924 QAJ720910:QAJ720924 PQN720910:PQN720924 PGR720910:PGR720924 OWV720910:OWV720924 OMZ720910:OMZ720924 ODD720910:ODD720924 NTH720910:NTH720924 NJL720910:NJL720924 MZP720910:MZP720924 MPT720910:MPT720924 MFX720910:MFX720924 LWB720910:LWB720924 LMF720910:LMF720924 LCJ720910:LCJ720924 KSN720910:KSN720924 KIR720910:KIR720924 JYV720910:JYV720924 JOZ720910:JOZ720924 JFD720910:JFD720924 IVH720910:IVH720924 ILL720910:ILL720924 IBP720910:IBP720924 HRT720910:HRT720924 HHX720910:HHX720924 GYB720910:GYB720924 GOF720910:GOF720924 GEJ720910:GEJ720924 FUN720910:FUN720924 FKR720910:FKR720924 FAV720910:FAV720924 EQZ720910:EQZ720924 EHD720910:EHD720924 DXH720910:DXH720924 DNL720910:DNL720924 DDP720910:DDP720924 CTT720910:CTT720924 CJX720910:CJX720924 CAB720910:CAB720924 BQF720910:BQF720924 BGJ720910:BGJ720924 AWN720910:AWN720924 AMR720910:AMR720924 ACV720910:ACV720924 SZ720910:SZ720924 JD720910:JD720924 H720910:H720924 WVP655374:WVP655388 WLT655374:WLT655388 WBX655374:WBX655388 VSB655374:VSB655388 VIF655374:VIF655388 UYJ655374:UYJ655388 UON655374:UON655388 UER655374:UER655388 TUV655374:TUV655388 TKZ655374:TKZ655388 TBD655374:TBD655388 SRH655374:SRH655388 SHL655374:SHL655388 RXP655374:RXP655388 RNT655374:RNT655388 RDX655374:RDX655388 QUB655374:QUB655388 QKF655374:QKF655388 QAJ655374:QAJ655388 PQN655374:PQN655388 PGR655374:PGR655388 OWV655374:OWV655388 OMZ655374:OMZ655388 ODD655374:ODD655388 NTH655374:NTH655388 NJL655374:NJL655388 MZP655374:MZP655388 MPT655374:MPT655388 MFX655374:MFX655388 LWB655374:LWB655388 LMF655374:LMF655388 LCJ655374:LCJ655388 KSN655374:KSN655388 KIR655374:KIR655388 JYV655374:JYV655388 JOZ655374:JOZ655388 JFD655374:JFD655388 IVH655374:IVH655388 ILL655374:ILL655388 IBP655374:IBP655388 HRT655374:HRT655388 HHX655374:HHX655388 GYB655374:GYB655388 GOF655374:GOF655388 GEJ655374:GEJ655388 FUN655374:FUN655388 FKR655374:FKR655388 FAV655374:FAV655388 EQZ655374:EQZ655388 EHD655374:EHD655388 DXH655374:DXH655388 DNL655374:DNL655388 DDP655374:DDP655388 CTT655374:CTT655388 CJX655374:CJX655388 CAB655374:CAB655388 BQF655374:BQF655388 BGJ655374:BGJ655388 AWN655374:AWN655388 AMR655374:AMR655388 ACV655374:ACV655388 SZ655374:SZ655388 JD655374:JD655388 H655374:H655388 WVP589838:WVP589852 WLT589838:WLT589852 WBX589838:WBX589852 VSB589838:VSB589852 VIF589838:VIF589852 UYJ589838:UYJ589852 UON589838:UON589852 UER589838:UER589852 TUV589838:TUV589852 TKZ589838:TKZ589852 TBD589838:TBD589852 SRH589838:SRH589852 SHL589838:SHL589852 RXP589838:RXP589852 RNT589838:RNT589852 RDX589838:RDX589852 QUB589838:QUB589852 QKF589838:QKF589852 QAJ589838:QAJ589852 PQN589838:PQN589852 PGR589838:PGR589852 OWV589838:OWV589852 OMZ589838:OMZ589852 ODD589838:ODD589852 NTH589838:NTH589852 NJL589838:NJL589852 MZP589838:MZP589852 MPT589838:MPT589852 MFX589838:MFX589852 LWB589838:LWB589852 LMF589838:LMF589852 LCJ589838:LCJ589852 KSN589838:KSN589852 KIR589838:KIR589852 JYV589838:JYV589852 JOZ589838:JOZ589852 JFD589838:JFD589852 IVH589838:IVH589852 ILL589838:ILL589852 IBP589838:IBP589852 HRT589838:HRT589852 HHX589838:HHX589852 GYB589838:GYB589852 GOF589838:GOF589852 GEJ589838:GEJ589852 FUN589838:FUN589852 FKR589838:FKR589852 FAV589838:FAV589852 EQZ589838:EQZ589852 EHD589838:EHD589852 DXH589838:DXH589852 DNL589838:DNL589852 DDP589838:DDP589852 CTT589838:CTT589852 CJX589838:CJX589852 CAB589838:CAB589852 BQF589838:BQF589852 BGJ589838:BGJ589852 AWN589838:AWN589852 AMR589838:AMR589852 ACV589838:ACV589852 SZ589838:SZ589852 JD589838:JD589852 H589838:H589852 WVP524302:WVP524316 WLT524302:WLT524316 WBX524302:WBX524316 VSB524302:VSB524316 VIF524302:VIF524316 UYJ524302:UYJ524316 UON524302:UON524316 UER524302:UER524316 TUV524302:TUV524316 TKZ524302:TKZ524316 TBD524302:TBD524316 SRH524302:SRH524316 SHL524302:SHL524316 RXP524302:RXP524316 RNT524302:RNT524316 RDX524302:RDX524316 QUB524302:QUB524316 QKF524302:QKF524316 QAJ524302:QAJ524316 PQN524302:PQN524316 PGR524302:PGR524316 OWV524302:OWV524316 OMZ524302:OMZ524316 ODD524302:ODD524316 NTH524302:NTH524316 NJL524302:NJL524316 MZP524302:MZP524316 MPT524302:MPT524316 MFX524302:MFX524316 LWB524302:LWB524316 LMF524302:LMF524316 LCJ524302:LCJ524316 KSN524302:KSN524316 KIR524302:KIR524316 JYV524302:JYV524316 JOZ524302:JOZ524316 JFD524302:JFD524316 IVH524302:IVH524316 ILL524302:ILL524316 IBP524302:IBP524316 HRT524302:HRT524316 HHX524302:HHX524316 GYB524302:GYB524316 GOF524302:GOF524316 GEJ524302:GEJ524316 FUN524302:FUN524316 FKR524302:FKR524316 FAV524302:FAV524316 EQZ524302:EQZ524316 EHD524302:EHD524316 DXH524302:DXH524316 DNL524302:DNL524316 DDP524302:DDP524316 CTT524302:CTT524316 CJX524302:CJX524316 CAB524302:CAB524316 BQF524302:BQF524316 BGJ524302:BGJ524316 AWN524302:AWN524316 AMR524302:AMR524316 ACV524302:ACV524316 SZ524302:SZ524316 JD524302:JD524316 H524302:H524316 WVP458766:WVP458780 WLT458766:WLT458780 WBX458766:WBX458780 VSB458766:VSB458780 VIF458766:VIF458780 UYJ458766:UYJ458780 UON458766:UON458780 UER458766:UER458780 TUV458766:TUV458780 TKZ458766:TKZ458780 TBD458766:TBD458780 SRH458766:SRH458780 SHL458766:SHL458780 RXP458766:RXP458780 RNT458766:RNT458780 RDX458766:RDX458780 QUB458766:QUB458780 QKF458766:QKF458780 QAJ458766:QAJ458780 PQN458766:PQN458780 PGR458766:PGR458780 OWV458766:OWV458780 OMZ458766:OMZ458780 ODD458766:ODD458780 NTH458766:NTH458780 NJL458766:NJL458780 MZP458766:MZP458780 MPT458766:MPT458780 MFX458766:MFX458780 LWB458766:LWB458780 LMF458766:LMF458780 LCJ458766:LCJ458780 KSN458766:KSN458780 KIR458766:KIR458780 JYV458766:JYV458780 JOZ458766:JOZ458780 JFD458766:JFD458780 IVH458766:IVH458780 ILL458766:ILL458780 IBP458766:IBP458780 HRT458766:HRT458780 HHX458766:HHX458780 GYB458766:GYB458780 GOF458766:GOF458780 GEJ458766:GEJ458780 FUN458766:FUN458780 FKR458766:FKR458780 FAV458766:FAV458780 EQZ458766:EQZ458780 EHD458766:EHD458780 DXH458766:DXH458780 DNL458766:DNL458780 DDP458766:DDP458780 CTT458766:CTT458780 CJX458766:CJX458780 CAB458766:CAB458780 BQF458766:BQF458780 BGJ458766:BGJ458780 AWN458766:AWN458780 AMR458766:AMR458780 ACV458766:ACV458780 SZ458766:SZ458780 JD458766:JD458780 H458766:H458780 WVP393230:WVP393244 WLT393230:WLT393244 WBX393230:WBX393244 VSB393230:VSB393244 VIF393230:VIF393244 UYJ393230:UYJ393244 UON393230:UON393244 UER393230:UER393244 TUV393230:TUV393244 TKZ393230:TKZ393244 TBD393230:TBD393244 SRH393230:SRH393244 SHL393230:SHL393244 RXP393230:RXP393244 RNT393230:RNT393244 RDX393230:RDX393244 QUB393230:QUB393244 QKF393230:QKF393244 QAJ393230:QAJ393244 PQN393230:PQN393244 PGR393230:PGR393244 OWV393230:OWV393244 OMZ393230:OMZ393244 ODD393230:ODD393244 NTH393230:NTH393244 NJL393230:NJL393244 MZP393230:MZP393244 MPT393230:MPT393244 MFX393230:MFX393244 LWB393230:LWB393244 LMF393230:LMF393244 LCJ393230:LCJ393244 KSN393230:KSN393244 KIR393230:KIR393244 JYV393230:JYV393244 JOZ393230:JOZ393244 JFD393230:JFD393244 IVH393230:IVH393244 ILL393230:ILL393244 IBP393230:IBP393244 HRT393230:HRT393244 HHX393230:HHX393244 GYB393230:GYB393244 GOF393230:GOF393244 GEJ393230:GEJ393244 FUN393230:FUN393244 FKR393230:FKR393244 FAV393230:FAV393244 EQZ393230:EQZ393244 EHD393230:EHD393244 DXH393230:DXH393244 DNL393230:DNL393244 DDP393230:DDP393244 CTT393230:CTT393244 CJX393230:CJX393244 CAB393230:CAB393244 BQF393230:BQF393244 BGJ393230:BGJ393244 AWN393230:AWN393244 AMR393230:AMR393244 ACV393230:ACV393244 SZ393230:SZ393244 JD393230:JD393244 H393230:H393244 WVP327694:WVP327708 WLT327694:WLT327708 WBX327694:WBX327708 VSB327694:VSB327708 VIF327694:VIF327708 UYJ327694:UYJ327708 UON327694:UON327708 UER327694:UER327708 TUV327694:TUV327708 TKZ327694:TKZ327708 TBD327694:TBD327708 SRH327694:SRH327708 SHL327694:SHL327708 RXP327694:RXP327708 RNT327694:RNT327708 RDX327694:RDX327708 QUB327694:QUB327708 QKF327694:QKF327708 QAJ327694:QAJ327708 PQN327694:PQN327708 PGR327694:PGR327708 OWV327694:OWV327708 OMZ327694:OMZ327708 ODD327694:ODD327708 NTH327694:NTH327708 NJL327694:NJL327708 MZP327694:MZP327708 MPT327694:MPT327708 MFX327694:MFX327708 LWB327694:LWB327708 LMF327694:LMF327708 LCJ327694:LCJ327708 KSN327694:KSN327708 KIR327694:KIR327708 JYV327694:JYV327708 JOZ327694:JOZ327708 JFD327694:JFD327708 IVH327694:IVH327708 ILL327694:ILL327708 IBP327694:IBP327708 HRT327694:HRT327708 HHX327694:HHX327708 GYB327694:GYB327708 GOF327694:GOF327708 GEJ327694:GEJ327708 FUN327694:FUN327708 FKR327694:FKR327708 FAV327694:FAV327708 EQZ327694:EQZ327708 EHD327694:EHD327708 DXH327694:DXH327708 DNL327694:DNL327708 DDP327694:DDP327708 CTT327694:CTT327708 CJX327694:CJX327708 CAB327694:CAB327708 BQF327694:BQF327708 BGJ327694:BGJ327708 AWN327694:AWN327708 AMR327694:AMR327708 ACV327694:ACV327708 SZ327694:SZ327708 JD327694:JD327708 H327694:H327708 WVP262158:WVP262172 WLT262158:WLT262172 WBX262158:WBX262172 VSB262158:VSB262172 VIF262158:VIF262172 UYJ262158:UYJ262172 UON262158:UON262172 UER262158:UER262172 TUV262158:TUV262172 TKZ262158:TKZ262172 TBD262158:TBD262172 SRH262158:SRH262172 SHL262158:SHL262172 RXP262158:RXP262172 RNT262158:RNT262172 RDX262158:RDX262172 QUB262158:QUB262172 QKF262158:QKF262172 QAJ262158:QAJ262172 PQN262158:PQN262172 PGR262158:PGR262172 OWV262158:OWV262172 OMZ262158:OMZ262172 ODD262158:ODD262172 NTH262158:NTH262172 NJL262158:NJL262172 MZP262158:MZP262172 MPT262158:MPT262172 MFX262158:MFX262172 LWB262158:LWB262172 LMF262158:LMF262172 LCJ262158:LCJ262172 KSN262158:KSN262172 KIR262158:KIR262172 JYV262158:JYV262172 JOZ262158:JOZ262172 JFD262158:JFD262172 IVH262158:IVH262172 ILL262158:ILL262172 IBP262158:IBP262172 HRT262158:HRT262172 HHX262158:HHX262172 GYB262158:GYB262172 GOF262158:GOF262172 GEJ262158:GEJ262172 FUN262158:FUN262172 FKR262158:FKR262172 FAV262158:FAV262172 EQZ262158:EQZ262172 EHD262158:EHD262172 DXH262158:DXH262172 DNL262158:DNL262172 DDP262158:DDP262172 CTT262158:CTT262172 CJX262158:CJX262172 CAB262158:CAB262172 BQF262158:BQF262172 BGJ262158:BGJ262172 AWN262158:AWN262172 AMR262158:AMR262172 ACV262158:ACV262172 SZ262158:SZ262172 JD262158:JD262172 H262158:H262172 WVP196622:WVP196636 WLT196622:WLT196636 WBX196622:WBX196636 VSB196622:VSB196636 VIF196622:VIF196636 UYJ196622:UYJ196636 UON196622:UON196636 UER196622:UER196636 TUV196622:TUV196636 TKZ196622:TKZ196636 TBD196622:TBD196636 SRH196622:SRH196636 SHL196622:SHL196636 RXP196622:RXP196636 RNT196622:RNT196636 RDX196622:RDX196636 QUB196622:QUB196636 QKF196622:QKF196636 QAJ196622:QAJ196636 PQN196622:PQN196636 PGR196622:PGR196636 OWV196622:OWV196636 OMZ196622:OMZ196636 ODD196622:ODD196636 NTH196622:NTH196636 NJL196622:NJL196636 MZP196622:MZP196636 MPT196622:MPT196636 MFX196622:MFX196636 LWB196622:LWB196636 LMF196622:LMF196636 LCJ196622:LCJ196636 KSN196622:KSN196636 KIR196622:KIR196636 JYV196622:JYV196636 JOZ196622:JOZ196636 JFD196622:JFD196636 IVH196622:IVH196636 ILL196622:ILL196636 IBP196622:IBP196636 HRT196622:HRT196636 HHX196622:HHX196636 GYB196622:GYB196636 GOF196622:GOF196636 GEJ196622:GEJ196636 FUN196622:FUN196636 FKR196622:FKR196636 FAV196622:FAV196636 EQZ196622:EQZ196636 EHD196622:EHD196636 DXH196622:DXH196636 DNL196622:DNL196636 DDP196622:DDP196636 CTT196622:CTT196636 CJX196622:CJX196636 CAB196622:CAB196636 BQF196622:BQF196636 BGJ196622:BGJ196636 AWN196622:AWN196636 AMR196622:AMR196636 ACV196622:ACV196636 SZ196622:SZ196636 JD196622:JD196636 H196622:H196636 WVP131086:WVP131100 WLT131086:WLT131100 WBX131086:WBX131100 VSB131086:VSB131100 VIF131086:VIF131100 UYJ131086:UYJ131100 UON131086:UON131100 UER131086:UER131100 TUV131086:TUV131100 TKZ131086:TKZ131100 TBD131086:TBD131100 SRH131086:SRH131100 SHL131086:SHL131100 RXP131086:RXP131100 RNT131086:RNT131100 RDX131086:RDX131100 QUB131086:QUB131100 QKF131086:QKF131100 QAJ131086:QAJ131100 PQN131086:PQN131100 PGR131086:PGR131100 OWV131086:OWV131100 OMZ131086:OMZ131100 ODD131086:ODD131100 NTH131086:NTH131100 NJL131086:NJL131100 MZP131086:MZP131100 MPT131086:MPT131100 MFX131086:MFX131100 LWB131086:LWB131100 LMF131086:LMF131100 LCJ131086:LCJ131100 KSN131086:KSN131100 KIR131086:KIR131100 JYV131086:JYV131100 JOZ131086:JOZ131100 JFD131086:JFD131100 IVH131086:IVH131100 ILL131086:ILL131100 IBP131086:IBP131100 HRT131086:HRT131100 HHX131086:HHX131100 GYB131086:GYB131100 GOF131086:GOF131100 GEJ131086:GEJ131100 FUN131086:FUN131100 FKR131086:FKR131100 FAV131086:FAV131100 EQZ131086:EQZ131100 EHD131086:EHD131100 DXH131086:DXH131100 DNL131086:DNL131100 DDP131086:DDP131100 CTT131086:CTT131100 CJX131086:CJX131100 CAB131086:CAB131100 BQF131086:BQF131100 BGJ131086:BGJ131100 AWN131086:AWN131100 AMR131086:AMR131100 ACV131086:ACV131100 SZ131086:SZ131100 JD131086:JD131100 H131086:H131100 WVP65550:WVP65564 WLT65550:WLT65564 WBX65550:WBX65564 VSB65550:VSB65564 VIF65550:VIF65564 UYJ65550:UYJ65564 UON65550:UON65564 UER65550:UER65564 TUV65550:TUV65564 TKZ65550:TKZ65564 TBD65550:TBD65564 SRH65550:SRH65564 SHL65550:SHL65564 RXP65550:RXP65564 RNT65550:RNT65564 RDX65550:RDX65564 QUB65550:QUB65564 QKF65550:QKF65564 QAJ65550:QAJ65564 PQN65550:PQN65564 PGR65550:PGR65564 OWV65550:OWV65564 OMZ65550:OMZ65564 ODD65550:ODD65564 NTH65550:NTH65564 NJL65550:NJL65564 MZP65550:MZP65564 MPT65550:MPT65564 MFX65550:MFX65564 LWB65550:LWB65564 LMF65550:LMF65564 LCJ65550:LCJ65564 KSN65550:KSN65564 KIR65550:KIR65564 JYV65550:JYV65564 JOZ65550:JOZ65564 JFD65550:JFD65564 IVH65550:IVH65564 ILL65550:ILL65564 IBP65550:IBP65564 HRT65550:HRT65564 HHX65550:HHX65564 GYB65550:GYB65564 GOF65550:GOF65564 GEJ65550:GEJ65564 FUN65550:FUN65564 FKR65550:FKR65564 FAV65550:FAV65564 EQZ65550:EQZ65564 EHD65550:EHD65564 DXH65550:DXH65564 DNL65550:DNL65564 DDP65550:DDP65564 CTT65550:CTT65564 CJX65550:CJX65564 CAB65550:CAB65564 BQF65550:BQF65564 BGJ65550:BGJ65564 AWN65550:AWN65564 AMR65550:AMR65564 ACV65550:ACV65564 SZ65550:SZ65564 JD65550:JD65564 H65550:H65564">
      <formula1>$U$2:$U$9</formula1>
    </dataValidation>
    <dataValidation type="list" allowBlank="1" showInputMessage="1" showErrorMessage="1" sqref="I4:L4 WVQ983047:WVT983047 WLU983047:WLX983047 WBY983047:WCB983047 VSC983047:VSF983047 VIG983047:VIJ983047 UYK983047:UYN983047 UOO983047:UOR983047 UES983047:UEV983047 TUW983047:TUZ983047 TLA983047:TLD983047 TBE983047:TBH983047 SRI983047:SRL983047 SHM983047:SHP983047 RXQ983047:RXT983047 RNU983047:RNX983047 RDY983047:REB983047 QUC983047:QUF983047 QKG983047:QKJ983047 QAK983047:QAN983047 PQO983047:PQR983047 PGS983047:PGV983047 OWW983047:OWZ983047 ONA983047:OND983047 ODE983047:ODH983047 NTI983047:NTL983047 NJM983047:NJP983047 MZQ983047:MZT983047 MPU983047:MPX983047 MFY983047:MGB983047 LWC983047:LWF983047 LMG983047:LMJ983047 LCK983047:LCN983047 KSO983047:KSR983047 KIS983047:KIV983047 JYW983047:JYZ983047 JPA983047:JPD983047 JFE983047:JFH983047 IVI983047:IVL983047 ILM983047:ILP983047 IBQ983047:IBT983047 HRU983047:HRX983047 HHY983047:HIB983047 GYC983047:GYF983047 GOG983047:GOJ983047 GEK983047:GEN983047 FUO983047:FUR983047 FKS983047:FKV983047 FAW983047:FAZ983047 ERA983047:ERD983047 EHE983047:EHH983047 DXI983047:DXL983047 DNM983047:DNP983047 DDQ983047:DDT983047 CTU983047:CTX983047 CJY983047:CKB983047 CAC983047:CAF983047 BQG983047:BQJ983047 BGK983047:BGN983047 AWO983047:AWR983047 AMS983047:AMV983047 ACW983047:ACZ983047 TA983047:TD983047 JE983047:JH983047 I983047:L983047 WVQ917511:WVT917511 WLU917511:WLX917511 WBY917511:WCB917511 VSC917511:VSF917511 VIG917511:VIJ917511 UYK917511:UYN917511 UOO917511:UOR917511 UES917511:UEV917511 TUW917511:TUZ917511 TLA917511:TLD917511 TBE917511:TBH917511 SRI917511:SRL917511 SHM917511:SHP917511 RXQ917511:RXT917511 RNU917511:RNX917511 RDY917511:REB917511 QUC917511:QUF917511 QKG917511:QKJ917511 QAK917511:QAN917511 PQO917511:PQR917511 PGS917511:PGV917511 OWW917511:OWZ917511 ONA917511:OND917511 ODE917511:ODH917511 NTI917511:NTL917511 NJM917511:NJP917511 MZQ917511:MZT917511 MPU917511:MPX917511 MFY917511:MGB917511 LWC917511:LWF917511 LMG917511:LMJ917511 LCK917511:LCN917511 KSO917511:KSR917511 KIS917511:KIV917511 JYW917511:JYZ917511 JPA917511:JPD917511 JFE917511:JFH917511 IVI917511:IVL917511 ILM917511:ILP917511 IBQ917511:IBT917511 HRU917511:HRX917511 HHY917511:HIB917511 GYC917511:GYF917511 GOG917511:GOJ917511 GEK917511:GEN917511 FUO917511:FUR917511 FKS917511:FKV917511 FAW917511:FAZ917511 ERA917511:ERD917511 EHE917511:EHH917511 DXI917511:DXL917511 DNM917511:DNP917511 DDQ917511:DDT917511 CTU917511:CTX917511 CJY917511:CKB917511 CAC917511:CAF917511 BQG917511:BQJ917511 BGK917511:BGN917511 AWO917511:AWR917511 AMS917511:AMV917511 ACW917511:ACZ917511 TA917511:TD917511 JE917511:JH917511 I917511:L917511 WVQ851975:WVT851975 WLU851975:WLX851975 WBY851975:WCB851975 VSC851975:VSF851975 VIG851975:VIJ851975 UYK851975:UYN851975 UOO851975:UOR851975 UES851975:UEV851975 TUW851975:TUZ851975 TLA851975:TLD851975 TBE851975:TBH851975 SRI851975:SRL851975 SHM851975:SHP851975 RXQ851975:RXT851975 RNU851975:RNX851975 RDY851975:REB851975 QUC851975:QUF851975 QKG851975:QKJ851975 QAK851975:QAN851975 PQO851975:PQR851975 PGS851975:PGV851975 OWW851975:OWZ851975 ONA851975:OND851975 ODE851975:ODH851975 NTI851975:NTL851975 NJM851975:NJP851975 MZQ851975:MZT851975 MPU851975:MPX851975 MFY851975:MGB851975 LWC851975:LWF851975 LMG851975:LMJ851975 LCK851975:LCN851975 KSO851975:KSR851975 KIS851975:KIV851975 JYW851975:JYZ851975 JPA851975:JPD851975 JFE851975:JFH851975 IVI851975:IVL851975 ILM851975:ILP851975 IBQ851975:IBT851975 HRU851975:HRX851975 HHY851975:HIB851975 GYC851975:GYF851975 GOG851975:GOJ851975 GEK851975:GEN851975 FUO851975:FUR851975 FKS851975:FKV851975 FAW851975:FAZ851975 ERA851975:ERD851975 EHE851975:EHH851975 DXI851975:DXL851975 DNM851975:DNP851975 DDQ851975:DDT851975 CTU851975:CTX851975 CJY851975:CKB851975 CAC851975:CAF851975 BQG851975:BQJ851975 BGK851975:BGN851975 AWO851975:AWR851975 AMS851975:AMV851975 ACW851975:ACZ851975 TA851975:TD851975 JE851975:JH851975 I851975:L851975 WVQ786439:WVT786439 WLU786439:WLX786439 WBY786439:WCB786439 VSC786439:VSF786439 VIG786439:VIJ786439 UYK786439:UYN786439 UOO786439:UOR786439 UES786439:UEV786439 TUW786439:TUZ786439 TLA786439:TLD786439 TBE786439:TBH786439 SRI786439:SRL786439 SHM786439:SHP786439 RXQ786439:RXT786439 RNU786439:RNX786439 RDY786439:REB786439 QUC786439:QUF786439 QKG786439:QKJ786439 QAK786439:QAN786439 PQO786439:PQR786439 PGS786439:PGV786439 OWW786439:OWZ786439 ONA786439:OND786439 ODE786439:ODH786439 NTI786439:NTL786439 NJM786439:NJP786439 MZQ786439:MZT786439 MPU786439:MPX786439 MFY786439:MGB786439 LWC786439:LWF786439 LMG786439:LMJ786439 LCK786439:LCN786439 KSO786439:KSR786439 KIS786439:KIV786439 JYW786439:JYZ786439 JPA786439:JPD786439 JFE786439:JFH786439 IVI786439:IVL786439 ILM786439:ILP786439 IBQ786439:IBT786439 HRU786439:HRX786439 HHY786439:HIB786439 GYC786439:GYF786439 GOG786439:GOJ786439 GEK786439:GEN786439 FUO786439:FUR786439 FKS786439:FKV786439 FAW786439:FAZ786439 ERA786439:ERD786439 EHE786439:EHH786439 DXI786439:DXL786439 DNM786439:DNP786439 DDQ786439:DDT786439 CTU786439:CTX786439 CJY786439:CKB786439 CAC786439:CAF786439 BQG786439:BQJ786439 BGK786439:BGN786439 AWO786439:AWR786439 AMS786439:AMV786439 ACW786439:ACZ786439 TA786439:TD786439 JE786439:JH786439 I786439:L786439 WVQ720903:WVT720903 WLU720903:WLX720903 WBY720903:WCB720903 VSC720903:VSF720903 VIG720903:VIJ720903 UYK720903:UYN720903 UOO720903:UOR720903 UES720903:UEV720903 TUW720903:TUZ720903 TLA720903:TLD720903 TBE720903:TBH720903 SRI720903:SRL720903 SHM720903:SHP720903 RXQ720903:RXT720903 RNU720903:RNX720903 RDY720903:REB720903 QUC720903:QUF720903 QKG720903:QKJ720903 QAK720903:QAN720903 PQO720903:PQR720903 PGS720903:PGV720903 OWW720903:OWZ720903 ONA720903:OND720903 ODE720903:ODH720903 NTI720903:NTL720903 NJM720903:NJP720903 MZQ720903:MZT720903 MPU720903:MPX720903 MFY720903:MGB720903 LWC720903:LWF720903 LMG720903:LMJ720903 LCK720903:LCN720903 KSO720903:KSR720903 KIS720903:KIV720903 JYW720903:JYZ720903 JPA720903:JPD720903 JFE720903:JFH720903 IVI720903:IVL720903 ILM720903:ILP720903 IBQ720903:IBT720903 HRU720903:HRX720903 HHY720903:HIB720903 GYC720903:GYF720903 GOG720903:GOJ720903 GEK720903:GEN720903 FUO720903:FUR720903 FKS720903:FKV720903 FAW720903:FAZ720903 ERA720903:ERD720903 EHE720903:EHH720903 DXI720903:DXL720903 DNM720903:DNP720903 DDQ720903:DDT720903 CTU720903:CTX720903 CJY720903:CKB720903 CAC720903:CAF720903 BQG720903:BQJ720903 BGK720903:BGN720903 AWO720903:AWR720903 AMS720903:AMV720903 ACW720903:ACZ720903 TA720903:TD720903 JE720903:JH720903 I720903:L720903 WVQ655367:WVT655367 WLU655367:WLX655367 WBY655367:WCB655367 VSC655367:VSF655367 VIG655367:VIJ655367 UYK655367:UYN655367 UOO655367:UOR655367 UES655367:UEV655367 TUW655367:TUZ655367 TLA655367:TLD655367 TBE655367:TBH655367 SRI655367:SRL655367 SHM655367:SHP655367 RXQ655367:RXT655367 RNU655367:RNX655367 RDY655367:REB655367 QUC655367:QUF655367 QKG655367:QKJ655367 QAK655367:QAN655367 PQO655367:PQR655367 PGS655367:PGV655367 OWW655367:OWZ655367 ONA655367:OND655367 ODE655367:ODH655367 NTI655367:NTL655367 NJM655367:NJP655367 MZQ655367:MZT655367 MPU655367:MPX655367 MFY655367:MGB655367 LWC655367:LWF655367 LMG655367:LMJ655367 LCK655367:LCN655367 KSO655367:KSR655367 KIS655367:KIV655367 JYW655367:JYZ655367 JPA655367:JPD655367 JFE655367:JFH655367 IVI655367:IVL655367 ILM655367:ILP655367 IBQ655367:IBT655367 HRU655367:HRX655367 HHY655367:HIB655367 GYC655367:GYF655367 GOG655367:GOJ655367 GEK655367:GEN655367 FUO655367:FUR655367 FKS655367:FKV655367 FAW655367:FAZ655367 ERA655367:ERD655367 EHE655367:EHH655367 DXI655367:DXL655367 DNM655367:DNP655367 DDQ655367:DDT655367 CTU655367:CTX655367 CJY655367:CKB655367 CAC655367:CAF655367 BQG655367:BQJ655367 BGK655367:BGN655367 AWO655367:AWR655367 AMS655367:AMV655367 ACW655367:ACZ655367 TA655367:TD655367 JE655367:JH655367 I655367:L655367 WVQ589831:WVT589831 WLU589831:WLX589831 WBY589831:WCB589831 VSC589831:VSF589831 VIG589831:VIJ589831 UYK589831:UYN589831 UOO589831:UOR589831 UES589831:UEV589831 TUW589831:TUZ589831 TLA589831:TLD589831 TBE589831:TBH589831 SRI589831:SRL589831 SHM589831:SHP589831 RXQ589831:RXT589831 RNU589831:RNX589831 RDY589831:REB589831 QUC589831:QUF589831 QKG589831:QKJ589831 QAK589831:QAN589831 PQO589831:PQR589831 PGS589831:PGV589831 OWW589831:OWZ589831 ONA589831:OND589831 ODE589831:ODH589831 NTI589831:NTL589831 NJM589831:NJP589831 MZQ589831:MZT589831 MPU589831:MPX589831 MFY589831:MGB589831 LWC589831:LWF589831 LMG589831:LMJ589831 LCK589831:LCN589831 KSO589831:KSR589831 KIS589831:KIV589831 JYW589831:JYZ589831 JPA589831:JPD589831 JFE589831:JFH589831 IVI589831:IVL589831 ILM589831:ILP589831 IBQ589831:IBT589831 HRU589831:HRX589831 HHY589831:HIB589831 GYC589831:GYF589831 GOG589831:GOJ589831 GEK589831:GEN589831 FUO589831:FUR589831 FKS589831:FKV589831 FAW589831:FAZ589831 ERA589831:ERD589831 EHE589831:EHH589831 DXI589831:DXL589831 DNM589831:DNP589831 DDQ589831:DDT589831 CTU589831:CTX589831 CJY589831:CKB589831 CAC589831:CAF589831 BQG589831:BQJ589831 BGK589831:BGN589831 AWO589831:AWR589831 AMS589831:AMV589831 ACW589831:ACZ589831 TA589831:TD589831 JE589831:JH589831 I589831:L589831 WVQ524295:WVT524295 WLU524295:WLX524295 WBY524295:WCB524295 VSC524295:VSF524295 VIG524295:VIJ524295 UYK524295:UYN524295 UOO524295:UOR524295 UES524295:UEV524295 TUW524295:TUZ524295 TLA524295:TLD524295 TBE524295:TBH524295 SRI524295:SRL524295 SHM524295:SHP524295 RXQ524295:RXT524295 RNU524295:RNX524295 RDY524295:REB524295 QUC524295:QUF524295 QKG524295:QKJ524295 QAK524295:QAN524295 PQO524295:PQR524295 PGS524295:PGV524295 OWW524295:OWZ524295 ONA524295:OND524295 ODE524295:ODH524295 NTI524295:NTL524295 NJM524295:NJP524295 MZQ524295:MZT524295 MPU524295:MPX524295 MFY524295:MGB524295 LWC524295:LWF524295 LMG524295:LMJ524295 LCK524295:LCN524295 KSO524295:KSR524295 KIS524295:KIV524295 JYW524295:JYZ524295 JPA524295:JPD524295 JFE524295:JFH524295 IVI524295:IVL524295 ILM524295:ILP524295 IBQ524295:IBT524295 HRU524295:HRX524295 HHY524295:HIB524295 GYC524295:GYF524295 GOG524295:GOJ524295 GEK524295:GEN524295 FUO524295:FUR524295 FKS524295:FKV524295 FAW524295:FAZ524295 ERA524295:ERD524295 EHE524295:EHH524295 DXI524295:DXL524295 DNM524295:DNP524295 DDQ524295:DDT524295 CTU524295:CTX524295 CJY524295:CKB524295 CAC524295:CAF524295 BQG524295:BQJ524295 BGK524295:BGN524295 AWO524295:AWR524295 AMS524295:AMV524295 ACW524295:ACZ524295 TA524295:TD524295 JE524295:JH524295 I524295:L524295 WVQ458759:WVT458759 WLU458759:WLX458759 WBY458759:WCB458759 VSC458759:VSF458759 VIG458759:VIJ458759 UYK458759:UYN458759 UOO458759:UOR458759 UES458759:UEV458759 TUW458759:TUZ458759 TLA458759:TLD458759 TBE458759:TBH458759 SRI458759:SRL458759 SHM458759:SHP458759 RXQ458759:RXT458759 RNU458759:RNX458759 RDY458759:REB458759 QUC458759:QUF458759 QKG458759:QKJ458759 QAK458759:QAN458759 PQO458759:PQR458759 PGS458759:PGV458759 OWW458759:OWZ458759 ONA458759:OND458759 ODE458759:ODH458759 NTI458759:NTL458759 NJM458759:NJP458759 MZQ458759:MZT458759 MPU458759:MPX458759 MFY458759:MGB458759 LWC458759:LWF458759 LMG458759:LMJ458759 LCK458759:LCN458759 KSO458759:KSR458759 KIS458759:KIV458759 JYW458759:JYZ458759 JPA458759:JPD458759 JFE458759:JFH458759 IVI458759:IVL458759 ILM458759:ILP458759 IBQ458759:IBT458759 HRU458759:HRX458759 HHY458759:HIB458759 GYC458759:GYF458759 GOG458759:GOJ458759 GEK458759:GEN458759 FUO458759:FUR458759 FKS458759:FKV458759 FAW458759:FAZ458759 ERA458759:ERD458759 EHE458759:EHH458759 DXI458759:DXL458759 DNM458759:DNP458759 DDQ458759:DDT458759 CTU458759:CTX458759 CJY458759:CKB458759 CAC458759:CAF458759 BQG458759:BQJ458759 BGK458759:BGN458759 AWO458759:AWR458759 AMS458759:AMV458759 ACW458759:ACZ458759 TA458759:TD458759 JE458759:JH458759 I458759:L458759 WVQ393223:WVT393223 WLU393223:WLX393223 WBY393223:WCB393223 VSC393223:VSF393223 VIG393223:VIJ393223 UYK393223:UYN393223 UOO393223:UOR393223 UES393223:UEV393223 TUW393223:TUZ393223 TLA393223:TLD393223 TBE393223:TBH393223 SRI393223:SRL393223 SHM393223:SHP393223 RXQ393223:RXT393223 RNU393223:RNX393223 RDY393223:REB393223 QUC393223:QUF393223 QKG393223:QKJ393223 QAK393223:QAN393223 PQO393223:PQR393223 PGS393223:PGV393223 OWW393223:OWZ393223 ONA393223:OND393223 ODE393223:ODH393223 NTI393223:NTL393223 NJM393223:NJP393223 MZQ393223:MZT393223 MPU393223:MPX393223 MFY393223:MGB393223 LWC393223:LWF393223 LMG393223:LMJ393223 LCK393223:LCN393223 KSO393223:KSR393223 KIS393223:KIV393223 JYW393223:JYZ393223 JPA393223:JPD393223 JFE393223:JFH393223 IVI393223:IVL393223 ILM393223:ILP393223 IBQ393223:IBT393223 HRU393223:HRX393223 HHY393223:HIB393223 GYC393223:GYF393223 GOG393223:GOJ393223 GEK393223:GEN393223 FUO393223:FUR393223 FKS393223:FKV393223 FAW393223:FAZ393223 ERA393223:ERD393223 EHE393223:EHH393223 DXI393223:DXL393223 DNM393223:DNP393223 DDQ393223:DDT393223 CTU393223:CTX393223 CJY393223:CKB393223 CAC393223:CAF393223 BQG393223:BQJ393223 BGK393223:BGN393223 AWO393223:AWR393223 AMS393223:AMV393223 ACW393223:ACZ393223 TA393223:TD393223 JE393223:JH393223 I393223:L393223 WVQ327687:WVT327687 WLU327687:WLX327687 WBY327687:WCB327687 VSC327687:VSF327687 VIG327687:VIJ327687 UYK327687:UYN327687 UOO327687:UOR327687 UES327687:UEV327687 TUW327687:TUZ327687 TLA327687:TLD327687 TBE327687:TBH327687 SRI327687:SRL327687 SHM327687:SHP327687 RXQ327687:RXT327687 RNU327687:RNX327687 RDY327687:REB327687 QUC327687:QUF327687 QKG327687:QKJ327687 QAK327687:QAN327687 PQO327687:PQR327687 PGS327687:PGV327687 OWW327687:OWZ327687 ONA327687:OND327687 ODE327687:ODH327687 NTI327687:NTL327687 NJM327687:NJP327687 MZQ327687:MZT327687 MPU327687:MPX327687 MFY327687:MGB327687 LWC327687:LWF327687 LMG327687:LMJ327687 LCK327687:LCN327687 KSO327687:KSR327687 KIS327687:KIV327687 JYW327687:JYZ327687 JPA327687:JPD327687 JFE327687:JFH327687 IVI327687:IVL327687 ILM327687:ILP327687 IBQ327687:IBT327687 HRU327687:HRX327687 HHY327687:HIB327687 GYC327687:GYF327687 GOG327687:GOJ327687 GEK327687:GEN327687 FUO327687:FUR327687 FKS327687:FKV327687 FAW327687:FAZ327687 ERA327687:ERD327687 EHE327687:EHH327687 DXI327687:DXL327687 DNM327687:DNP327687 DDQ327687:DDT327687 CTU327687:CTX327687 CJY327687:CKB327687 CAC327687:CAF327687 BQG327687:BQJ327687 BGK327687:BGN327687 AWO327687:AWR327687 AMS327687:AMV327687 ACW327687:ACZ327687 TA327687:TD327687 JE327687:JH327687 I327687:L327687 WVQ262151:WVT262151 WLU262151:WLX262151 WBY262151:WCB262151 VSC262151:VSF262151 VIG262151:VIJ262151 UYK262151:UYN262151 UOO262151:UOR262151 UES262151:UEV262151 TUW262151:TUZ262151 TLA262151:TLD262151 TBE262151:TBH262151 SRI262151:SRL262151 SHM262151:SHP262151 RXQ262151:RXT262151 RNU262151:RNX262151 RDY262151:REB262151 QUC262151:QUF262151 QKG262151:QKJ262151 QAK262151:QAN262151 PQO262151:PQR262151 PGS262151:PGV262151 OWW262151:OWZ262151 ONA262151:OND262151 ODE262151:ODH262151 NTI262151:NTL262151 NJM262151:NJP262151 MZQ262151:MZT262151 MPU262151:MPX262151 MFY262151:MGB262151 LWC262151:LWF262151 LMG262151:LMJ262151 LCK262151:LCN262151 KSO262151:KSR262151 KIS262151:KIV262151 JYW262151:JYZ262151 JPA262151:JPD262151 JFE262151:JFH262151 IVI262151:IVL262151 ILM262151:ILP262151 IBQ262151:IBT262151 HRU262151:HRX262151 HHY262151:HIB262151 GYC262151:GYF262151 GOG262151:GOJ262151 GEK262151:GEN262151 FUO262151:FUR262151 FKS262151:FKV262151 FAW262151:FAZ262151 ERA262151:ERD262151 EHE262151:EHH262151 DXI262151:DXL262151 DNM262151:DNP262151 DDQ262151:DDT262151 CTU262151:CTX262151 CJY262151:CKB262151 CAC262151:CAF262151 BQG262151:BQJ262151 BGK262151:BGN262151 AWO262151:AWR262151 AMS262151:AMV262151 ACW262151:ACZ262151 TA262151:TD262151 JE262151:JH262151 I262151:L262151 WVQ196615:WVT196615 WLU196615:WLX196615 WBY196615:WCB196615 VSC196615:VSF196615 VIG196615:VIJ196615 UYK196615:UYN196615 UOO196615:UOR196615 UES196615:UEV196615 TUW196615:TUZ196615 TLA196615:TLD196615 TBE196615:TBH196615 SRI196615:SRL196615 SHM196615:SHP196615 RXQ196615:RXT196615 RNU196615:RNX196615 RDY196615:REB196615 QUC196615:QUF196615 QKG196615:QKJ196615 QAK196615:QAN196615 PQO196615:PQR196615 PGS196615:PGV196615 OWW196615:OWZ196615 ONA196615:OND196615 ODE196615:ODH196615 NTI196615:NTL196615 NJM196615:NJP196615 MZQ196615:MZT196615 MPU196615:MPX196615 MFY196615:MGB196615 LWC196615:LWF196615 LMG196615:LMJ196615 LCK196615:LCN196615 KSO196615:KSR196615 KIS196615:KIV196615 JYW196615:JYZ196615 JPA196615:JPD196615 JFE196615:JFH196615 IVI196615:IVL196615 ILM196615:ILP196615 IBQ196615:IBT196615 HRU196615:HRX196615 HHY196615:HIB196615 GYC196615:GYF196615 GOG196615:GOJ196615 GEK196615:GEN196615 FUO196615:FUR196615 FKS196615:FKV196615 FAW196615:FAZ196615 ERA196615:ERD196615 EHE196615:EHH196615 DXI196615:DXL196615 DNM196615:DNP196615 DDQ196615:DDT196615 CTU196615:CTX196615 CJY196615:CKB196615 CAC196615:CAF196615 BQG196615:BQJ196615 BGK196615:BGN196615 AWO196615:AWR196615 AMS196615:AMV196615 ACW196615:ACZ196615 TA196615:TD196615 JE196615:JH196615 I196615:L196615 WVQ131079:WVT131079 WLU131079:WLX131079 WBY131079:WCB131079 VSC131079:VSF131079 VIG131079:VIJ131079 UYK131079:UYN131079 UOO131079:UOR131079 UES131079:UEV131079 TUW131079:TUZ131079 TLA131079:TLD131079 TBE131079:TBH131079 SRI131079:SRL131079 SHM131079:SHP131079 RXQ131079:RXT131079 RNU131079:RNX131079 RDY131079:REB131079 QUC131079:QUF131079 QKG131079:QKJ131079 QAK131079:QAN131079 PQO131079:PQR131079 PGS131079:PGV131079 OWW131079:OWZ131079 ONA131079:OND131079 ODE131079:ODH131079 NTI131079:NTL131079 NJM131079:NJP131079 MZQ131079:MZT131079 MPU131079:MPX131079 MFY131079:MGB131079 LWC131079:LWF131079 LMG131079:LMJ131079 LCK131079:LCN131079 KSO131079:KSR131079 KIS131079:KIV131079 JYW131079:JYZ131079 JPA131079:JPD131079 JFE131079:JFH131079 IVI131079:IVL131079 ILM131079:ILP131079 IBQ131079:IBT131079 HRU131079:HRX131079 HHY131079:HIB131079 GYC131079:GYF131079 GOG131079:GOJ131079 GEK131079:GEN131079 FUO131079:FUR131079 FKS131079:FKV131079 FAW131079:FAZ131079 ERA131079:ERD131079 EHE131079:EHH131079 DXI131079:DXL131079 DNM131079:DNP131079 DDQ131079:DDT131079 CTU131079:CTX131079 CJY131079:CKB131079 CAC131079:CAF131079 BQG131079:BQJ131079 BGK131079:BGN131079 AWO131079:AWR131079 AMS131079:AMV131079 ACW131079:ACZ131079 TA131079:TD131079 JE131079:JH131079 I131079:L131079 WVQ65543:WVT65543 WLU65543:WLX65543 WBY65543:WCB65543 VSC65543:VSF65543 VIG65543:VIJ65543 UYK65543:UYN65543 UOO65543:UOR65543 UES65543:UEV65543 TUW65543:TUZ65543 TLA65543:TLD65543 TBE65543:TBH65543 SRI65543:SRL65543 SHM65543:SHP65543 RXQ65543:RXT65543 RNU65543:RNX65543 RDY65543:REB65543 QUC65543:QUF65543 QKG65543:QKJ65543 QAK65543:QAN65543 PQO65543:PQR65543 PGS65543:PGV65543 OWW65543:OWZ65543 ONA65543:OND65543 ODE65543:ODH65543 NTI65543:NTL65543 NJM65543:NJP65543 MZQ65543:MZT65543 MPU65543:MPX65543 MFY65543:MGB65543 LWC65543:LWF65543 LMG65543:LMJ65543 LCK65543:LCN65543 KSO65543:KSR65543 KIS65543:KIV65543 JYW65543:JYZ65543 JPA65543:JPD65543 JFE65543:JFH65543 IVI65543:IVL65543 ILM65543:ILP65543 IBQ65543:IBT65543 HRU65543:HRX65543 HHY65543:HIB65543 GYC65543:GYF65543 GOG65543:GOJ65543 GEK65543:GEN65543 FUO65543:FUR65543 FKS65543:FKV65543 FAW65543:FAZ65543 ERA65543:ERD65543 EHE65543:EHH65543 DXI65543:DXL65543 DNM65543:DNP65543 DDQ65543:DDT65543 CTU65543:CTX65543 CJY65543:CKB65543 CAC65543:CAF65543 BQG65543:BQJ65543 BGK65543:BGN65543 AWO65543:AWR65543 AMS65543:AMV65543 ACW65543:ACZ65543 TA65543:TD65543 JE65543:JH65543 I65543:L65543 WVQ4:WVT4 WLU4:WLX4 WBY4:WCB4 VSC4:VSF4 VIG4:VIJ4 UYK4:UYN4 UOO4:UOR4 UES4:UEV4 TUW4:TUZ4 TLA4:TLD4 TBE4:TBH4 SRI4:SRL4 SHM4:SHP4 RXQ4:RXT4 RNU4:RNX4 RDY4:REB4 QUC4:QUF4 QKG4:QKJ4 QAK4:QAN4 PQO4:PQR4 PGS4:PGV4 OWW4:OWZ4 ONA4:OND4 ODE4:ODH4 NTI4:NTL4 NJM4:NJP4 MZQ4:MZT4 MPU4:MPX4 MFY4:MGB4 LWC4:LWF4 LMG4:LMJ4 LCK4:LCN4 KSO4:KSR4 KIS4:KIV4 JYW4:JYZ4 JPA4:JPD4 JFE4:JFH4 IVI4:IVL4 ILM4:ILP4 IBQ4:IBT4 HRU4:HRX4 HHY4:HIB4 GYC4:GYF4 GOG4:GOJ4 GEK4:GEN4 FUO4:FUR4 FKS4:FKV4 FAW4:FAZ4 ERA4:ERD4 EHE4:EHH4 DXI4:DXL4 DNM4:DNP4 DDQ4:DDT4 CTU4:CTX4 CJY4:CKB4 CAC4:CAF4 BQG4:BQJ4 BGK4:BGN4 AWO4:AWR4 AMS4:AMV4 ACW4:ACZ4 TA4:TD4 JE4:JH4">
      <formula1>$T$2:$T$32</formula1>
    </dataValidation>
  </dataValidations>
  <printOptions horizontalCentered="1"/>
  <pageMargins left="0.43307086614173229" right="0.19685039370078741" top="0.43307086614173229" bottom="0.43307086614173229" header="0.27559055118110237" footer="0.39370078740157483"/>
  <pageSetup scale="70" fitToWidth="3" fitToHeight="3" orientation="landscape" r:id="rId1"/>
  <headerFooter alignWithMargins="0">
    <oddFooter>&amp;L&amp;8                   ST-AC-05-P-01-F01&amp;C&amp;8Versión 9
&amp;P de &amp;N&amp;R&amp;8 31 de Mayo de 2017</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31</vt:i4>
      </vt:variant>
    </vt:vector>
  </HeadingPairs>
  <TitlesOfParts>
    <vt:vector size="50" baseType="lpstr">
      <vt:lpstr>Escala</vt:lpstr>
      <vt:lpstr>Resultado por factor</vt:lpstr>
      <vt:lpstr>RESULT x PROCESO (PEREIRA)</vt:lpstr>
      <vt:lpstr>DOCENCIA (FACCIENCIAS)</vt:lpstr>
      <vt:lpstr>DOCENCIA (ING)</vt:lpstr>
      <vt:lpstr>DOCENCIA(CIAS SALUD)</vt:lpstr>
      <vt:lpstr>DOCENCIA (DERECHO)</vt:lpstr>
      <vt:lpstr>BU</vt:lpstr>
      <vt:lpstr>PS</vt:lpstr>
      <vt:lpstr>INT</vt:lpstr>
      <vt:lpstr>GB</vt:lpstr>
      <vt:lpstr>GR</vt:lpstr>
      <vt:lpstr>INV</vt:lpstr>
      <vt:lpstr>GH - SG SST</vt:lpstr>
      <vt:lpstr>GF</vt:lpstr>
      <vt:lpstr>GS</vt:lpstr>
      <vt:lpstr>GI</vt:lpstr>
      <vt:lpstr>DE</vt:lpstr>
      <vt:lpstr>AC</vt:lpstr>
      <vt:lpstr>AC!Área_de_impresión</vt:lpstr>
      <vt:lpstr>BU!Área_de_impresión</vt:lpstr>
      <vt:lpstr>DE!Área_de_impresión</vt:lpstr>
      <vt:lpstr>'DOCENCIA (DERECHO)'!Área_de_impresión</vt:lpstr>
      <vt:lpstr>'DOCENCIA (FACCIENCIAS)'!Área_de_impresión</vt:lpstr>
      <vt:lpstr>'DOCENCIA (ING)'!Área_de_impresión</vt:lpstr>
      <vt:lpstr>'DOCENCIA(CIAS SALUD)'!Área_de_impresión</vt:lpstr>
      <vt:lpstr>GB!Área_de_impresión</vt:lpstr>
      <vt:lpstr>GF!Área_de_impresión</vt:lpstr>
      <vt:lpstr>'GH - SG SST'!Área_de_impresión</vt:lpstr>
      <vt:lpstr>GI!Área_de_impresión</vt:lpstr>
      <vt:lpstr>GR!Área_de_impresión</vt:lpstr>
      <vt:lpstr>GS!Área_de_impresión</vt:lpstr>
      <vt:lpstr>INT!Área_de_impresión</vt:lpstr>
      <vt:lpstr>PS!Área_de_impresión</vt:lpstr>
      <vt:lpstr>AC!Títulos_a_imprimir</vt:lpstr>
      <vt:lpstr>BU!Títulos_a_imprimir</vt:lpstr>
      <vt:lpstr>DE!Títulos_a_imprimir</vt:lpstr>
      <vt:lpstr>'DOCENCIA (DERECHO)'!Títulos_a_imprimir</vt:lpstr>
      <vt:lpstr>'DOCENCIA (FACCIENCIAS)'!Títulos_a_imprimir</vt:lpstr>
      <vt:lpstr>'DOCENCIA (ING)'!Títulos_a_imprimir</vt:lpstr>
      <vt:lpstr>'DOCENCIA(CIAS SALUD)'!Títulos_a_imprimir</vt:lpstr>
      <vt:lpstr>GB!Títulos_a_imprimir</vt:lpstr>
      <vt:lpstr>GF!Títulos_a_imprimir</vt:lpstr>
      <vt:lpstr>'GH - SG SST'!Títulos_a_imprimir</vt:lpstr>
      <vt:lpstr>GI!Títulos_a_imprimir</vt:lpstr>
      <vt:lpstr>GR!Títulos_a_imprimir</vt:lpstr>
      <vt:lpstr>GS!Títulos_a_imprimir</vt:lpstr>
      <vt:lpstr>INT!Títulos_a_imprimir</vt:lpstr>
      <vt:lpstr>INV!Títulos_a_imprimir</vt:lpstr>
      <vt:lpstr>PS!Títulos_a_imprimir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2020-03-31T15:02:30Z</dcterms:created>
  <dcterms:modified xsi:type="dcterms:W3CDTF">2020-10-01T14:44:28Z</dcterms:modified>
</cp:coreProperties>
</file>