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PUNTO CONSULTA SECCIONAL\INFOR_ADICIONAL\GESTION DEL CAMBIO\2018\"/>
    </mc:Choice>
  </mc:AlternateContent>
  <bookViews>
    <workbookView xWindow="120" yWindow="30" windowWidth="15135" windowHeight="8130"/>
  </bookViews>
  <sheets>
    <sheet name="Cambios 2018" sheetId="1" r:id="rId1"/>
  </sheets>
  <calcPr calcId="162913"/>
</workbook>
</file>

<file path=xl/calcChain.xml><?xml version="1.0" encoding="utf-8"?>
<calcChain xmlns="http://schemas.openxmlformats.org/spreadsheetml/2006/main">
  <c r="G26" i="1" l="1"/>
  <c r="E30" i="1" l="1"/>
  <c r="F26" i="1"/>
  <c r="E26" i="1"/>
  <c r="G25" i="1"/>
  <c r="G24" i="1"/>
  <c r="G23" i="1"/>
  <c r="G21" i="1"/>
  <c r="G20" i="1"/>
  <c r="G19" i="1"/>
  <c r="G18" i="1"/>
  <c r="G15" i="1"/>
  <c r="G14" i="1"/>
  <c r="G13" i="1"/>
  <c r="G12" i="1"/>
  <c r="G11" i="1"/>
  <c r="G10" i="1"/>
  <c r="G8" i="1"/>
  <c r="G7" i="1"/>
  <c r="G6" i="1"/>
  <c r="G5" i="1"/>
  <c r="G4" i="1"/>
  <c r="B26" i="1" l="1"/>
</calcChain>
</file>

<file path=xl/sharedStrings.xml><?xml version="1.0" encoding="utf-8"?>
<sst xmlns="http://schemas.openxmlformats.org/spreadsheetml/2006/main" count="82" uniqueCount="58">
  <si>
    <t>PROCESO</t>
  </si>
  <si>
    <t>GESTION FINANCIERA</t>
  </si>
  <si>
    <t>GESTIÓN HUMANA</t>
  </si>
  <si>
    <t>GESTIÓN AUDITORIA INTERNA</t>
  </si>
  <si>
    <t>GESTIÓN DE SERVICIOS GENERALES</t>
  </si>
  <si>
    <t>GESTIÓN DE INFORMÁTICA</t>
  </si>
  <si>
    <t>GESTIÓN DE ADMISIONES Y REGISTROS</t>
  </si>
  <si>
    <t>GESTIÓN DE LA BIBLIOTECA</t>
  </si>
  <si>
    <t>GESTIÓN DE ADQUISICIONES Y SUMINISTROS</t>
  </si>
  <si>
    <t>BIENESTAR UNIVERSITARIO</t>
  </si>
  <si>
    <t>TOTAL</t>
  </si>
  <si>
    <t>GESTIÓN DOCUMENTAL</t>
  </si>
  <si>
    <t>DOCENCIA</t>
  </si>
  <si>
    <t>INVESTIGACIÓN</t>
  </si>
  <si>
    <t>PROYECCIÓN SOCIAL</t>
  </si>
  <si>
    <t>INTERNACIONALIZACIÓN</t>
  </si>
  <si>
    <t>DIRECCIÓN ESTRATÉGICA</t>
  </si>
  <si>
    <t>ASEGURAMIENTO DE LA CALIDAD</t>
  </si>
  <si>
    <t>UNIVERSIDAD LIBRE SECCIONAL PEREIRA
CONSOLIDADO DE GESTIÓN DEL CAMBIO   2018</t>
  </si>
  <si>
    <t>No. DE CAMBIOS</t>
  </si>
  <si>
    <t>DESCRIPCIÓN</t>
  </si>
  <si>
    <t>TIPO DE CAMBIO</t>
  </si>
  <si>
    <t>Contratación de personal de planta para las áreas de cultura, deportes y promoción socioeconómica:</t>
  </si>
  <si>
    <t>Recurso humano</t>
  </si>
  <si>
    <t>Normativo</t>
  </si>
  <si>
    <t>Procesos y/o Métodos de Trabajo.</t>
  </si>
  <si>
    <t>Implementación de requisiciones por sistema Work Flow:</t>
  </si>
  <si>
    <t>Tecnológico</t>
  </si>
  <si>
    <t xml:space="preserve">Identificación de usuario para los servicios internos  (prestamo de material bibliográfico, equipos de audiovisuales, salas de sistemas, recarga de pasajes en transporte masivo, implementos deportivos, equipos de laboratorio, control de acceso,etc.): </t>
  </si>
  <si>
    <t>Contratación de personal nuevo en el área</t>
  </si>
  <si>
    <t>Reubicación de archivos que se encontraban en almacenamiento externo</t>
  </si>
  <si>
    <t>Infraestructura, instalaciones y equipos</t>
  </si>
  <si>
    <t>Unificación de sistemas de información financiero</t>
  </si>
  <si>
    <t xml:space="preserve">Actualización de los planes de estudio y del proyecto educativo de programa  </t>
  </si>
  <si>
    <t>Implementación Certificados laborales y certificados de ingresos y retenciones por el  kactus - cajero</t>
  </si>
  <si>
    <t>Cambios en la planta de personal</t>
  </si>
  <si>
    <t>Unificación de sistemas de información académicos y administrativos</t>
  </si>
  <si>
    <t>Comunicaciones unificadas.  Servicios implementados (LAN administrada, telefonía IP, video conferencia, datacenter y seguridad)</t>
  </si>
  <si>
    <t>Implementación del sistema académico como plataforma web</t>
  </si>
  <si>
    <t>Construcción de la Tienda Unilibrista</t>
  </si>
  <si>
    <t>Creación del acuerdo 04 del 2017 (reglamento de incentivos a la producción investigativa)</t>
  </si>
  <si>
    <t>Convocatoria COLCIENCIAS 781 de categorización de grupos 2017</t>
  </si>
  <si>
    <t>Remodelación y dotación a las instalaciones de consultorio empresarial (belmonte) - Montaje y puesta en marcha de la bolsa de empleo,  y reubicación de la oficina de graduados y emprendimiento</t>
  </si>
  <si>
    <t>N/A</t>
  </si>
  <si>
    <t>Normativo: 3
Procesos y/o Métodos de Trabajo.: 2
Tecnológico: 6
Recurso Humano: 3
Infraestructura, instalaciones y equipos: 4</t>
  </si>
  <si>
    <t>Actualización de los Reglamentos: Estudiantil y Docente</t>
  </si>
  <si>
    <t>Actividades del  Plan de Implementación de Cambios finalizadas dentro de los tiempos establecidos</t>
  </si>
  <si>
    <t>/ Numero total de actividades plan de Implementación de Cambios * 100%</t>
  </si>
  <si>
    <t>Implementación de nuevos procesos en el sistema académico (solicitudes de reintegro, de grado, segundo calificador, entre otros)</t>
  </si>
  <si>
    <t>Implementación  en la biblioteca del lector del carnet con  chip en la sede Belmonte</t>
  </si>
  <si>
    <t>Implementación del control de acceso a traves de un sistema digital - Sede Centro</t>
  </si>
  <si>
    <t xml:space="preserve"> Estabilización del sistema</t>
  </si>
  <si>
    <t>Capacitación e implementación,  seguimiento y control (Se tiene en proceso en Bogotá la salidad del Software de requisicion. Desde Pereira se enviaron los últimos ajustes)</t>
  </si>
  <si>
    <t>% cumplimiento</t>
  </si>
  <si>
    <t>ACTIVIDADES PENDIENTES</t>
  </si>
  <si>
    <t>1. Remisión a la  Oficina de Planeación Nacional para revisión y ajustes finales (Derecho semestralizado, economía, contaduría pública, administración de empresas, ingenierías:  Comercial, financiera y civil.
2. Remisión a la Comisión académica de la H. Consiliatura para su aprobación
3. Implementación (parametrización, publicación, afiches, entre otros)</t>
  </si>
  <si>
    <t>El módulo de cartera con la unificación no se ha podido estabilizar</t>
  </si>
  <si>
    <r>
      <t xml:space="preserve">Se identificaron 18 cambios en los procesos de tipo:  Normativo: 3  -  Procesos y/o Métodos de Trabajo.: 2 - Tecnológico: 6 - Recurso Humano: 3 - Infraestructura, instalaciones y equipos: 4.  De los anteriores cambios se formularon 104 actividades en el plan de implementación de cambios de las cuales 94 se encuentran finalizadas dentro de los tiempos establecidos equivalente al 90,38%, las 10 faltantes dependen de la sede principal como son:  
</t>
    </r>
    <r>
      <rPr>
        <b/>
        <sz val="10"/>
        <color theme="1"/>
        <rFont val="Arial"/>
        <family val="2"/>
      </rPr>
      <t>Docencia</t>
    </r>
    <r>
      <rPr>
        <sz val="10"/>
        <color theme="1"/>
        <rFont val="Arial"/>
        <family val="2"/>
      </rPr>
      <t xml:space="preserve">: 1. Remisión a la  Oficina de Planeación Nacional para revisión y ajustes finales (Derecho semestralizado, economía, contaduría pública, administración de empresas, ingenierías:  Comercial, financiera y civil. - 2. Remisión a la Comisión académica de la H. Consiliatura para su aprobación - 3. Implementación (parametrización, publicación, afiches, entre otros)
</t>
    </r>
    <r>
      <rPr>
        <b/>
        <sz val="10"/>
        <color theme="1"/>
        <rFont val="Arial"/>
        <family val="2"/>
      </rPr>
      <t>Gestión financiera</t>
    </r>
    <r>
      <rPr>
        <sz val="10"/>
        <color theme="1"/>
        <rFont val="Arial"/>
        <family val="2"/>
      </rPr>
      <t xml:space="preserve">:  El módulo de cartera con la unificación no se ha podido estabilizar
</t>
    </r>
    <r>
      <rPr>
        <b/>
        <sz val="10"/>
        <color theme="1"/>
        <rFont val="Arial"/>
        <family val="2"/>
      </rPr>
      <t>Gestión de Admisiones y registros</t>
    </r>
    <r>
      <rPr>
        <sz val="10"/>
        <color theme="1"/>
        <rFont val="Arial"/>
        <family val="2"/>
      </rPr>
      <t xml:space="preserve">: Implementación de nuevos procesos en el sistema académico (solicitudes de reintegro, de grado, segundo calificador, entre otros)
</t>
    </r>
    <r>
      <rPr>
        <b/>
        <sz val="10"/>
        <color theme="1"/>
        <rFont val="Arial"/>
        <family val="2"/>
      </rPr>
      <t>Gestión de informática</t>
    </r>
    <r>
      <rPr>
        <sz val="10"/>
        <color theme="1"/>
        <rFont val="Arial"/>
        <family val="2"/>
      </rPr>
      <t xml:space="preserve">: Estabilización del sistema de información
</t>
    </r>
    <r>
      <rPr>
        <b/>
        <sz val="10"/>
        <color theme="1"/>
        <rFont val="Arial"/>
        <family val="2"/>
      </rPr>
      <t>Gestión de adquisiciones y suministros</t>
    </r>
    <r>
      <rPr>
        <sz val="10"/>
        <color theme="1"/>
        <rFont val="Arial"/>
        <family val="2"/>
      </rPr>
      <t>:  Capacitación e implementación,  seguimiento y control (Se tiene en proceso en Bogotá la salidad del Software de requisicion. Desde Pereira se enviaron los últimos ajustes)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</si>
</sst>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Arial"/>
      <family val="2"/>
    </font>
    <font>
      <b/>
      <sz val="10"/>
      <color theme="1"/>
      <name val="Arial"/>
      <family val="2"/>
    </font>
    <font>
      <sz val="16"/>
      <color theme="1"/>
      <name val="Arial"/>
      <family val="2"/>
    </font>
    <font>
      <b/>
      <sz val="12"/>
      <color theme="1"/>
      <name val="Arial"/>
      <family val="2"/>
    </font>
    <font>
      <sz val="10"/>
      <name val="Arial"/>
      <family val="2"/>
    </font>
    <font>
      <sz val="16"/>
      <name val="Arial"/>
      <family val="2"/>
    </font>
    <font>
      <sz val="14"/>
      <name val="Arial"/>
      <family val="2"/>
    </font>
    <font>
      <sz val="10"/>
      <color theme="1"/>
      <name val="Arial"/>
      <family val="2"/>
    </font>
    <font>
      <b/>
      <sz val="10"/>
      <name val="Arial"/>
      <family val="2"/>
    </font>
    <font>
      <b/>
      <sz val="18"/>
      <color theme="1"/>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37">
    <xf numFmtId="0" fontId="0" fillId="0" borderId="0" xfId="0"/>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4" fillId="0" borderId="0" xfId="0" applyFont="1" applyAlignment="1">
      <alignment vertical="center"/>
    </xf>
    <xf numFmtId="9" fontId="0" fillId="0" borderId="1" xfId="1" applyFont="1" applyBorder="1" applyAlignment="1">
      <alignment horizontal="center" vertical="center"/>
    </xf>
    <xf numFmtId="0" fontId="2" fillId="5" borderId="4" xfId="0" applyFont="1" applyFill="1" applyBorder="1" applyAlignment="1">
      <alignment horizontal="center" vertical="center"/>
    </xf>
    <xf numFmtId="0" fontId="9" fillId="0" borderId="4" xfId="0" applyFont="1" applyBorder="1" applyAlignment="1">
      <alignment horizontal="center" vertical="center"/>
    </xf>
    <xf numFmtId="0" fontId="0" fillId="0" borderId="11" xfId="0" applyBorder="1" applyAlignment="1">
      <alignment horizontal="justify" vertical="center"/>
    </xf>
    <xf numFmtId="0" fontId="0" fillId="0" borderId="12" xfId="0" applyBorder="1" applyAlignment="1">
      <alignment horizontal="justify" vertical="center" wrapText="1"/>
    </xf>
    <xf numFmtId="0" fontId="0" fillId="0" borderId="12" xfId="0" applyBorder="1" applyAlignment="1">
      <alignment horizontal="justify" vertical="center"/>
    </xf>
    <xf numFmtId="0" fontId="4" fillId="0" borderId="1" xfId="0" applyFont="1" applyBorder="1" applyAlignment="1">
      <alignment horizontal="justify" vertical="center"/>
    </xf>
    <xf numFmtId="0" fontId="4" fillId="3" borderId="1" xfId="0" applyFont="1" applyFill="1" applyBorder="1" applyAlignment="1">
      <alignment horizontal="justify" vertical="center"/>
    </xf>
    <xf numFmtId="0" fontId="3" fillId="5" borderId="4" xfId="0" applyFont="1" applyFill="1" applyBorder="1" applyAlignment="1">
      <alignment horizontal="justify"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6" borderId="1" xfId="0" applyFont="1" applyFill="1" applyBorder="1" applyAlignment="1">
      <alignment horizontal="justify" vertical="center"/>
    </xf>
    <xf numFmtId="0" fontId="8" fillId="2" borderId="3" xfId="0" applyFont="1" applyFill="1" applyBorder="1" applyAlignment="1">
      <alignment horizontal="justify" vertical="center"/>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0" fillId="0" borderId="5" xfId="0" applyBorder="1" applyAlignment="1">
      <alignment horizontal="justify" vertical="center" wrapText="1"/>
    </xf>
    <xf numFmtId="0" fontId="0" fillId="0" borderId="6" xfId="0" applyBorder="1" applyAlignment="1">
      <alignment horizontal="justify" vertical="center"/>
    </xf>
    <xf numFmtId="0" fontId="0" fillId="0" borderId="7" xfId="0" applyBorder="1" applyAlignment="1">
      <alignment horizontal="justify" vertical="center"/>
    </xf>
    <xf numFmtId="0" fontId="4" fillId="0" borderId="1" xfId="0" applyFont="1" applyBorder="1" applyAlignment="1">
      <alignment horizontal="justify" vertical="center"/>
    </xf>
    <xf numFmtId="0" fontId="10" fillId="0" borderId="4"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justify" vertical="center"/>
    </xf>
    <xf numFmtId="0" fontId="8" fillId="2" borderId="1" xfId="0" applyFont="1" applyFill="1" applyBorder="1" applyAlignment="1">
      <alignment horizontal="justify" vertical="center"/>
    </xf>
    <xf numFmtId="10" fontId="9" fillId="4" borderId="4"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19" workbookViewId="0">
      <selection activeCell="F24" sqref="F24"/>
    </sheetView>
  </sheetViews>
  <sheetFormatPr baseColWidth="10" defaultRowHeight="12.75" x14ac:dyDescent="0.2"/>
  <cols>
    <col min="1" max="1" width="27.7109375" style="6" customWidth="1"/>
    <col min="2" max="2" width="17" style="6" customWidth="1"/>
    <col min="3" max="3" width="37.28515625" style="6" customWidth="1"/>
    <col min="4" max="4" width="25.7109375" style="8" customWidth="1"/>
    <col min="5" max="5" width="22.5703125" style="6" customWidth="1"/>
    <col min="6" max="6" width="19.85546875" style="6" customWidth="1"/>
    <col min="7" max="7" width="15.140625" style="5" customWidth="1"/>
    <col min="8" max="8" width="73.140625" style="4" customWidth="1"/>
    <col min="9" max="16384" width="11.42578125" style="6"/>
  </cols>
  <sheetData>
    <row r="1" spans="1:8" ht="33.75" customHeight="1" x14ac:dyDescent="0.2">
      <c r="A1" s="24" t="s">
        <v>18</v>
      </c>
      <c r="B1" s="25"/>
      <c r="C1" s="25"/>
      <c r="D1" s="25"/>
      <c r="E1" s="25"/>
      <c r="F1" s="25"/>
      <c r="G1" s="25"/>
      <c r="H1" s="26"/>
    </row>
    <row r="2" spans="1:8" ht="42.75" customHeight="1" x14ac:dyDescent="0.2">
      <c r="A2" s="32" t="s">
        <v>0</v>
      </c>
      <c r="B2" s="33" t="s">
        <v>19</v>
      </c>
      <c r="C2" s="34" t="s">
        <v>20</v>
      </c>
      <c r="D2" s="35" t="s">
        <v>21</v>
      </c>
      <c r="E2" s="22" t="s">
        <v>46</v>
      </c>
      <c r="F2" s="22" t="s">
        <v>47</v>
      </c>
      <c r="G2" s="22" t="s">
        <v>53</v>
      </c>
      <c r="H2" s="23" t="s">
        <v>54</v>
      </c>
    </row>
    <row r="3" spans="1:8" ht="39.75" customHeight="1" x14ac:dyDescent="0.2">
      <c r="A3" s="32"/>
      <c r="B3" s="33"/>
      <c r="C3" s="34"/>
      <c r="D3" s="35"/>
      <c r="E3" s="22"/>
      <c r="F3" s="22"/>
      <c r="G3" s="22"/>
      <c r="H3" s="23"/>
    </row>
    <row r="4" spans="1:8" ht="43.5" customHeight="1" x14ac:dyDescent="0.2">
      <c r="A4" s="19" t="s">
        <v>12</v>
      </c>
      <c r="B4" s="18">
        <v>2</v>
      </c>
      <c r="C4" s="15" t="s">
        <v>45</v>
      </c>
      <c r="D4" s="15" t="s">
        <v>24</v>
      </c>
      <c r="E4" s="7">
        <v>4</v>
      </c>
      <c r="F4" s="7">
        <v>4</v>
      </c>
      <c r="G4" s="9">
        <f>E4/F4</f>
        <v>1</v>
      </c>
      <c r="H4" s="12"/>
    </row>
    <row r="5" spans="1:8" ht="66.75" customHeight="1" x14ac:dyDescent="0.2">
      <c r="A5" s="19"/>
      <c r="B5" s="18"/>
      <c r="C5" s="15" t="s">
        <v>33</v>
      </c>
      <c r="D5" s="15" t="s">
        <v>25</v>
      </c>
      <c r="E5" s="7">
        <v>5</v>
      </c>
      <c r="F5" s="7">
        <v>8</v>
      </c>
      <c r="G5" s="9">
        <f t="shared" ref="G5:G25" si="0">E5/F5</f>
        <v>0.625</v>
      </c>
      <c r="H5" s="13" t="s">
        <v>55</v>
      </c>
    </row>
    <row r="6" spans="1:8" ht="42.75" customHeight="1" x14ac:dyDescent="0.2">
      <c r="A6" s="19" t="s">
        <v>13</v>
      </c>
      <c r="B6" s="18">
        <v>2</v>
      </c>
      <c r="C6" s="15" t="s">
        <v>40</v>
      </c>
      <c r="D6" s="15" t="s">
        <v>24</v>
      </c>
      <c r="E6" s="7">
        <v>5</v>
      </c>
      <c r="F6" s="7">
        <v>5</v>
      </c>
      <c r="G6" s="9">
        <f t="shared" si="0"/>
        <v>1</v>
      </c>
      <c r="H6" s="12"/>
    </row>
    <row r="7" spans="1:8" ht="43.5" customHeight="1" x14ac:dyDescent="0.2">
      <c r="A7" s="19"/>
      <c r="B7" s="18"/>
      <c r="C7" s="15" t="s">
        <v>41</v>
      </c>
      <c r="D7" s="15" t="s">
        <v>24</v>
      </c>
      <c r="E7" s="7">
        <v>6</v>
      </c>
      <c r="F7" s="7">
        <v>6</v>
      </c>
      <c r="G7" s="9">
        <f t="shared" si="0"/>
        <v>1</v>
      </c>
      <c r="H7" s="12"/>
    </row>
    <row r="8" spans="1:8" ht="71.25" customHeight="1" x14ac:dyDescent="0.2">
      <c r="A8" s="15" t="s">
        <v>14</v>
      </c>
      <c r="B8" s="1">
        <v>1</v>
      </c>
      <c r="C8" s="15" t="s">
        <v>42</v>
      </c>
      <c r="D8" s="15" t="s">
        <v>31</v>
      </c>
      <c r="E8" s="7">
        <v>6</v>
      </c>
      <c r="F8" s="7">
        <v>6</v>
      </c>
      <c r="G8" s="9">
        <f t="shared" si="0"/>
        <v>1</v>
      </c>
      <c r="H8" s="12"/>
    </row>
    <row r="9" spans="1:8" ht="24" customHeight="1" x14ac:dyDescent="0.2">
      <c r="A9" s="15" t="s">
        <v>15</v>
      </c>
      <c r="B9" s="3" t="s">
        <v>43</v>
      </c>
      <c r="C9" s="3" t="s">
        <v>43</v>
      </c>
      <c r="D9" s="3" t="s">
        <v>43</v>
      </c>
      <c r="E9" s="7"/>
      <c r="F9" s="7"/>
      <c r="G9" s="9"/>
      <c r="H9" s="12"/>
    </row>
    <row r="10" spans="1:8" ht="30" customHeight="1" x14ac:dyDescent="0.2">
      <c r="A10" s="15" t="s">
        <v>1</v>
      </c>
      <c r="B10" s="1">
        <v>1</v>
      </c>
      <c r="C10" s="15" t="s">
        <v>32</v>
      </c>
      <c r="D10" s="15" t="s">
        <v>27</v>
      </c>
      <c r="E10" s="7">
        <v>5</v>
      </c>
      <c r="F10" s="7">
        <v>6</v>
      </c>
      <c r="G10" s="9">
        <f t="shared" si="0"/>
        <v>0.83333333333333337</v>
      </c>
      <c r="H10" s="13" t="s">
        <v>56</v>
      </c>
    </row>
    <row r="11" spans="1:8" ht="54.75" customHeight="1" x14ac:dyDescent="0.2">
      <c r="A11" s="19" t="s">
        <v>2</v>
      </c>
      <c r="B11" s="18">
        <v>2</v>
      </c>
      <c r="C11" s="15" t="s">
        <v>34</v>
      </c>
      <c r="D11" s="15" t="s">
        <v>27</v>
      </c>
      <c r="E11" s="7">
        <v>6</v>
      </c>
      <c r="F11" s="7">
        <v>6</v>
      </c>
      <c r="G11" s="9">
        <f t="shared" si="0"/>
        <v>1</v>
      </c>
      <c r="H11" s="12"/>
    </row>
    <row r="12" spans="1:8" ht="24" customHeight="1" x14ac:dyDescent="0.2">
      <c r="A12" s="19"/>
      <c r="B12" s="18"/>
      <c r="C12" s="15" t="s">
        <v>35</v>
      </c>
      <c r="D12" s="15" t="s">
        <v>23</v>
      </c>
      <c r="E12" s="7">
        <v>6</v>
      </c>
      <c r="F12" s="7">
        <v>6</v>
      </c>
      <c r="G12" s="9">
        <f t="shared" si="0"/>
        <v>1</v>
      </c>
      <c r="H12" s="12"/>
    </row>
    <row r="13" spans="1:8" ht="33.75" customHeight="1" x14ac:dyDescent="0.2">
      <c r="A13" s="15" t="s">
        <v>6</v>
      </c>
      <c r="B13" s="1">
        <v>1</v>
      </c>
      <c r="C13" s="15" t="s">
        <v>38</v>
      </c>
      <c r="D13" s="15" t="s">
        <v>25</v>
      </c>
      <c r="E13" s="7">
        <v>6</v>
      </c>
      <c r="F13" s="7">
        <v>7</v>
      </c>
      <c r="G13" s="9">
        <f t="shared" si="0"/>
        <v>0.8571428571428571</v>
      </c>
      <c r="H13" s="14" t="s">
        <v>48</v>
      </c>
    </row>
    <row r="14" spans="1:8" ht="81.75" customHeight="1" x14ac:dyDescent="0.2">
      <c r="A14" s="15" t="s">
        <v>7</v>
      </c>
      <c r="B14" s="1">
        <v>1</v>
      </c>
      <c r="C14" s="15" t="s">
        <v>28</v>
      </c>
      <c r="D14" s="15" t="s">
        <v>27</v>
      </c>
      <c r="E14" s="7">
        <v>3</v>
      </c>
      <c r="F14" s="7">
        <v>4</v>
      </c>
      <c r="G14" s="9">
        <f t="shared" si="0"/>
        <v>0.75</v>
      </c>
      <c r="H14" s="14" t="s">
        <v>49</v>
      </c>
    </row>
    <row r="15" spans="1:8" ht="58.5" customHeight="1" x14ac:dyDescent="0.2">
      <c r="A15" s="15" t="s">
        <v>9</v>
      </c>
      <c r="B15" s="1">
        <v>1</v>
      </c>
      <c r="C15" s="15" t="s">
        <v>22</v>
      </c>
      <c r="D15" s="15" t="s">
        <v>23</v>
      </c>
      <c r="E15" s="7">
        <v>5</v>
      </c>
      <c r="F15" s="7">
        <v>5</v>
      </c>
      <c r="G15" s="9">
        <f t="shared" si="0"/>
        <v>1</v>
      </c>
      <c r="H15" s="12"/>
    </row>
    <row r="16" spans="1:8" ht="33.75" customHeight="1" x14ac:dyDescent="0.2">
      <c r="A16" s="15" t="s">
        <v>16</v>
      </c>
      <c r="B16" s="3" t="s">
        <v>43</v>
      </c>
      <c r="C16" s="3" t="s">
        <v>43</v>
      </c>
      <c r="D16" s="3" t="s">
        <v>43</v>
      </c>
      <c r="E16" s="7"/>
      <c r="F16" s="7"/>
      <c r="G16" s="9"/>
      <c r="H16" s="12"/>
    </row>
    <row r="17" spans="1:8" ht="33.75" customHeight="1" x14ac:dyDescent="0.2">
      <c r="A17" s="15" t="s">
        <v>17</v>
      </c>
      <c r="B17" s="3" t="s">
        <v>43</v>
      </c>
      <c r="C17" s="3" t="s">
        <v>43</v>
      </c>
      <c r="D17" s="3" t="s">
        <v>43</v>
      </c>
      <c r="E17" s="7"/>
      <c r="F17" s="7"/>
      <c r="G17" s="9"/>
      <c r="H17" s="12"/>
    </row>
    <row r="18" spans="1:8" ht="43.5" customHeight="1" x14ac:dyDescent="0.2">
      <c r="A18" s="30" t="s">
        <v>4</v>
      </c>
      <c r="B18" s="18">
        <v>2</v>
      </c>
      <c r="C18" s="15" t="s">
        <v>50</v>
      </c>
      <c r="D18" s="15" t="s">
        <v>31</v>
      </c>
      <c r="E18" s="7">
        <v>6</v>
      </c>
      <c r="F18" s="7">
        <v>6</v>
      </c>
      <c r="G18" s="9">
        <f t="shared" si="0"/>
        <v>1</v>
      </c>
      <c r="H18" s="12"/>
    </row>
    <row r="19" spans="1:8" ht="33.75" customHeight="1" x14ac:dyDescent="0.2">
      <c r="A19" s="30"/>
      <c r="B19" s="18"/>
      <c r="C19" s="15" t="s">
        <v>39</v>
      </c>
      <c r="D19" s="15" t="s">
        <v>31</v>
      </c>
      <c r="E19" s="7">
        <v>4</v>
      </c>
      <c r="F19" s="7">
        <v>4</v>
      </c>
      <c r="G19" s="9">
        <f t="shared" si="0"/>
        <v>1</v>
      </c>
      <c r="H19" s="12"/>
    </row>
    <row r="20" spans="1:8" ht="37.5" customHeight="1" x14ac:dyDescent="0.2">
      <c r="A20" s="19" t="s">
        <v>5</v>
      </c>
      <c r="B20" s="18">
        <v>2</v>
      </c>
      <c r="C20" s="15" t="s">
        <v>36</v>
      </c>
      <c r="D20" s="15" t="s">
        <v>27</v>
      </c>
      <c r="E20" s="7">
        <v>5</v>
      </c>
      <c r="F20" s="7">
        <v>6</v>
      </c>
      <c r="G20" s="9">
        <f t="shared" si="0"/>
        <v>0.83333333333333337</v>
      </c>
      <c r="H20" s="14" t="s">
        <v>51</v>
      </c>
    </row>
    <row r="21" spans="1:8" ht="55.5" customHeight="1" x14ac:dyDescent="0.2">
      <c r="A21" s="19"/>
      <c r="B21" s="18"/>
      <c r="C21" s="15" t="s">
        <v>37</v>
      </c>
      <c r="D21" s="15" t="s">
        <v>27</v>
      </c>
      <c r="E21" s="7">
        <v>6</v>
      </c>
      <c r="F21" s="7">
        <v>6</v>
      </c>
      <c r="G21" s="9">
        <f t="shared" si="0"/>
        <v>1</v>
      </c>
      <c r="H21" s="12"/>
    </row>
    <row r="22" spans="1:8" ht="18.75" customHeight="1" x14ac:dyDescent="0.2">
      <c r="A22" s="15" t="s">
        <v>3</v>
      </c>
      <c r="B22" s="3" t="s">
        <v>43</v>
      </c>
      <c r="C22" s="3" t="s">
        <v>43</v>
      </c>
      <c r="D22" s="3" t="s">
        <v>43</v>
      </c>
      <c r="E22" s="7"/>
      <c r="F22" s="7"/>
      <c r="G22" s="9"/>
      <c r="H22" s="12"/>
    </row>
    <row r="23" spans="1:8" ht="48.75" customHeight="1" x14ac:dyDescent="0.2">
      <c r="A23" s="16" t="s">
        <v>8</v>
      </c>
      <c r="B23" s="2">
        <v>1</v>
      </c>
      <c r="C23" s="15" t="s">
        <v>26</v>
      </c>
      <c r="D23" s="15" t="s">
        <v>27</v>
      </c>
      <c r="E23" s="7">
        <v>6</v>
      </c>
      <c r="F23" s="7">
        <v>7</v>
      </c>
      <c r="G23" s="9">
        <f t="shared" si="0"/>
        <v>0.8571428571428571</v>
      </c>
      <c r="H23" s="14" t="s">
        <v>52</v>
      </c>
    </row>
    <row r="24" spans="1:8" ht="32.25" customHeight="1" x14ac:dyDescent="0.2">
      <c r="A24" s="20" t="s">
        <v>11</v>
      </c>
      <c r="B24" s="21">
        <v>2</v>
      </c>
      <c r="C24" s="15" t="s">
        <v>29</v>
      </c>
      <c r="D24" s="15" t="s">
        <v>23</v>
      </c>
      <c r="E24" s="7">
        <v>6</v>
      </c>
      <c r="F24" s="7">
        <v>6</v>
      </c>
      <c r="G24" s="9">
        <f t="shared" si="0"/>
        <v>1</v>
      </c>
      <c r="H24" s="12"/>
    </row>
    <row r="25" spans="1:8" ht="45" customHeight="1" x14ac:dyDescent="0.2">
      <c r="A25" s="20"/>
      <c r="B25" s="21"/>
      <c r="C25" s="15" t="s">
        <v>30</v>
      </c>
      <c r="D25" s="15" t="s">
        <v>31</v>
      </c>
      <c r="E25" s="7">
        <v>4</v>
      </c>
      <c r="F25" s="7">
        <v>6</v>
      </c>
      <c r="G25" s="9">
        <f t="shared" si="0"/>
        <v>0.66666666666666663</v>
      </c>
      <c r="H25" s="12"/>
    </row>
    <row r="26" spans="1:8" ht="98.25" customHeight="1" thickBot="1" x14ac:dyDescent="0.25">
      <c r="A26" s="17" t="s">
        <v>10</v>
      </c>
      <c r="B26" s="10">
        <f>SUM(B4:B24)</f>
        <v>18</v>
      </c>
      <c r="C26" s="31" t="s">
        <v>44</v>
      </c>
      <c r="D26" s="31"/>
      <c r="E26" s="11">
        <f>SUM(E4:E25)</f>
        <v>94</v>
      </c>
      <c r="F26" s="11">
        <f>SUM(F4:F25)</f>
        <v>104</v>
      </c>
      <c r="G26" s="36">
        <f>E26/F26</f>
        <v>0.90384615384615385</v>
      </c>
      <c r="H26" s="12"/>
    </row>
    <row r="27" spans="1:8" ht="126" customHeight="1" thickBot="1" x14ac:dyDescent="0.25">
      <c r="A27" s="27" t="s">
        <v>57</v>
      </c>
      <c r="B27" s="28"/>
      <c r="C27" s="28"/>
      <c r="D27" s="28"/>
      <c r="E27" s="28"/>
      <c r="F27" s="28"/>
      <c r="G27" s="28"/>
      <c r="H27" s="29"/>
    </row>
    <row r="30" spans="1:8" x14ac:dyDescent="0.2">
      <c r="E30" s="6">
        <f>F26-E26</f>
        <v>10</v>
      </c>
    </row>
  </sheetData>
  <mergeCells count="23">
    <mergeCell ref="G2:G3"/>
    <mergeCell ref="H2:H3"/>
    <mergeCell ref="A1:H1"/>
    <mergeCell ref="A27:H27"/>
    <mergeCell ref="B20:B21"/>
    <mergeCell ref="A18:A19"/>
    <mergeCell ref="E2:E3"/>
    <mergeCell ref="F2:F3"/>
    <mergeCell ref="B18:B19"/>
    <mergeCell ref="A6:A7"/>
    <mergeCell ref="B6:B7"/>
    <mergeCell ref="C26:D26"/>
    <mergeCell ref="A2:A3"/>
    <mergeCell ref="B2:B3"/>
    <mergeCell ref="C2:C3"/>
    <mergeCell ref="D2:D3"/>
    <mergeCell ref="B4:B5"/>
    <mergeCell ref="A4:A5"/>
    <mergeCell ref="A24:A25"/>
    <mergeCell ref="B24:B25"/>
    <mergeCell ref="B11:B12"/>
    <mergeCell ref="A11:A12"/>
    <mergeCell ref="A20:A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Cambios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2022-03-30T16:50:57Z</dcterms:modified>
</cp:coreProperties>
</file>