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UNTO CONSULTA SECCIONAL\INFOR_ADICIONAL\GESTION DEL CAMBIO\2019\"/>
    </mc:Choice>
  </mc:AlternateContent>
  <bookViews>
    <workbookView xWindow="0" yWindow="0" windowWidth="25200" windowHeight="10080"/>
  </bookViews>
  <sheets>
    <sheet name="Cambios 2019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8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G38" i="1"/>
  <c r="F38" i="1"/>
  <c r="F42" i="1"/>
  <c r="H37" i="1"/>
  <c r="H4" i="1"/>
  <c r="C38" i="1"/>
</calcChain>
</file>

<file path=xl/sharedStrings.xml><?xml version="1.0" encoding="utf-8"?>
<sst xmlns="http://schemas.openxmlformats.org/spreadsheetml/2006/main" count="99" uniqueCount="73">
  <si>
    <t>PROCESO</t>
  </si>
  <si>
    <t>GESTION FINANCIERA</t>
  </si>
  <si>
    <t>GESTIÓN HUMANA</t>
  </si>
  <si>
    <t>GESTIÓN AUDITORIA INTERNA</t>
  </si>
  <si>
    <t>GESTIÓN DE SERVICIOS GENERALES</t>
  </si>
  <si>
    <t>GESTIÓN DE INFORMÁTICA</t>
  </si>
  <si>
    <t>GESTIÓN DE ADMISIONES Y REGISTROS</t>
  </si>
  <si>
    <t>GESTIÓN DE LA BIBLIOTECA</t>
  </si>
  <si>
    <t>GESTIÓN DE ADQUISICIONES Y SUMINISTROS</t>
  </si>
  <si>
    <t>BIENESTAR UNIVERSITARIO</t>
  </si>
  <si>
    <t>TOTAL</t>
  </si>
  <si>
    <t>GESTIÓN DOCUMENTAL</t>
  </si>
  <si>
    <t>DOCENCIA</t>
  </si>
  <si>
    <t>INVESTIGACIÓN</t>
  </si>
  <si>
    <t>PROYECCIÓN SOCIAL</t>
  </si>
  <si>
    <t>INTERNACIONALIZACIÓN</t>
  </si>
  <si>
    <t>DIRECCIÓN ESTRATÉGICA</t>
  </si>
  <si>
    <t>ASEGURAMIENTO DE LA CALIDAD</t>
  </si>
  <si>
    <t>No. DE CAMBIOS</t>
  </si>
  <si>
    <t>DESCRIPCIÓN</t>
  </si>
  <si>
    <t>TIPO DE CAMBIO</t>
  </si>
  <si>
    <t>Normativo</t>
  </si>
  <si>
    <t>Procesos y/o Métodos de Trabajo.</t>
  </si>
  <si>
    <t>Implementación de requisiciones por sistema Work Flow:</t>
  </si>
  <si>
    <t>Tecnológico</t>
  </si>
  <si>
    <t>Infraestructura, instalaciones y equipos</t>
  </si>
  <si>
    <t>Actividades del  Plan de Implementación de Cambios finalizadas dentro de los tiempos establecidos</t>
  </si>
  <si>
    <t>Implementación de nuevos procesos en el sistema académico (solicitudes de reintegro, de grado, segundo calificador, entre otros)</t>
  </si>
  <si>
    <t>Implementación  en la biblioteca del lector del carnet con  chip en la sede Belmonte</t>
  </si>
  <si>
    <t xml:space="preserve"> Estabilización del sistema</t>
  </si>
  <si>
    <t>Capacitación e implementación,  seguimiento y control (Se tiene en proceso en Bogotá la salidad del Software de requisicion. Desde Pereira se enviaron los últimos ajustes)</t>
  </si>
  <si>
    <t>% cumplimiento</t>
  </si>
  <si>
    <t>ACTIVIDADES PENDIENTES</t>
  </si>
  <si>
    <t>El módulo de cartera con la unificación no se ha podido estabilizar</t>
  </si>
  <si>
    <t>UNIVERSIDAD LIBRE SECCIONAL PEREIRA
CONSOLIDADO DE GESTIÓN DEL CAMBIO   2019</t>
  </si>
  <si>
    <t>Medir la cobertura en programas de bienestar de los miembros de la comunidad institucional</t>
  </si>
  <si>
    <t>Evaluación del impacto del programa de permanencia con calidad (PPC)</t>
  </si>
  <si>
    <t>Procesos y/o Métodos de Trabajo</t>
  </si>
  <si>
    <t>Implementación del software de calidad KAWAK</t>
  </si>
  <si>
    <t>Identificación de cambios y  riesgos en los nuevos procesos misionales alineados con el PIDI</t>
  </si>
  <si>
    <t>Mejora en los procesos de autoevaluación</t>
  </si>
  <si>
    <t>Implementación de un sistema de información gerencial de la Universidad Libre (SIGUL)</t>
  </si>
  <si>
    <t>Elaboracion e implementación de un plan de comunicación seccional</t>
  </si>
  <si>
    <t>Ampliación de cobertura de programas de pregrado y posgrado</t>
  </si>
  <si>
    <t xml:space="preserve">Cambio en los servicios </t>
  </si>
  <si>
    <t>Estructuración de un plan de capacitación docente alineado con formación posgradual, Escuela de formación docente, Decanaturas,  investigaciones, Registro y control, Gestión Humana y Sistemas</t>
  </si>
  <si>
    <t>Actualización de la cátedra unilibrista  virtual en todas las seccionales</t>
  </si>
  <si>
    <t>Estandarización de los procesos académicos mediante consenso y participación de todas las seccionales</t>
  </si>
  <si>
    <t>Implementación de la estrategia E- Leaning y ampliación de cobertura de programas de pregrado,  posgrado y extensión de modalidad virtual</t>
  </si>
  <si>
    <t>Mejoras en indicadores de Biblioteca</t>
  </si>
  <si>
    <t>Adecuaciones físicas a la Biblioteca de Belmonte por inundación</t>
  </si>
  <si>
    <t>Actualización de las normas tributarias</t>
  </si>
  <si>
    <t>Contratación de personal de planta para las áreas de auditoria financiera y administrativa</t>
  </si>
  <si>
    <t>Recurso Humano (Clave)</t>
  </si>
  <si>
    <t>Adquisición de equipos especializados para conservación de archivos y  saneamiento de los mismos</t>
  </si>
  <si>
    <t>Nuevos métodos de trabajo por incumplimiento del ICETEX al convenio con la Universidad en la clausula 7a. del contrato 2013-0537</t>
  </si>
  <si>
    <t>Aplicar encuesta de clima organizacional</t>
  </si>
  <si>
    <t>Fortalecer la cultura institucional en torno a la apropiación y buen uso de las TIC</t>
  </si>
  <si>
    <t>Unificación del sistema académico a nivel nacional</t>
  </si>
  <si>
    <t>Tecnologico</t>
  </si>
  <si>
    <t>Creación de nuevos instrumentos para realización de evaluación docente</t>
  </si>
  <si>
    <t>Construcción de 1 edificio para el personal administrativo y un edificio para laboratorio sede Belmonte</t>
  </si>
  <si>
    <t>Implementación del control de acceso a traves de un sistema digital en la sede Belmonte</t>
  </si>
  <si>
    <t>Identificar y controlar la participación de estudiantes y docentes en redes regionales, nacionales e internacionales</t>
  </si>
  <si>
    <t>Identificar las causas de la baja participación en convocatorias de movilidad internacional</t>
  </si>
  <si>
    <t>Fortalecer los procesos de investigación en consonancia con las exigencias del MEN y las convocatorias de COLCIENCIAS para grupos de investigación</t>
  </si>
  <si>
    <t>Incrementar en número y calidad la producción intelectual y científica de los docentes asociados a los grupos de investigación</t>
  </si>
  <si>
    <t>Fortalecimiento del perfil profesional de los estudiantes de práctica</t>
  </si>
  <si>
    <t>Identificación y desarrollo de proyectos alineados entre  proyección social con investigación y docencia</t>
  </si>
  <si>
    <t>Idenficar y reconocer a los egresados  destados en cada programa académico</t>
  </si>
  <si>
    <t xml:space="preserve"> Numero total de actividades plan de Implementación de Cambios * 100%</t>
  </si>
  <si>
    <t>Normativo: 2
Procesos y/o Métodos de Trabajo.: 15
Tecnológico: 9
Recurso Humano: 3
Infraestructura, instalaciones y equipos: 3
Gestión en los cambios:1</t>
  </si>
  <si>
    <r>
      <rPr>
        <b/>
        <sz val="16"/>
        <color theme="1"/>
        <rFont val="Arial"/>
        <family val="2"/>
      </rPr>
      <t>2019</t>
    </r>
    <r>
      <rPr>
        <sz val="16"/>
        <color theme="1"/>
        <rFont val="Arial"/>
        <family val="2"/>
      </rPr>
      <t xml:space="preserve">:  Se identificaron 33 cambios en los procesos de tipo:  Normativo: 2 -  Procesos y/o Métodos de Trabajo.: 15 - Tecnológico: 9 - Recurso Humano: 3 - Infraestructura, instalaciones y equipos: 3. Cambio en los servicios:1 De los anteriores cambios se formularon 174 actividades en el plan de implementación de cambios  y se finalizaron 159 actividades dentro de los tiempos establecidos, equivalente al 91% de cumplimiento.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</si>
</sst>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6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8"/>
      <color theme="1"/>
      <name val="Arial"/>
      <family val="2"/>
    </font>
    <font>
      <sz val="12"/>
      <color theme="1"/>
      <name val="Arial"/>
      <family val="2"/>
    </font>
    <font>
      <b/>
      <sz val="8"/>
      <color theme="1"/>
      <name val="Arial"/>
      <family val="2"/>
    </font>
    <font>
      <sz val="12"/>
      <name val="Arial"/>
      <family val="2"/>
    </font>
    <font>
      <b/>
      <sz val="16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justify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9" fontId="0" fillId="0" borderId="1" xfId="1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0" fillId="0" borderId="8" xfId="0" applyBorder="1" applyAlignment="1">
      <alignment horizontal="justify" vertical="center"/>
    </xf>
    <xf numFmtId="0" fontId="0" fillId="0" borderId="9" xfId="0" applyBorder="1" applyAlignment="1">
      <alignment horizontal="justify" vertical="center" wrapText="1"/>
    </xf>
    <xf numFmtId="0" fontId="0" fillId="0" borderId="9" xfId="0" applyBorder="1" applyAlignment="1">
      <alignment horizontal="justify" vertical="center"/>
    </xf>
    <xf numFmtId="0" fontId="4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0" borderId="8" xfId="0" applyBorder="1" applyAlignment="1">
      <alignment horizontal="justify" vertical="center" wrapText="1"/>
    </xf>
    <xf numFmtId="0" fontId="5" fillId="3" borderId="1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/>
    </xf>
    <xf numFmtId="9" fontId="4" fillId="0" borderId="1" xfId="1" applyFont="1" applyBorder="1" applyAlignment="1">
      <alignment horizontal="center" vertical="center"/>
    </xf>
    <xf numFmtId="0" fontId="4" fillId="0" borderId="2" xfId="0" applyFont="1" applyBorder="1" applyAlignment="1">
      <alignment horizontal="justify" vertical="center"/>
    </xf>
    <xf numFmtId="0" fontId="4" fillId="3" borderId="2" xfId="0" applyFont="1" applyFill="1" applyBorder="1" applyAlignment="1">
      <alignment horizontal="justify" vertical="center"/>
    </xf>
    <xf numFmtId="0" fontId="3" fillId="5" borderId="12" xfId="0" applyFont="1" applyFill="1" applyBorder="1" applyAlignment="1">
      <alignment horizontal="justify" vertical="center"/>
    </xf>
    <xf numFmtId="0" fontId="5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justify" vertical="center"/>
    </xf>
    <xf numFmtId="0" fontId="4" fillId="0" borderId="13" xfId="0" applyFont="1" applyBorder="1" applyAlignment="1">
      <alignment horizontal="justify" vertical="center"/>
    </xf>
    <xf numFmtId="0" fontId="4" fillId="0" borderId="14" xfId="0" applyFont="1" applyBorder="1" applyAlignment="1">
      <alignment horizontal="justify" vertical="center"/>
    </xf>
    <xf numFmtId="0" fontId="1" fillId="6" borderId="1" xfId="0" applyFont="1" applyFill="1" applyBorder="1" applyAlignment="1">
      <alignment horizontal="justify" vertical="center"/>
    </xf>
    <xf numFmtId="0" fontId="8" fillId="2" borderId="3" xfId="0" applyFont="1" applyFill="1" applyBorder="1" applyAlignment="1">
      <alignment horizontal="justify" vertical="center"/>
    </xf>
    <xf numFmtId="0" fontId="6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justify" vertical="center" wrapText="1"/>
    </xf>
    <xf numFmtId="0" fontId="2" fillId="0" borderId="16" xfId="0" applyFont="1" applyBorder="1" applyAlignment="1">
      <alignment horizontal="justify" vertical="center"/>
    </xf>
    <xf numFmtId="0" fontId="2" fillId="0" borderId="17" xfId="0" applyFont="1" applyBorder="1" applyAlignment="1">
      <alignment horizontal="justify" vertical="center"/>
    </xf>
    <xf numFmtId="0" fontId="4" fillId="0" borderId="2" xfId="0" applyFont="1" applyBorder="1" applyAlignment="1">
      <alignment horizontal="justify" vertical="center"/>
    </xf>
    <xf numFmtId="0" fontId="5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justify" vertical="center"/>
    </xf>
    <xf numFmtId="0" fontId="11" fillId="2" borderId="1" xfId="0" applyFont="1" applyFill="1" applyBorder="1" applyAlignment="1">
      <alignment horizontal="justify" vertical="center"/>
    </xf>
    <xf numFmtId="0" fontId="1" fillId="2" borderId="1" xfId="0" applyFont="1" applyFill="1" applyBorder="1" applyAlignment="1">
      <alignment horizontal="justify" vertical="center"/>
    </xf>
    <xf numFmtId="0" fontId="8" fillId="2" borderId="1" xfId="0" applyFont="1" applyFill="1" applyBorder="1" applyAlignment="1">
      <alignment horizontal="justify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justify" vertical="center"/>
    </xf>
    <xf numFmtId="0" fontId="4" fillId="3" borderId="14" xfId="0" applyFont="1" applyFill="1" applyBorder="1" applyAlignment="1">
      <alignment horizontal="justify" vertical="center"/>
    </xf>
    <xf numFmtId="0" fontId="4" fillId="0" borderId="12" xfId="0" applyFont="1" applyBorder="1" applyAlignment="1">
      <alignment horizontal="justify" vertical="center" wrapText="1"/>
    </xf>
    <xf numFmtId="0" fontId="4" fillId="0" borderId="14" xfId="0" applyFont="1" applyBorder="1" applyAlignment="1">
      <alignment horizontal="justify" vertical="center" wrapText="1"/>
    </xf>
    <xf numFmtId="0" fontId="6" fillId="0" borderId="11" xfId="0" applyFont="1" applyBorder="1" applyAlignment="1">
      <alignment horizontal="center" vertical="center"/>
    </xf>
    <xf numFmtId="10" fontId="9" fillId="4" borderId="4" xfId="0" applyNumberFormat="1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2"/>
  <sheetViews>
    <sheetView tabSelected="1" topLeftCell="A34" workbookViewId="0">
      <selection activeCell="B39" sqref="B39:I39"/>
    </sheetView>
  </sheetViews>
  <sheetFormatPr baseColWidth="10" defaultRowHeight="12.75" x14ac:dyDescent="0.2"/>
  <cols>
    <col min="1" max="1" width="4.140625" style="3" customWidth="1"/>
    <col min="2" max="2" width="16.7109375" style="1" customWidth="1"/>
    <col min="3" max="3" width="10.28515625" style="3" customWidth="1"/>
    <col min="4" max="4" width="37.28515625" style="3" customWidth="1"/>
    <col min="5" max="5" width="25.7109375" style="4" customWidth="1"/>
    <col min="6" max="6" width="22.5703125" style="3" customWidth="1"/>
    <col min="7" max="7" width="19.85546875" style="3" customWidth="1"/>
    <col min="8" max="8" width="22.28515625" style="2" customWidth="1"/>
    <col min="9" max="9" width="21.85546875" style="1" hidden="1" customWidth="1"/>
    <col min="10" max="16384" width="11.42578125" style="3"/>
  </cols>
  <sheetData>
    <row r="1" spans="2:9" ht="33.75" customHeight="1" x14ac:dyDescent="0.2">
      <c r="B1" s="31" t="s">
        <v>34</v>
      </c>
      <c r="C1" s="32"/>
      <c r="D1" s="32"/>
      <c r="E1" s="32"/>
      <c r="F1" s="32"/>
      <c r="G1" s="32"/>
      <c r="H1" s="32"/>
      <c r="I1" s="33"/>
    </row>
    <row r="2" spans="2:9" ht="42.75" customHeight="1" x14ac:dyDescent="0.2">
      <c r="B2" s="41" t="s">
        <v>0</v>
      </c>
      <c r="C2" s="42" t="s">
        <v>18</v>
      </c>
      <c r="D2" s="43" t="s">
        <v>19</v>
      </c>
      <c r="E2" s="44" t="s">
        <v>20</v>
      </c>
      <c r="F2" s="27" t="s">
        <v>26</v>
      </c>
      <c r="G2" s="27" t="s">
        <v>70</v>
      </c>
      <c r="H2" s="27" t="s">
        <v>31</v>
      </c>
      <c r="I2" s="28" t="s">
        <v>32</v>
      </c>
    </row>
    <row r="3" spans="2:9" ht="39.75" customHeight="1" x14ac:dyDescent="0.2">
      <c r="B3" s="41"/>
      <c r="C3" s="42"/>
      <c r="D3" s="43"/>
      <c r="E3" s="44"/>
      <c r="F3" s="27"/>
      <c r="G3" s="27"/>
      <c r="H3" s="27"/>
      <c r="I3" s="28"/>
    </row>
    <row r="4" spans="2:9" ht="36" customHeight="1" x14ac:dyDescent="0.2">
      <c r="B4" s="24" t="s">
        <v>12</v>
      </c>
      <c r="C4" s="21">
        <v>6</v>
      </c>
      <c r="D4" s="16" t="s">
        <v>43</v>
      </c>
      <c r="E4" s="16" t="s">
        <v>44</v>
      </c>
      <c r="F4" s="11">
        <v>8</v>
      </c>
      <c r="G4" s="11">
        <v>10</v>
      </c>
      <c r="H4" s="17">
        <f>F4/G4</f>
        <v>0.8</v>
      </c>
      <c r="I4" s="8"/>
    </row>
    <row r="5" spans="2:9" ht="31.5" customHeight="1" x14ac:dyDescent="0.2">
      <c r="B5" s="25"/>
      <c r="C5" s="22"/>
      <c r="D5" s="16" t="s">
        <v>40</v>
      </c>
      <c r="E5" s="16" t="s">
        <v>37</v>
      </c>
      <c r="F5" s="11">
        <v>6</v>
      </c>
      <c r="G5" s="11">
        <v>6</v>
      </c>
      <c r="H5" s="17">
        <f t="shared" ref="H5:H36" si="0">F5/G5</f>
        <v>1</v>
      </c>
      <c r="I5" s="8"/>
    </row>
    <row r="6" spans="2:9" ht="75.75" customHeight="1" x14ac:dyDescent="0.2">
      <c r="B6" s="25"/>
      <c r="C6" s="22"/>
      <c r="D6" s="16" t="s">
        <v>45</v>
      </c>
      <c r="E6" s="16" t="s">
        <v>37</v>
      </c>
      <c r="F6" s="11">
        <v>3</v>
      </c>
      <c r="G6" s="11">
        <v>3</v>
      </c>
      <c r="H6" s="17">
        <f t="shared" si="0"/>
        <v>1</v>
      </c>
      <c r="I6" s="8"/>
    </row>
    <row r="7" spans="2:9" ht="43.5" customHeight="1" x14ac:dyDescent="0.2">
      <c r="B7" s="25"/>
      <c r="C7" s="22"/>
      <c r="D7" s="16" t="s">
        <v>46</v>
      </c>
      <c r="E7" s="16" t="s">
        <v>24</v>
      </c>
      <c r="F7" s="11">
        <v>3</v>
      </c>
      <c r="G7" s="11">
        <v>3</v>
      </c>
      <c r="H7" s="17">
        <f t="shared" si="0"/>
        <v>1</v>
      </c>
      <c r="I7" s="8"/>
    </row>
    <row r="8" spans="2:9" ht="51.75" customHeight="1" x14ac:dyDescent="0.2">
      <c r="B8" s="25"/>
      <c r="C8" s="22"/>
      <c r="D8" s="16" t="s">
        <v>47</v>
      </c>
      <c r="E8" s="16" t="s">
        <v>22</v>
      </c>
      <c r="F8" s="11">
        <v>2</v>
      </c>
      <c r="G8" s="11">
        <v>4</v>
      </c>
      <c r="H8" s="17">
        <f t="shared" si="0"/>
        <v>0.5</v>
      </c>
      <c r="I8" s="9"/>
    </row>
    <row r="9" spans="2:9" ht="58.5" customHeight="1" x14ac:dyDescent="0.2">
      <c r="B9" s="26"/>
      <c r="C9" s="23"/>
      <c r="D9" s="16" t="s">
        <v>48</v>
      </c>
      <c r="E9" s="16" t="s">
        <v>24</v>
      </c>
      <c r="F9" s="11">
        <v>4</v>
      </c>
      <c r="G9" s="11">
        <v>8</v>
      </c>
      <c r="H9" s="17">
        <f t="shared" si="0"/>
        <v>0.5</v>
      </c>
      <c r="I9" s="13"/>
    </row>
    <row r="10" spans="2:9" ht="69.75" customHeight="1" x14ac:dyDescent="0.2">
      <c r="B10" s="37" t="s">
        <v>13</v>
      </c>
      <c r="C10" s="38">
        <v>2</v>
      </c>
      <c r="D10" s="16" t="s">
        <v>65</v>
      </c>
      <c r="E10" s="16" t="s">
        <v>53</v>
      </c>
      <c r="F10" s="11">
        <v>6</v>
      </c>
      <c r="G10" s="11">
        <v>6</v>
      </c>
      <c r="H10" s="17">
        <f t="shared" si="0"/>
        <v>1</v>
      </c>
      <c r="I10" s="8"/>
    </row>
    <row r="11" spans="2:9" ht="58.5" customHeight="1" x14ac:dyDescent="0.2">
      <c r="B11" s="37"/>
      <c r="C11" s="38"/>
      <c r="D11" s="16" t="s">
        <v>66</v>
      </c>
      <c r="E11" s="16" t="s">
        <v>22</v>
      </c>
      <c r="F11" s="11">
        <v>3</v>
      </c>
      <c r="G11" s="11">
        <v>3</v>
      </c>
      <c r="H11" s="17">
        <f t="shared" si="0"/>
        <v>1</v>
      </c>
      <c r="I11" s="8"/>
    </row>
    <row r="12" spans="2:9" ht="49.5" customHeight="1" x14ac:dyDescent="0.2">
      <c r="B12" s="24" t="s">
        <v>14</v>
      </c>
      <c r="C12" s="21">
        <v>3</v>
      </c>
      <c r="D12" s="16" t="s">
        <v>67</v>
      </c>
      <c r="E12" s="16" t="s">
        <v>22</v>
      </c>
      <c r="F12" s="11">
        <v>4</v>
      </c>
      <c r="G12" s="11">
        <v>4</v>
      </c>
      <c r="H12" s="17">
        <f t="shared" si="0"/>
        <v>1</v>
      </c>
      <c r="I12" s="8"/>
    </row>
    <row r="13" spans="2:9" ht="49.5" customHeight="1" x14ac:dyDescent="0.2">
      <c r="B13" s="25"/>
      <c r="C13" s="22"/>
      <c r="D13" s="16" t="s">
        <v>68</v>
      </c>
      <c r="E13" s="16" t="s">
        <v>22</v>
      </c>
      <c r="F13" s="11">
        <v>3</v>
      </c>
      <c r="G13" s="11">
        <v>3</v>
      </c>
      <c r="H13" s="17">
        <f t="shared" si="0"/>
        <v>1</v>
      </c>
      <c r="I13" s="8"/>
    </row>
    <row r="14" spans="2:9" ht="35.25" customHeight="1" x14ac:dyDescent="0.2">
      <c r="B14" s="26"/>
      <c r="C14" s="23"/>
      <c r="D14" s="16" t="s">
        <v>69</v>
      </c>
      <c r="E14" s="16" t="s">
        <v>22</v>
      </c>
      <c r="F14" s="11">
        <v>4</v>
      </c>
      <c r="G14" s="11">
        <v>4</v>
      </c>
      <c r="H14" s="17">
        <f t="shared" si="0"/>
        <v>1</v>
      </c>
      <c r="I14" s="8"/>
    </row>
    <row r="15" spans="2:9" ht="59.25" customHeight="1" x14ac:dyDescent="0.2">
      <c r="B15" s="24" t="s">
        <v>15</v>
      </c>
      <c r="C15" s="29">
        <v>2</v>
      </c>
      <c r="D15" s="16" t="s">
        <v>63</v>
      </c>
      <c r="E15" s="16" t="s">
        <v>22</v>
      </c>
      <c r="F15" s="11">
        <v>3</v>
      </c>
      <c r="G15" s="11">
        <v>3</v>
      </c>
      <c r="H15" s="17">
        <f t="shared" si="0"/>
        <v>1</v>
      </c>
      <c r="I15" s="8"/>
    </row>
    <row r="16" spans="2:9" ht="40.5" customHeight="1" x14ac:dyDescent="0.2">
      <c r="B16" s="26"/>
      <c r="C16" s="30"/>
      <c r="D16" s="16" t="s">
        <v>64</v>
      </c>
      <c r="E16" s="16" t="s">
        <v>22</v>
      </c>
      <c r="F16" s="11">
        <v>6</v>
      </c>
      <c r="G16" s="11">
        <v>6</v>
      </c>
      <c r="H16" s="17">
        <f t="shared" si="0"/>
        <v>1</v>
      </c>
      <c r="I16" s="8"/>
    </row>
    <row r="17" spans="2:9" ht="73.5" customHeight="1" x14ac:dyDescent="0.2">
      <c r="B17" s="18" t="s">
        <v>1</v>
      </c>
      <c r="C17" s="15">
        <v>1</v>
      </c>
      <c r="D17" s="16" t="s">
        <v>55</v>
      </c>
      <c r="E17" s="16" t="s">
        <v>24</v>
      </c>
      <c r="F17" s="11">
        <v>5</v>
      </c>
      <c r="G17" s="11">
        <v>5</v>
      </c>
      <c r="H17" s="17">
        <f t="shared" si="0"/>
        <v>1</v>
      </c>
      <c r="I17" s="9" t="s">
        <v>33</v>
      </c>
    </row>
    <row r="18" spans="2:9" ht="36.75" customHeight="1" x14ac:dyDescent="0.2">
      <c r="B18" s="18" t="s">
        <v>2</v>
      </c>
      <c r="C18" s="15">
        <v>1</v>
      </c>
      <c r="D18" s="16" t="s">
        <v>56</v>
      </c>
      <c r="E18" s="16" t="s">
        <v>53</v>
      </c>
      <c r="F18" s="11">
        <v>5</v>
      </c>
      <c r="G18" s="11">
        <v>6</v>
      </c>
      <c r="H18" s="17">
        <f t="shared" si="0"/>
        <v>0.83333333333333337</v>
      </c>
      <c r="I18" s="8"/>
    </row>
    <row r="19" spans="2:9" ht="33.75" customHeight="1" x14ac:dyDescent="0.2">
      <c r="B19" s="49" t="s">
        <v>6</v>
      </c>
      <c r="C19" s="21">
        <v>2</v>
      </c>
      <c r="D19" s="16" t="s">
        <v>58</v>
      </c>
      <c r="E19" s="16" t="s">
        <v>59</v>
      </c>
      <c r="F19" s="11">
        <v>6</v>
      </c>
      <c r="G19" s="11">
        <v>6</v>
      </c>
      <c r="H19" s="17">
        <f t="shared" si="0"/>
        <v>1</v>
      </c>
      <c r="I19" s="10" t="s">
        <v>27</v>
      </c>
    </row>
    <row r="20" spans="2:9" ht="33.75" customHeight="1" x14ac:dyDescent="0.2">
      <c r="B20" s="50"/>
      <c r="C20" s="23"/>
      <c r="D20" s="16" t="s">
        <v>60</v>
      </c>
      <c r="E20" s="16" t="s">
        <v>21</v>
      </c>
      <c r="F20" s="11">
        <v>8</v>
      </c>
      <c r="G20" s="11">
        <v>8</v>
      </c>
      <c r="H20" s="17">
        <f t="shared" si="0"/>
        <v>1</v>
      </c>
      <c r="I20" s="10"/>
    </row>
    <row r="21" spans="2:9" ht="37.5" customHeight="1" x14ac:dyDescent="0.2">
      <c r="B21" s="24" t="s">
        <v>7</v>
      </c>
      <c r="C21" s="21">
        <v>2</v>
      </c>
      <c r="D21" s="16" t="s">
        <v>49</v>
      </c>
      <c r="E21" s="16" t="s">
        <v>22</v>
      </c>
      <c r="F21" s="11">
        <v>5</v>
      </c>
      <c r="G21" s="11">
        <v>5</v>
      </c>
      <c r="H21" s="17">
        <f t="shared" si="0"/>
        <v>1</v>
      </c>
      <c r="I21" s="10" t="s">
        <v>28</v>
      </c>
    </row>
    <row r="22" spans="2:9" ht="54" customHeight="1" x14ac:dyDescent="0.2">
      <c r="B22" s="26"/>
      <c r="C22" s="23"/>
      <c r="D22" s="16" t="s">
        <v>50</v>
      </c>
      <c r="E22" s="16" t="s">
        <v>25</v>
      </c>
      <c r="F22" s="11">
        <v>2</v>
      </c>
      <c r="G22" s="11">
        <v>4</v>
      </c>
      <c r="H22" s="17">
        <f t="shared" si="0"/>
        <v>0.5</v>
      </c>
      <c r="I22" s="8"/>
    </row>
    <row r="23" spans="2:9" ht="42" customHeight="1" x14ac:dyDescent="0.2">
      <c r="B23" s="24" t="s">
        <v>9</v>
      </c>
      <c r="C23" s="21">
        <v>2</v>
      </c>
      <c r="D23" s="16" t="s">
        <v>35</v>
      </c>
      <c r="E23" s="16" t="s">
        <v>37</v>
      </c>
      <c r="F23" s="11">
        <v>4</v>
      </c>
      <c r="G23" s="11">
        <v>4</v>
      </c>
      <c r="H23" s="17">
        <f t="shared" si="0"/>
        <v>1</v>
      </c>
      <c r="I23" s="8"/>
    </row>
    <row r="24" spans="2:9" ht="42" customHeight="1" x14ac:dyDescent="0.2">
      <c r="B24" s="26"/>
      <c r="C24" s="23"/>
      <c r="D24" s="16" t="s">
        <v>36</v>
      </c>
      <c r="E24" s="16" t="s">
        <v>37</v>
      </c>
      <c r="F24" s="11">
        <v>4</v>
      </c>
      <c r="G24" s="11">
        <v>5</v>
      </c>
      <c r="H24" s="17">
        <f t="shared" si="0"/>
        <v>0.8</v>
      </c>
      <c r="I24" s="8"/>
    </row>
    <row r="25" spans="2:9" ht="51" customHeight="1" x14ac:dyDescent="0.2">
      <c r="B25" s="24" t="s">
        <v>16</v>
      </c>
      <c r="C25" s="29">
        <v>2</v>
      </c>
      <c r="D25" s="16" t="s">
        <v>41</v>
      </c>
      <c r="E25" s="16" t="s">
        <v>24</v>
      </c>
      <c r="F25" s="11">
        <v>7</v>
      </c>
      <c r="G25" s="11">
        <v>7</v>
      </c>
      <c r="H25" s="17">
        <f t="shared" si="0"/>
        <v>1</v>
      </c>
      <c r="I25" s="8"/>
    </row>
    <row r="26" spans="2:9" ht="30.75" customHeight="1" x14ac:dyDescent="0.2">
      <c r="B26" s="26"/>
      <c r="C26" s="30"/>
      <c r="D26" s="16" t="s">
        <v>42</v>
      </c>
      <c r="E26" s="16" t="s">
        <v>22</v>
      </c>
      <c r="F26" s="11">
        <v>4</v>
      </c>
      <c r="G26" s="11">
        <v>4</v>
      </c>
      <c r="H26" s="17">
        <f t="shared" si="0"/>
        <v>1</v>
      </c>
      <c r="I26" s="8"/>
    </row>
    <row r="27" spans="2:9" ht="33.75" customHeight="1" x14ac:dyDescent="0.2">
      <c r="B27" s="24" t="s">
        <v>17</v>
      </c>
      <c r="C27" s="29">
        <v>3</v>
      </c>
      <c r="D27" s="16" t="s">
        <v>38</v>
      </c>
      <c r="E27" s="16" t="s">
        <v>24</v>
      </c>
      <c r="F27" s="11">
        <v>5</v>
      </c>
      <c r="G27" s="11">
        <v>6</v>
      </c>
      <c r="H27" s="17">
        <f t="shared" si="0"/>
        <v>0.83333333333333337</v>
      </c>
      <c r="I27" s="8"/>
    </row>
    <row r="28" spans="2:9" ht="48.75" customHeight="1" x14ac:dyDescent="0.2">
      <c r="B28" s="25"/>
      <c r="C28" s="51"/>
      <c r="D28" s="16" t="s">
        <v>39</v>
      </c>
      <c r="E28" s="16" t="s">
        <v>37</v>
      </c>
      <c r="F28" s="11">
        <v>7</v>
      </c>
      <c r="G28" s="11">
        <v>7</v>
      </c>
      <c r="H28" s="17">
        <f t="shared" si="0"/>
        <v>1</v>
      </c>
      <c r="I28" s="8"/>
    </row>
    <row r="29" spans="2:9" ht="33.75" customHeight="1" x14ac:dyDescent="0.2">
      <c r="B29" s="26"/>
      <c r="C29" s="30"/>
      <c r="D29" s="16" t="s">
        <v>40</v>
      </c>
      <c r="E29" s="16" t="s">
        <v>37</v>
      </c>
      <c r="F29" s="11">
        <v>7</v>
      </c>
      <c r="G29" s="11">
        <v>7</v>
      </c>
      <c r="H29" s="17">
        <f t="shared" si="0"/>
        <v>1</v>
      </c>
      <c r="I29" s="8"/>
    </row>
    <row r="30" spans="2:9" ht="43.5" customHeight="1" x14ac:dyDescent="0.2">
      <c r="B30" s="37" t="s">
        <v>4</v>
      </c>
      <c r="C30" s="38">
        <v>2</v>
      </c>
      <c r="D30" s="16" t="s">
        <v>61</v>
      </c>
      <c r="E30" s="16" t="s">
        <v>25</v>
      </c>
      <c r="F30" s="11">
        <v>6</v>
      </c>
      <c r="G30" s="11">
        <v>6</v>
      </c>
      <c r="H30" s="17">
        <f t="shared" si="0"/>
        <v>1</v>
      </c>
      <c r="I30" s="8"/>
    </row>
    <row r="31" spans="2:9" ht="40.5" customHeight="1" x14ac:dyDescent="0.2">
      <c r="B31" s="37"/>
      <c r="C31" s="38"/>
      <c r="D31" s="16" t="s">
        <v>62</v>
      </c>
      <c r="E31" s="16" t="s">
        <v>59</v>
      </c>
      <c r="F31" s="11">
        <v>6</v>
      </c>
      <c r="G31" s="11">
        <v>6</v>
      </c>
      <c r="H31" s="17">
        <f t="shared" si="0"/>
        <v>1</v>
      </c>
      <c r="I31" s="8"/>
    </row>
    <row r="32" spans="2:9" ht="37.5" customHeight="1" x14ac:dyDescent="0.2">
      <c r="B32" s="18" t="s">
        <v>5</v>
      </c>
      <c r="C32" s="15">
        <v>1</v>
      </c>
      <c r="D32" s="16" t="s">
        <v>57</v>
      </c>
      <c r="E32" s="16" t="s">
        <v>24</v>
      </c>
      <c r="F32" s="11">
        <v>3</v>
      </c>
      <c r="G32" s="11">
        <v>3</v>
      </c>
      <c r="H32" s="17">
        <f t="shared" si="0"/>
        <v>1</v>
      </c>
      <c r="I32" s="10" t="s">
        <v>29</v>
      </c>
    </row>
    <row r="33" spans="2:9" ht="31.5" customHeight="1" x14ac:dyDescent="0.2">
      <c r="B33" s="47" t="s">
        <v>3</v>
      </c>
      <c r="C33" s="45">
        <v>2</v>
      </c>
      <c r="D33" s="16" t="s">
        <v>51</v>
      </c>
      <c r="E33" s="16" t="s">
        <v>21</v>
      </c>
      <c r="F33" s="11">
        <v>5</v>
      </c>
      <c r="G33" s="11">
        <v>5</v>
      </c>
      <c r="H33" s="17">
        <f t="shared" si="0"/>
        <v>1</v>
      </c>
      <c r="I33" s="8"/>
    </row>
    <row r="34" spans="2:9" ht="31.5" customHeight="1" x14ac:dyDescent="0.2">
      <c r="B34" s="48"/>
      <c r="C34" s="46"/>
      <c r="D34" s="16" t="s">
        <v>52</v>
      </c>
      <c r="E34" s="16" t="s">
        <v>53</v>
      </c>
      <c r="F34" s="11">
        <v>4</v>
      </c>
      <c r="G34" s="11">
        <v>4</v>
      </c>
      <c r="H34" s="17">
        <f t="shared" si="0"/>
        <v>1</v>
      </c>
      <c r="I34" s="8"/>
    </row>
    <row r="35" spans="2:9" ht="48.75" customHeight="1" x14ac:dyDescent="0.2">
      <c r="B35" s="19" t="s">
        <v>8</v>
      </c>
      <c r="C35" s="12">
        <v>1</v>
      </c>
      <c r="D35" s="16" t="s">
        <v>23</v>
      </c>
      <c r="E35" s="16" t="s">
        <v>24</v>
      </c>
      <c r="F35" s="11">
        <v>7</v>
      </c>
      <c r="G35" s="11">
        <v>8</v>
      </c>
      <c r="H35" s="17">
        <f t="shared" si="0"/>
        <v>0.875</v>
      </c>
      <c r="I35" s="10" t="s">
        <v>30</v>
      </c>
    </row>
    <row r="36" spans="2:9" ht="48.75" customHeight="1" x14ac:dyDescent="0.2">
      <c r="B36" s="19" t="s">
        <v>11</v>
      </c>
      <c r="C36" s="12">
        <v>1</v>
      </c>
      <c r="D36" s="16" t="s">
        <v>54</v>
      </c>
      <c r="E36" s="16" t="s">
        <v>25</v>
      </c>
      <c r="F36" s="11">
        <v>4</v>
      </c>
      <c r="G36" s="11">
        <v>5</v>
      </c>
      <c r="H36" s="17">
        <f t="shared" si="0"/>
        <v>0.8</v>
      </c>
      <c r="I36" s="8"/>
    </row>
    <row r="37" spans="2:9" ht="15" customHeight="1" x14ac:dyDescent="0.2">
      <c r="B37" s="19"/>
      <c r="C37" s="14"/>
      <c r="D37" s="16"/>
      <c r="E37" s="16"/>
      <c r="F37" s="11"/>
      <c r="G37" s="11"/>
      <c r="H37" s="5" t="e">
        <f t="shared" ref="H37" si="1">F37/G37</f>
        <v>#DIV/0!</v>
      </c>
      <c r="I37" s="8"/>
    </row>
    <row r="38" spans="2:9" ht="106.5" customHeight="1" x14ac:dyDescent="0.2">
      <c r="B38" s="20" t="s">
        <v>10</v>
      </c>
      <c r="C38" s="6">
        <f>SUM(C4:C36)</f>
        <v>33</v>
      </c>
      <c r="D38" s="39" t="s">
        <v>71</v>
      </c>
      <c r="E38" s="40"/>
      <c r="F38" s="7">
        <f>SUM(F4:F37)</f>
        <v>159</v>
      </c>
      <c r="G38" s="7">
        <f>SUM(G4:G37)</f>
        <v>174</v>
      </c>
      <c r="H38" s="52">
        <f>F38/G38</f>
        <v>0.91379310344827591</v>
      </c>
      <c r="I38" s="8"/>
    </row>
    <row r="39" spans="2:9" ht="132" customHeight="1" thickBot="1" x14ac:dyDescent="0.25">
      <c r="B39" s="34" t="s">
        <v>72</v>
      </c>
      <c r="C39" s="35"/>
      <c r="D39" s="35"/>
      <c r="E39" s="35"/>
      <c r="F39" s="35"/>
      <c r="G39" s="35"/>
      <c r="H39" s="35"/>
      <c r="I39" s="36"/>
    </row>
    <row r="42" spans="2:9" x14ac:dyDescent="0.2">
      <c r="F42" s="3">
        <f>G38-F38</f>
        <v>15</v>
      </c>
    </row>
  </sheetData>
  <mergeCells count="33">
    <mergeCell ref="B23:B24"/>
    <mergeCell ref="C23:C24"/>
    <mergeCell ref="C27:C29"/>
    <mergeCell ref="B27:B29"/>
    <mergeCell ref="C25:C26"/>
    <mergeCell ref="B25:B26"/>
    <mergeCell ref="B1:I1"/>
    <mergeCell ref="B39:I39"/>
    <mergeCell ref="B30:B31"/>
    <mergeCell ref="F2:F3"/>
    <mergeCell ref="C30:C31"/>
    <mergeCell ref="B10:B11"/>
    <mergeCell ref="C10:C11"/>
    <mergeCell ref="D38:E38"/>
    <mergeCell ref="B2:B3"/>
    <mergeCell ref="C2:C3"/>
    <mergeCell ref="D2:D3"/>
    <mergeCell ref="E2:E3"/>
    <mergeCell ref="B12:B14"/>
    <mergeCell ref="C12:C14"/>
    <mergeCell ref="C33:C34"/>
    <mergeCell ref="B33:B34"/>
    <mergeCell ref="C4:C9"/>
    <mergeCell ref="B4:B9"/>
    <mergeCell ref="B21:B22"/>
    <mergeCell ref="H2:H3"/>
    <mergeCell ref="I2:I3"/>
    <mergeCell ref="C15:C16"/>
    <mergeCell ref="B15:B16"/>
    <mergeCell ref="G2:G3"/>
    <mergeCell ref="C21:C22"/>
    <mergeCell ref="B19:B20"/>
    <mergeCell ref="C19:C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Cambios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sistemas</dc:creator>
  <cp:lastModifiedBy>Gloria A. Sanchez M.</cp:lastModifiedBy>
  <cp:lastPrinted>2013-06-25T01:55:53Z</cp:lastPrinted>
  <dcterms:created xsi:type="dcterms:W3CDTF">2012-05-24T23:26:19Z</dcterms:created>
  <dcterms:modified xsi:type="dcterms:W3CDTF">2022-03-30T16:55:15Z</dcterms:modified>
</cp:coreProperties>
</file>