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PUNTO CONSULTA SECCIONAL\INFOR_ADICIONAL\GESTION DEL CAMBIO\2021\"/>
    </mc:Choice>
  </mc:AlternateContent>
  <bookViews>
    <workbookView xWindow="0" yWindow="0" windowWidth="25200" windowHeight="10080"/>
  </bookViews>
  <sheets>
    <sheet name="Gestión del Cambio (2021)" sheetId="2" r:id="rId1"/>
  </sheets>
  <externalReferences>
    <externalReference r:id="rId2"/>
  </externalReferences>
  <definedNames>
    <definedName name="A" localSheetId="0">#REF!</definedName>
    <definedName name="A">#REF!</definedName>
    <definedName name="k">'[1]entrada datos'!$CY$6</definedName>
    <definedName name="l">'[1]entrada datos'!$CY$7</definedName>
    <definedName name="m">'[1]entrada datos'!$CY$8</definedName>
    <definedName name="n">'[1]entrada datos'!$CY$9</definedName>
    <definedName name="tAREAS">'[1]entrada datos'!$CY$8</definedName>
  </definedNames>
  <calcPr calcId="162913"/>
</workbook>
</file>

<file path=xl/calcChain.xml><?xml version="1.0" encoding="utf-8"?>
<calcChain xmlns="http://schemas.openxmlformats.org/spreadsheetml/2006/main">
  <c r="G45" i="2" l="1"/>
  <c r="E47" i="2" s="1"/>
  <c r="F45" i="2"/>
  <c r="H45" i="2" s="1"/>
  <c r="C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F3" i="2"/>
  <c r="E3" i="2"/>
  <c r="C3" i="2"/>
</calcChain>
</file>

<file path=xl/comments1.xml><?xml version="1.0" encoding="utf-8"?>
<comments xmlns="http://schemas.openxmlformats.org/spreadsheetml/2006/main">
  <authors>
    <author>Calidad Gloria Amparo Sanchez</author>
    <author>Gloria A. Sanchez M.</author>
    <author>Docente</author>
  </authors>
  <commentList>
    <comment ref="D3" authorId="0" shapeId="0">
      <text>
        <r>
          <rPr>
            <b/>
            <sz val="9"/>
            <color indexed="81"/>
            <rFont val="Tahoma"/>
            <family val="2"/>
          </rPr>
          <t>Calidad Gloria Amparo Sanchez:</t>
        </r>
        <r>
          <rPr>
            <sz val="9"/>
            <color indexed="81"/>
            <rFont val="Tahoma"/>
            <family val="2"/>
          </rPr>
          <t xml:space="preserve">
En proceso:  9
Cerradas: 87
Total: 96 (90,63%)
</t>
        </r>
      </text>
    </comment>
    <comment ref="E3" authorId="0" shapeId="0">
      <text>
        <r>
          <rPr>
            <b/>
            <sz val="9"/>
            <color indexed="81"/>
            <rFont val="Tahoma"/>
            <family val="2"/>
          </rPr>
          <t>Calidad Gloria Amparo Sanchez:</t>
        </r>
        <r>
          <rPr>
            <sz val="9"/>
            <color indexed="81"/>
            <rFont val="Tahoma"/>
            <family val="2"/>
          </rPr>
          <t xml:space="preserve">
En proceso:  15
Cerradas: 159
Total: 174 (91,38%)
</t>
        </r>
      </text>
    </comment>
    <comment ref="F3" authorId="0" shapeId="0">
      <text>
        <r>
          <rPr>
            <b/>
            <sz val="9"/>
            <color indexed="81"/>
            <rFont val="Tahoma"/>
            <family val="2"/>
          </rPr>
          <t>Calidad Gloria Amparo Sanchez:</t>
        </r>
        <r>
          <rPr>
            <sz val="9"/>
            <color indexed="81"/>
            <rFont val="Tahoma"/>
            <family val="2"/>
          </rPr>
          <t xml:space="preserve">
En proceso:  10
Cerradas: 94
Total: 104 </t>
        </r>
      </text>
    </comment>
    <comment ref="D10" authorId="1" shapeId="0">
      <text>
        <r>
          <rPr>
            <b/>
            <sz val="9"/>
            <color indexed="81"/>
            <rFont val="Tahoma"/>
            <family val="2"/>
          </rPr>
          <t>Gloria A. Sanchez M.:</t>
        </r>
        <r>
          <rPr>
            <sz val="9"/>
            <color indexed="81"/>
            <rFont val="Tahoma"/>
            <family val="2"/>
          </rPr>
          <t xml:space="preserve">
Comentario: Con el apoyo del Equipo E-Learning se han implementado 19 aulas de acompañamiento a la virtualidad para el programa de Derecho. Las creadas para el programa de Trabajo Social, se encuentran sin implementar.
Estado: Pendiente</t>
        </r>
      </text>
    </comment>
    <comment ref="D14" authorId="2" shapeId="0">
      <text>
        <r>
          <rPr>
            <b/>
            <sz val="9"/>
            <color indexed="81"/>
            <rFont val="Tahoma"/>
            <family val="2"/>
          </rPr>
          <t>Docente:</t>
        </r>
        <r>
          <rPr>
            <sz val="9"/>
            <color indexed="81"/>
            <rFont val="Tahoma"/>
            <family val="2"/>
          </rPr>
          <t xml:space="preserve">
Implementación del Decreto 1330 del 2019 - Registro Calificado de Programas Académicos de Educación Superior /  Resolución 015224 del 2020.</t>
        </r>
      </text>
    </comment>
    <comment ref="D17" authorId="1" shapeId="0">
      <text>
        <r>
          <rPr>
            <b/>
            <sz val="9"/>
            <color indexed="81"/>
            <rFont val="Tahoma"/>
            <family val="2"/>
          </rPr>
          <t>Gloria A. Sanchez M.:</t>
        </r>
        <r>
          <rPr>
            <sz val="9"/>
            <color indexed="81"/>
            <rFont val="Tahoma"/>
            <family val="2"/>
          </rPr>
          <t xml:space="preserve">
Comentario: Se envío en el mes de julio de 2021 la información de docentes y estudiantes de práctica empresarial correspondiente al período 2021-2 a la sede principal, asignando los usuarios y contraseñas correspondientes.
El pasado 23 de agosto se realizó capacitación desde la sede principal a estudiantes, docentes y personal administrativo para iniciar el uso de la plataforma KAWAK para el registro y seguimiento de las prácticas empresariales.
De manera adicional, informamos que en el semestre 2021-1 se hizo la prueba piloto con un grupo de estudiantes de Contaduría Pública coordinados por el Docente José Gabriel Ospina.
Estado: Pendiente</t>
        </r>
      </text>
    </comment>
    <comment ref="D31" authorId="1" shapeId="0">
      <text>
        <r>
          <rPr>
            <b/>
            <sz val="9"/>
            <color indexed="81"/>
            <rFont val="Tahoma"/>
            <family val="2"/>
          </rPr>
          <t>Gloria A. Sanchez M.:</t>
        </r>
        <r>
          <rPr>
            <sz val="9"/>
            <color indexed="81"/>
            <rFont val="Tahoma"/>
            <family val="2"/>
          </rPr>
          <t xml:space="preserve">
Comentario: Se actualizaron los PAT 2021 acorde con la situación actual de la pandemia con todos los lideres de proceso y equipos de trabajo. De acuerdo al nuevo formato de seguimiento se crearon indicadores con análisis de resultados y se tienen los correspondientes al primer semestre 2021. De acuerdo a lo anterior, se detectaron fallas en la presentación de los informes por lo cual la oficina de planeación y auditoria interna seccional, se hará un proceso de retroalimentación con las áreas académicas y administrativas para generar acciones de mejora que contribuyan a la eficacia de los informes que se presenten para el segundo semestre del 2021.
Para la construcción de los PAT 2022, se esta teniendo en cuenta los avances, actividades pendientes y mejoras que se están realizando a los PAT 2021.
Estado: Pendiente</t>
        </r>
      </text>
    </comment>
  </commentList>
</comments>
</file>

<file path=xl/sharedStrings.xml><?xml version="1.0" encoding="utf-8"?>
<sst xmlns="http://schemas.openxmlformats.org/spreadsheetml/2006/main" count="138" uniqueCount="112">
  <si>
    <t>PROCESO</t>
  </si>
  <si>
    <t>GESTION FINANCIERA</t>
  </si>
  <si>
    <t>GESTIÓN HUMANA</t>
  </si>
  <si>
    <t>GESTIÓN AUDITORIA INTERNA</t>
  </si>
  <si>
    <t>GESTIÓN DE SERVICIOS GENERALES</t>
  </si>
  <si>
    <t>GESTIÓN DE INFORMÁTICA</t>
  </si>
  <si>
    <t>GESTIÓN DE ADMISIONES Y REGISTROS</t>
  </si>
  <si>
    <t>GESTIÓN DE LA BIBLIOTECA</t>
  </si>
  <si>
    <t>GESTIÓN DE ADQUISICIONES Y SUMINISTROS</t>
  </si>
  <si>
    <t>BIENESTAR UNIVERSITARIO</t>
  </si>
  <si>
    <t>TOTAL</t>
  </si>
  <si>
    <t>GESTIÓN DOCUMENTAL</t>
  </si>
  <si>
    <t>DOCENCIA</t>
  </si>
  <si>
    <t>INVESTIGACIÓN</t>
  </si>
  <si>
    <t>PROYECCIÓN SOCIAL</t>
  </si>
  <si>
    <t>INTERNACIONALIZACIÓN</t>
  </si>
  <si>
    <t>DIRECCIÓN ESTRATÉGICA</t>
  </si>
  <si>
    <t>ASEGURAMIENTO DE LA CALIDAD</t>
  </si>
  <si>
    <t>No. DE CAMBIOS</t>
  </si>
  <si>
    <t>DESCRIPCIÓN</t>
  </si>
  <si>
    <t>TIPO DE CAMBIO</t>
  </si>
  <si>
    <t>Normativo</t>
  </si>
  <si>
    <t>Procesos y/o Métodos de Trabajo.</t>
  </si>
  <si>
    <t>Tecnológico</t>
  </si>
  <si>
    <t>Infraestructura, instalaciones y equipos</t>
  </si>
  <si>
    <t>% cumplimiento</t>
  </si>
  <si>
    <t>Procesos y/o Métodos de Trabajo</t>
  </si>
  <si>
    <t xml:space="preserve"> Numero total de actividades plan de Implementación de Cambios * 100%</t>
  </si>
  <si>
    <t>GESTIÓN DEL CAMBIO</t>
  </si>
  <si>
    <t>Procesos y métodos de trabajo</t>
  </si>
  <si>
    <t>Técnológico</t>
  </si>
  <si>
    <t>Actividades del  Plan de Implementación de Cambios finalizadas dentro de los tiempos establecidos  (seguimiento Octubre/2020)</t>
  </si>
  <si>
    <t>UNIVERSIDAD LIBRE SECCIONAL PEREIRA
CONSOLIDADO DE GESTIÓN DEL CAMBIO   2021</t>
  </si>
  <si>
    <t>SEGUIMIENTO</t>
  </si>
  <si>
    <r>
      <rPr>
        <b/>
        <sz val="12"/>
        <color theme="1"/>
        <rFont val="Calibri"/>
        <family val="2"/>
        <scheme val="minor"/>
      </rPr>
      <t xml:space="preserve">ID1455: </t>
    </r>
    <r>
      <rPr>
        <b/>
        <sz val="11"/>
        <color theme="1"/>
        <rFont val="Calibri"/>
        <family val="2"/>
        <scheme val="minor"/>
      </rPr>
      <t>Ingenierías</t>
    </r>
    <r>
      <rPr>
        <sz val="11"/>
        <color theme="1"/>
        <rFont val="Calibri"/>
        <family val="2"/>
        <scheme val="minor"/>
      </rPr>
      <t>: Actualización de los PEP</t>
    </r>
  </si>
  <si>
    <r>
      <rPr>
        <b/>
        <sz val="11"/>
        <color theme="1"/>
        <rFont val="Calibri"/>
        <family val="2"/>
        <scheme val="minor"/>
      </rPr>
      <t>Cerrado y Permanente:</t>
    </r>
    <r>
      <rPr>
        <sz val="11"/>
        <color theme="1"/>
        <rFont val="Calibri"/>
        <family val="2"/>
        <scheme val="minor"/>
      </rPr>
      <t xml:space="preserve">  </t>
    </r>
    <r>
      <rPr>
        <sz val="7"/>
        <color theme="1"/>
        <rFont val="Calibri"/>
        <family val="2"/>
        <scheme val="minor"/>
      </rPr>
      <t>Se actualizaron los proyectos educativos de programa 2021, en los cuales se incluyó los resultados de aprendizaje (RAE) y se definieron los perfiles de egreso, según las orientaciones dadas desde la Rectoría Nacional, es importante aclarar que PEP de Ing. de sistemas se encuentra pendiente de publicar en la página web, dado que se unificó a nivel nacional quedando pendiente  la aprobación por parte del Comité curricular de programa y  los CUA.</t>
    </r>
  </si>
  <si>
    <r>
      <rPr>
        <b/>
        <sz val="12"/>
        <color theme="1"/>
        <rFont val="Arial"/>
        <family val="2"/>
      </rPr>
      <t xml:space="preserve">ID1521: </t>
    </r>
    <r>
      <rPr>
        <b/>
        <sz val="10"/>
        <color theme="1"/>
        <rFont val="Arial"/>
        <family val="2"/>
      </rPr>
      <t xml:space="preserve">Derecho CPS: </t>
    </r>
    <r>
      <rPr>
        <sz val="10"/>
        <color theme="1"/>
        <rFont val="Arial"/>
        <family val="2"/>
      </rPr>
      <t xml:space="preserve"> Aulas Virtuales de Apoyo a la Presencialidad</t>
    </r>
  </si>
  <si>
    <r>
      <rPr>
        <b/>
        <sz val="11"/>
        <color theme="1"/>
        <rFont val="Calibri"/>
        <family val="2"/>
        <scheme val="minor"/>
      </rPr>
      <t>Cerrada y permanente</t>
    </r>
    <r>
      <rPr>
        <sz val="11"/>
        <color theme="1"/>
        <rFont val="Calibri"/>
        <family val="2"/>
        <scheme val="minor"/>
      </rPr>
      <t xml:space="preserve">: </t>
    </r>
    <r>
      <rPr>
        <sz val="7"/>
        <color theme="1"/>
        <rFont val="Calibri"/>
        <family val="2"/>
        <scheme val="minor"/>
      </rPr>
      <t>Durante la vigencia se implementaron 10 aulas con un total de 13 profesores, el poco incremento se debió a la utilización de la plataforma microsoft teams como principal apoyo a la presencialidad asistida por efectos de la pandemia,</t>
    </r>
  </si>
  <si>
    <r>
      <rPr>
        <b/>
        <sz val="12"/>
        <color theme="1"/>
        <rFont val="Calibri"/>
        <family val="2"/>
        <scheme val="minor"/>
      </rPr>
      <t xml:space="preserve">ID1535: </t>
    </r>
    <r>
      <rPr>
        <b/>
        <sz val="11"/>
        <color theme="1"/>
        <rFont val="Calibri"/>
        <family val="2"/>
        <scheme val="minor"/>
      </rPr>
      <t>Facciencias</t>
    </r>
    <r>
      <rPr>
        <sz val="11"/>
        <color theme="1"/>
        <rFont val="Calibri"/>
        <family val="2"/>
        <scheme val="minor"/>
      </rPr>
      <t>:  Rediseño y actualización de los PEP.</t>
    </r>
  </si>
  <si>
    <r>
      <rPr>
        <b/>
        <sz val="11"/>
        <color rgb="FFFF0000"/>
        <rFont val="Calibri"/>
        <family val="2"/>
        <scheme val="minor"/>
      </rPr>
      <t>En proceso:</t>
    </r>
    <r>
      <rPr>
        <sz val="11"/>
        <color theme="1"/>
        <rFont val="Calibri"/>
        <family val="2"/>
        <scheme val="minor"/>
      </rPr>
      <t xml:space="preserve">  </t>
    </r>
    <r>
      <rPr>
        <sz val="8"/>
        <color theme="1"/>
        <rFont val="Calibri"/>
        <family val="2"/>
        <scheme val="minor"/>
      </rPr>
      <t>Debido a priorización desde la sede principal de implementar los resultados de aprendizaje de programa, se suspendió termporalmente el rediseño de los PEP de la Facultad bajo concepto multicampus, por lo cual se culminará el procesos durante la vigencia 2022.</t>
    </r>
  </si>
  <si>
    <r>
      <rPr>
        <b/>
        <sz val="12"/>
        <color theme="1"/>
        <rFont val="Calibri"/>
        <family val="2"/>
        <scheme val="minor"/>
      </rPr>
      <t xml:space="preserve">ID1582: </t>
    </r>
    <r>
      <rPr>
        <b/>
        <sz val="11"/>
        <color theme="1"/>
        <rFont val="Calibri"/>
        <family val="2"/>
        <scheme val="minor"/>
      </rPr>
      <t>Ccias Salud</t>
    </r>
    <r>
      <rPr>
        <sz val="11"/>
        <color theme="1"/>
        <rFont val="Calibri"/>
        <family val="2"/>
        <scheme val="minor"/>
      </rPr>
      <t>: Implementación de la norma ISO 17025 para el laboratorio de investigación del programa de Microbiología</t>
    </r>
  </si>
  <si>
    <r>
      <rPr>
        <b/>
        <sz val="11"/>
        <color rgb="FFFF0000"/>
        <rFont val="Calibri"/>
        <family val="2"/>
        <scheme val="minor"/>
      </rPr>
      <t>En proceso</t>
    </r>
    <r>
      <rPr>
        <sz val="11"/>
        <color theme="1"/>
        <rFont val="Calibri"/>
        <family val="2"/>
        <scheme val="minor"/>
      </rPr>
      <t xml:space="preserve">:  </t>
    </r>
    <r>
      <rPr>
        <sz val="7"/>
        <color theme="1"/>
        <rFont val="Calibri"/>
        <family val="2"/>
        <scheme val="minor"/>
      </rPr>
      <t>Se tiene proyectada para la próxima vigencia, 2022, continuar con la implementación de la norma en cuanto a infraestructura y solicitar la visita de preauditoria para realizar las acciones de mejora a que haya lugar y solicitar finalmente la visita de los auditores de calidad a que haya lugar</t>
    </r>
  </si>
  <si>
    <r>
      <rPr>
        <b/>
        <sz val="12"/>
        <color theme="1"/>
        <rFont val="Arial"/>
        <family val="2"/>
      </rPr>
      <t xml:space="preserve">ID1585: </t>
    </r>
    <r>
      <rPr>
        <b/>
        <sz val="10"/>
        <color theme="1"/>
        <rFont val="Arial"/>
        <family val="2"/>
      </rPr>
      <t>Posgrados y mercadeo</t>
    </r>
    <r>
      <rPr>
        <sz val="10"/>
        <color theme="1"/>
        <rFont val="Arial"/>
        <family val="2"/>
      </rPr>
      <t>: Automatización de  los correos electrónicos a aspirantes a posgrados vía CRM</t>
    </r>
  </si>
  <si>
    <r>
      <rPr>
        <b/>
        <sz val="11"/>
        <color theme="1"/>
        <rFont val="Calibri"/>
        <family val="2"/>
        <scheme val="minor"/>
      </rPr>
      <t>Cerrada y permanente:</t>
    </r>
    <r>
      <rPr>
        <sz val="11"/>
        <color theme="1"/>
        <rFont val="Calibri"/>
        <family val="2"/>
        <scheme val="minor"/>
      </rPr>
      <t xml:space="preserve"> </t>
    </r>
    <r>
      <rPr>
        <sz val="7"/>
        <color theme="1"/>
        <rFont val="Calibri"/>
        <family val="2"/>
        <scheme val="minor"/>
      </rPr>
      <t>Es una actividad permanente donde se realizó control y seguimiento semanal a la evolución y respuesta oportuna a los LEADS que llegan a las Facultades para atención al usuario. Lo cual contribuye a mejorar la dinámica de comunicación asertiva con nuestros aspirantes y adicional a ello hay una mayor oportunidad de concretar matrículas.
Como medida de contingencia, dada la terminación por común acuerdo del contrato de marketing digital,CCPS2021-J023, se implementó dentro de la página y los micrositios de la misma, formularios forms para la captura de la data y posterior maduración de aspirantes a estudiantes.
Estado: Ejecutado</t>
    </r>
  </si>
  <si>
    <t>DOCENCIA - NACIONAL</t>
  </si>
  <si>
    <r>
      <rPr>
        <b/>
        <sz val="10"/>
        <color theme="1"/>
        <rFont val="Arial"/>
        <family val="2"/>
      </rPr>
      <t>ID7154:</t>
    </r>
    <r>
      <rPr>
        <sz val="10"/>
        <color theme="1"/>
        <rFont val="Arial"/>
        <family val="2"/>
      </rPr>
      <t xml:space="preserve"> Implementación del Decreto 1330 del 2019 y Resolución 015224 del 2020.</t>
    </r>
  </si>
  <si>
    <t>Cerrada y permanente</t>
  </si>
  <si>
    <r>
      <rPr>
        <b/>
        <sz val="12"/>
        <color theme="1"/>
        <rFont val="Arial"/>
        <family val="2"/>
      </rPr>
      <t xml:space="preserve">ID1685: </t>
    </r>
    <r>
      <rPr>
        <sz val="10"/>
        <color theme="1"/>
        <rFont val="Arial"/>
        <family val="2"/>
      </rPr>
      <t>Gestión del conocimiento socialización, alistamiento y presentación convocatoria 894</t>
    </r>
  </si>
  <si>
    <r>
      <rPr>
        <b/>
        <sz val="11"/>
        <color theme="1"/>
        <rFont val="Calibri"/>
        <family val="2"/>
        <scheme val="minor"/>
      </rPr>
      <t>Cerrrada</t>
    </r>
    <r>
      <rPr>
        <sz val="11"/>
        <color theme="1"/>
        <rFont val="Calibri"/>
        <family val="2"/>
        <scheme val="minor"/>
      </rPr>
      <t xml:space="preserve">: </t>
    </r>
    <r>
      <rPr>
        <sz val="7"/>
        <color theme="1"/>
        <rFont val="Calibri"/>
        <family val="2"/>
        <scheme val="minor"/>
      </rPr>
      <t>Se realizó la socialización de la convocatoria a los diferentes actores y también se ejecutaron las actividades de exigencia de la convocatoria
Estado: Ejecutado</t>
    </r>
  </si>
  <si>
    <r>
      <rPr>
        <b/>
        <sz val="12"/>
        <color theme="1"/>
        <rFont val="Arial"/>
        <family val="2"/>
      </rPr>
      <t xml:space="preserve">ID1552: </t>
    </r>
    <r>
      <rPr>
        <sz val="10"/>
        <color theme="1"/>
        <rFont val="Arial"/>
        <family val="2"/>
      </rPr>
      <t>Interacción de proyección social con la academia</t>
    </r>
  </si>
  <si>
    <r>
      <t xml:space="preserve"> </t>
    </r>
    <r>
      <rPr>
        <b/>
        <sz val="11"/>
        <color theme="1"/>
        <rFont val="Calibri"/>
        <family val="2"/>
        <scheme val="minor"/>
      </rPr>
      <t>Cerrada y permanente:</t>
    </r>
    <r>
      <rPr>
        <sz val="11"/>
        <color theme="1"/>
        <rFont val="Calibri"/>
        <family val="2"/>
        <scheme val="minor"/>
      </rPr>
      <t xml:space="preserve"> </t>
    </r>
    <r>
      <rPr>
        <sz val="7"/>
        <color theme="1"/>
        <rFont val="Calibri"/>
        <family val="2"/>
        <scheme val="minor"/>
      </rPr>
      <t>Se viene trabajando con los entes territoriales en proyectos de impacto social que contribuyen a la transformación del territorio . Se trabajó con la alcaldía de Pereira en el fortalecimiento del nodo de biotecnología.
Estado: Ejecutado</t>
    </r>
  </si>
  <si>
    <r>
      <rPr>
        <b/>
        <sz val="12"/>
        <color theme="1"/>
        <rFont val="Arial"/>
        <family val="2"/>
      </rPr>
      <t xml:space="preserve">ID1554: </t>
    </r>
    <r>
      <rPr>
        <sz val="10"/>
        <color theme="1"/>
        <rFont val="Arial"/>
        <family val="2"/>
      </rPr>
      <t>Sistematización de la información prácticas</t>
    </r>
  </si>
  <si>
    <r>
      <rPr>
        <b/>
        <sz val="11"/>
        <color theme="1"/>
        <rFont val="Calibri"/>
        <family val="2"/>
        <scheme val="minor"/>
      </rPr>
      <t>Cerrado y permanente:</t>
    </r>
    <r>
      <rPr>
        <sz val="11"/>
        <color theme="1"/>
        <rFont val="Calibri"/>
        <family val="2"/>
        <scheme val="minor"/>
      </rPr>
      <t xml:space="preserve"> </t>
    </r>
    <r>
      <rPr>
        <sz val="7"/>
        <color theme="1"/>
        <rFont val="Calibri"/>
        <family val="2"/>
        <scheme val="minor"/>
      </rPr>
      <t>Durante el año 2021 se implementó el registro de seguimiento de las prácticas empresariales por el kawak y se obtuvieron los registros esperados. Una vez finalizado el 2021-2 se se identificó falta de soportes por parte de algunos estudiantres en el sistema, razón por la cual se recibieron posteriormente a través del correo electrónico
Estado:</t>
    </r>
  </si>
  <si>
    <r>
      <rPr>
        <b/>
        <sz val="12"/>
        <color theme="1"/>
        <rFont val="Arial"/>
        <family val="2"/>
      </rPr>
      <t xml:space="preserve">ID1560: </t>
    </r>
    <r>
      <rPr>
        <sz val="10"/>
        <color theme="1"/>
        <rFont val="Arial"/>
        <family val="2"/>
      </rPr>
      <t>Retomar brigadas juridicas</t>
    </r>
  </si>
  <si>
    <r>
      <rPr>
        <b/>
        <sz val="11"/>
        <color theme="1"/>
        <rFont val="Calibri"/>
        <family val="2"/>
        <scheme val="minor"/>
      </rPr>
      <t>Cerrada y permanente:</t>
    </r>
    <r>
      <rPr>
        <sz val="11"/>
        <color theme="1"/>
        <rFont val="Calibri"/>
        <family val="2"/>
        <scheme val="minor"/>
      </rPr>
      <t xml:space="preserve"> </t>
    </r>
    <r>
      <rPr>
        <sz val="8"/>
        <color theme="1"/>
        <rFont val="Calibri"/>
        <family val="2"/>
        <scheme val="minor"/>
      </rPr>
      <t xml:space="preserve"> Durante el segundo semestre del año, se han realizado 3 brigadas jurídicas : Una en el parque industrial , AMCOVE y la Conciliaton del Minjusticia</t>
    </r>
  </si>
  <si>
    <r>
      <rPr>
        <b/>
        <sz val="12"/>
        <color theme="1"/>
        <rFont val="Arial"/>
        <family val="2"/>
      </rPr>
      <t xml:space="preserve">ID1561: </t>
    </r>
    <r>
      <rPr>
        <sz val="10"/>
        <color theme="1"/>
        <rFont val="Arial"/>
        <family val="2"/>
      </rPr>
      <t>Implementacion NTC5906 con fines de acreditacion</t>
    </r>
  </si>
  <si>
    <r>
      <rPr>
        <b/>
        <sz val="11"/>
        <color rgb="FFFF0000"/>
        <rFont val="Calibri"/>
        <family val="2"/>
        <scheme val="minor"/>
      </rPr>
      <t>En proceso</t>
    </r>
    <r>
      <rPr>
        <sz val="11"/>
        <color theme="1"/>
        <rFont val="Calibri"/>
        <family val="2"/>
        <scheme val="minor"/>
      </rPr>
      <t>:  Con el fin de obtener la certificación en la norma técnica de calidad NTC 5906 unificada para todo el país, desde calidad nacional, se solicitará a la firma certificadora que si bien es cierto que las únicas seccional que cuentan con los centros de conciliación del consultorio jurídico certificados son Bogotà y Cali, razón por la cual se hace necesario obtener la certificación a nivel nacional, en el mes de noviembre la sede principal recibió visita de auditoría con fines de recertificación y desde el SGC se realizó auditoría a los proceso que interactúan con el centro de conciliación (Gestión Humana, Aseguramiento de la calidad - Servicios generales, Gestión documental, Gestión de informática y Proyección social  - Centro de conciliación).</t>
    </r>
  </si>
  <si>
    <r>
      <rPr>
        <b/>
        <sz val="12"/>
        <color theme="1"/>
        <rFont val="Calibri"/>
        <family val="2"/>
        <scheme val="minor"/>
      </rPr>
      <t xml:space="preserve">ID1436: </t>
    </r>
    <r>
      <rPr>
        <sz val="11"/>
        <color theme="1"/>
        <rFont val="Calibri"/>
        <family val="2"/>
        <scheme val="minor"/>
      </rPr>
      <t xml:space="preserve"> : Evaluación de desempeño por KACTUS</t>
    </r>
  </si>
  <si>
    <r>
      <rPr>
        <b/>
        <sz val="11"/>
        <color theme="1"/>
        <rFont val="Calibri"/>
        <family val="2"/>
        <scheme val="minor"/>
      </rPr>
      <t>Cerrada y permanente</t>
    </r>
    <r>
      <rPr>
        <sz val="11"/>
        <color theme="1"/>
        <rFont val="Calibri"/>
        <family val="2"/>
        <scheme val="minor"/>
      </rPr>
      <t xml:space="preserve">:  </t>
    </r>
    <r>
      <rPr>
        <sz val="8"/>
        <color theme="1"/>
        <rFont val="Calibri"/>
        <family val="2"/>
        <scheme val="minor"/>
      </rPr>
      <t>En el mes de febrero de 2022, se realizó capacitación a los Jefes de áreas académicas y administrativas para la realización de la evaluación de desempeño por el aplicativo KACTUS.</t>
    </r>
  </si>
  <si>
    <r>
      <rPr>
        <b/>
        <sz val="12"/>
        <color theme="1"/>
        <rFont val="Arial"/>
        <family val="2"/>
      </rPr>
      <t>ID1735:</t>
    </r>
    <r>
      <rPr>
        <sz val="10"/>
        <color theme="1"/>
        <rFont val="Arial"/>
        <family val="2"/>
      </rPr>
      <t xml:space="preserve"> Mejorar prácticas de trabajo seguro en alturas</t>
    </r>
  </si>
  <si>
    <r>
      <rPr>
        <b/>
        <sz val="11"/>
        <color theme="1"/>
        <rFont val="Calibri"/>
        <family val="2"/>
        <scheme val="minor"/>
      </rPr>
      <t>Cerrada y permanente:</t>
    </r>
    <r>
      <rPr>
        <sz val="8"/>
        <color theme="1"/>
        <rFont val="Calibri"/>
        <family val="2"/>
        <scheme val="minor"/>
      </rPr>
      <t xml:space="preserve">  Se programaron y ejecutaron las capacitaciones de trabajo en alturas para la persona encargada en servicios generales y un funcionario de Bienestar Universitario, quien hará las veces de Coordinador de trabajo en alturas, cumpliendo así con la resolución No. 1409 de 2012.</t>
    </r>
  </si>
  <si>
    <r>
      <rPr>
        <b/>
        <sz val="12"/>
        <color theme="1"/>
        <rFont val="Arial"/>
        <family val="2"/>
      </rPr>
      <t xml:space="preserve">ID1408: </t>
    </r>
    <r>
      <rPr>
        <sz val="10"/>
        <color theme="1"/>
        <rFont val="Arial"/>
        <family val="2"/>
      </rPr>
      <t>Solicitud de preparatorios a través de la plataforma SINUGWT</t>
    </r>
  </si>
  <si>
    <r>
      <rPr>
        <b/>
        <sz val="11"/>
        <color theme="1"/>
        <rFont val="Calibri"/>
        <family val="2"/>
        <scheme val="minor"/>
      </rPr>
      <t>Cerrada y permanente</t>
    </r>
    <r>
      <rPr>
        <sz val="11"/>
        <color theme="1"/>
        <rFont val="Calibri"/>
        <family val="2"/>
        <scheme val="minor"/>
      </rPr>
      <t xml:space="preserve">:  </t>
    </r>
    <r>
      <rPr>
        <sz val="8"/>
        <color theme="1"/>
        <rFont val="Calibri"/>
        <family val="2"/>
        <scheme val="minor"/>
      </rPr>
      <t>Desde junio de 2021, se habilitó la plataforma para que los estudiantes realicen las solicitudes de preparatorios a través de la plataforma SINUGWT, previa capacitación a estudiantes y Jefes de Area</t>
    </r>
  </si>
  <si>
    <r>
      <rPr>
        <b/>
        <sz val="12"/>
        <color theme="1"/>
        <rFont val="Arial"/>
        <family val="2"/>
      </rPr>
      <t xml:space="preserve">ID1315: </t>
    </r>
    <r>
      <rPr>
        <sz val="10"/>
        <color theme="1"/>
        <rFont val="Arial"/>
        <family val="2"/>
      </rPr>
      <t>Realización de actividades con fines de estructuración de servicios para la propuesta modelo "Centro de recursos de apoyo para la investigación (CRAI)</t>
    </r>
  </si>
  <si>
    <t>Cambio en los servicios</t>
  </si>
  <si>
    <r>
      <rPr>
        <b/>
        <sz val="11"/>
        <color theme="1"/>
        <rFont val="Calibri"/>
        <family val="2"/>
        <scheme val="minor"/>
      </rPr>
      <t>Cerrada y permanente:</t>
    </r>
    <r>
      <rPr>
        <sz val="11"/>
        <color theme="1"/>
        <rFont val="Calibri"/>
        <family val="2"/>
        <scheme val="minor"/>
      </rPr>
      <t xml:space="preserve"> </t>
    </r>
    <r>
      <rPr>
        <sz val="7"/>
        <color theme="1"/>
        <rFont val="Calibri"/>
        <family val="2"/>
        <scheme val="minor"/>
      </rPr>
      <t>Desde la Seccional como Coordinadora Regional de la Mesa de Bibliotecas, se lideró 7 actividades de formación que se llevaron a cabo durante el segundo semestre del 2021 con las 21 bibliotecas que hacen parte de las IES de la región. Con el fin de tomar las buenas prácticas (benchmarking) para la implementación de nuevos servicios como apoyo a la investigación.
Estado: Ejecutado</t>
    </r>
  </si>
  <si>
    <r>
      <rPr>
        <b/>
        <sz val="12"/>
        <color theme="1"/>
        <rFont val="Arial"/>
        <family val="2"/>
      </rPr>
      <t>ID4786</t>
    </r>
    <r>
      <rPr>
        <b/>
        <sz val="8"/>
        <color theme="1"/>
        <rFont val="Arial"/>
        <family val="2"/>
      </rPr>
      <t>:  Elaboración de planes de capacitación, mantenimiento, adquisición y reposición de  medios educativos</t>
    </r>
    <r>
      <rPr>
        <sz val="8"/>
        <color theme="1"/>
        <rFont val="Arial"/>
        <family val="2"/>
      </rPr>
      <t>: Este cambio está relacionado con el proyecto 10 del PIDI: Una universidad con modernos apoyos tecnológicos y didácticos al apoyo de la academia  y se justifica por la nueva normatividad en la presentación de programas de renovación de nuevos programas académicos  Resolución 21795 de 2020.</t>
    </r>
  </si>
  <si>
    <r>
      <rPr>
        <b/>
        <sz val="11"/>
        <color theme="1"/>
        <rFont val="Calibri"/>
        <family val="2"/>
        <scheme val="minor"/>
      </rPr>
      <t>Cerrada y permente</t>
    </r>
    <r>
      <rPr>
        <sz val="11"/>
        <color theme="1"/>
        <rFont val="Calibri"/>
        <family val="2"/>
        <scheme val="minor"/>
      </rPr>
      <t xml:space="preserve">:  </t>
    </r>
    <r>
      <rPr>
        <sz val="7"/>
        <color theme="1"/>
        <rFont val="Calibri"/>
        <family val="2"/>
        <scheme val="minor"/>
      </rPr>
      <t>Se elaboran planes de capacitación, mantenimiento, adquisición y reposición de medios educativos como requisito de la Resolución 21795 de 2020 y se envían al Director Nacional de Planeación.</t>
    </r>
  </si>
  <si>
    <r>
      <rPr>
        <b/>
        <sz val="11"/>
        <color theme="1"/>
        <rFont val="Arial"/>
        <family val="2"/>
      </rPr>
      <t>ID4785</t>
    </r>
    <r>
      <rPr>
        <sz val="8"/>
        <color theme="1"/>
        <rFont val="Arial"/>
        <family val="2"/>
      </rPr>
      <t>:</t>
    </r>
    <r>
      <rPr>
        <b/>
        <sz val="8"/>
        <color theme="1"/>
        <rFont val="Arial"/>
        <family val="2"/>
      </rPr>
      <t xml:space="preserve"> Mejora en indicadores de Biblioteca </t>
    </r>
    <r>
      <rPr>
        <sz val="8"/>
        <color theme="1"/>
        <rFont val="Arial"/>
        <family val="2"/>
      </rPr>
      <t>(Este cambio está relacionado con el proyecto 10 del PIDI: Una universidad con modernos apoyos tecnológicos y didácticos al apoyo de la academia  y se justifica por  la necesidad establecer nuevos retos acordes con el acuerdo de servicio de biblioteca y cumplir con estándares de acreditación institucional y de programas y a las nuevas necesidades de la virtualidad)</t>
    </r>
  </si>
  <si>
    <t>Documental</t>
  </si>
  <si>
    <r>
      <rPr>
        <b/>
        <sz val="11"/>
        <color theme="1"/>
        <rFont val="Calibri"/>
        <family val="2"/>
        <scheme val="minor"/>
      </rPr>
      <t xml:space="preserve">Cerrada y permanente: </t>
    </r>
    <r>
      <rPr>
        <b/>
        <sz val="7"/>
        <color theme="1"/>
        <rFont val="Calibri"/>
        <family val="2"/>
        <scheme val="minor"/>
      </rPr>
      <t>S</t>
    </r>
    <r>
      <rPr>
        <sz val="7"/>
        <color theme="1"/>
        <rFont val="Calibri"/>
        <family val="2"/>
        <scheme val="minor"/>
      </rPr>
      <t>e reformularon dos indicadores estándar a nivel nacional: 1. Nivel de uso de recursos bibliográficos físicos (externo y sala) 2. Nivel de consulta de recursos virtuales de las bases de datos de la Seccional Pereira. Los cuales se realizó la medición 2021 a través de Kawak, al igual que los otros cuatro indicadores correspondientes a la biblioteca.
Estado: Ejecutado</t>
    </r>
  </si>
  <si>
    <r>
      <rPr>
        <b/>
        <sz val="12"/>
        <color theme="1"/>
        <rFont val="Arial"/>
        <family val="2"/>
      </rPr>
      <t xml:space="preserve">ID1659: </t>
    </r>
    <r>
      <rPr>
        <sz val="10"/>
        <color theme="1"/>
        <rFont val="Arial"/>
        <family val="2"/>
      </rPr>
      <t>Adecuación de espacios independientes a cada una de las psicólogas del programa de permanencia y graduación estudiantil con calidad</t>
    </r>
  </si>
  <si>
    <r>
      <rPr>
        <b/>
        <sz val="11"/>
        <color theme="1"/>
        <rFont val="Calibri"/>
        <family val="2"/>
        <scheme val="minor"/>
      </rPr>
      <t>Cerrado y permanente</t>
    </r>
    <r>
      <rPr>
        <sz val="11"/>
        <color theme="1"/>
        <rFont val="Calibri"/>
        <family val="2"/>
        <scheme val="minor"/>
      </rPr>
      <t xml:space="preserve">: </t>
    </r>
    <r>
      <rPr>
        <sz val="7"/>
        <color theme="1"/>
        <rFont val="Calibri"/>
        <family val="2"/>
        <scheme val="minor"/>
      </rPr>
      <t>Se hizo la adecuación de espacios independientes a cada una de las psicólogas del programa de permanencia y graduación con calidad tanto en la sede centro como en Belmonte
Estado: Ejecutado</t>
    </r>
  </si>
  <si>
    <r>
      <rPr>
        <b/>
        <sz val="12"/>
        <color theme="1"/>
        <rFont val="Arial"/>
        <family val="2"/>
      </rPr>
      <t xml:space="preserve">ID1658: </t>
    </r>
    <r>
      <rPr>
        <sz val="10"/>
        <color theme="1"/>
        <rFont val="Arial"/>
        <family val="2"/>
      </rPr>
      <t>Adecuación de espacios culturales y deportivos</t>
    </r>
  </si>
  <si>
    <r>
      <rPr>
        <b/>
        <sz val="11"/>
        <color theme="1"/>
        <rFont val="Calibri"/>
        <family val="2"/>
        <scheme val="minor"/>
      </rPr>
      <t xml:space="preserve"> Cerrada y permanente:</t>
    </r>
    <r>
      <rPr>
        <sz val="11"/>
        <color theme="1"/>
        <rFont val="Calibri"/>
        <family val="2"/>
        <scheme val="minor"/>
      </rPr>
      <t xml:space="preserve"> </t>
    </r>
    <r>
      <rPr>
        <sz val="7"/>
        <color theme="1"/>
        <rFont val="Calibri"/>
        <family val="2"/>
        <scheme val="minor"/>
      </rPr>
      <t>Se adecuaron los espacios en la sede centro en el parqueadero nuevo en la antigua oficina de archivo (salón para deportes y otro para cultura en el primer piso), lo cual se pondrá a disposición del público durante este año 2022
Estado: Ejecutado</t>
    </r>
  </si>
  <si>
    <r>
      <rPr>
        <b/>
        <sz val="12"/>
        <color theme="1"/>
        <rFont val="Arial"/>
        <family val="2"/>
      </rPr>
      <t xml:space="preserve">ID1656: </t>
    </r>
    <r>
      <rPr>
        <sz val="10"/>
        <color theme="1"/>
        <rFont val="Arial"/>
        <family val="2"/>
      </rPr>
      <t>Elaboración y puesta en marcha del plan de retiro "en la ruta de mi vida"</t>
    </r>
  </si>
  <si>
    <r>
      <rPr>
        <b/>
        <sz val="11"/>
        <color theme="1"/>
        <rFont val="Calibri"/>
        <family val="2"/>
        <scheme val="minor"/>
      </rPr>
      <t>Cerrada y permanente:</t>
    </r>
    <r>
      <rPr>
        <sz val="11"/>
        <color theme="1"/>
        <rFont val="Calibri"/>
        <family val="2"/>
        <scheme val="minor"/>
      </rPr>
      <t xml:space="preserve"> </t>
    </r>
    <r>
      <rPr>
        <sz val="7"/>
        <color theme="1"/>
        <rFont val="Calibri"/>
        <family val="2"/>
        <scheme val="minor"/>
      </rPr>
      <t>En mayo de 2021se llevó a cabo la ceremonia de reconocimiento de manera virtual como inicio del nuevo programa para pensionados de la Seccional en la Ruta de mi vida, se homenajearon a 15 docentes y admistrativos. A los cuales se les hizo entrega de una resolución firmada por la Presidencia y Rectoría Seccional.
Dentro del programa las coordinaciones elaboraron las actividades correspondientes ofrecidas a la población, donde se realizó convocatoria por medio electrónico y telefónico. No hubo respuesta.
Estado: Ejecutado</t>
    </r>
  </si>
  <si>
    <r>
      <rPr>
        <b/>
        <sz val="12"/>
        <color theme="1"/>
        <rFont val="Arial"/>
        <family val="2"/>
      </rPr>
      <t xml:space="preserve">ID1555: </t>
    </r>
    <r>
      <rPr>
        <sz val="10"/>
        <color theme="1"/>
        <rFont val="Arial"/>
        <family val="2"/>
      </rPr>
      <t>Implentar sistema nacional para implementacion de datos (Diseñar e implementar un sistema nacional que permita mantener actualizada y unificada la base de datos de egresados.)</t>
    </r>
  </si>
  <si>
    <r>
      <rPr>
        <b/>
        <sz val="11"/>
        <color theme="1"/>
        <rFont val="Calibri"/>
        <family val="2"/>
        <scheme val="minor"/>
      </rPr>
      <t>Cerrado y permanente</t>
    </r>
    <r>
      <rPr>
        <sz val="11"/>
        <color theme="1"/>
        <rFont val="Calibri"/>
        <family val="2"/>
        <scheme val="minor"/>
      </rPr>
      <t>:  S</t>
    </r>
    <r>
      <rPr>
        <sz val="7"/>
        <color theme="1"/>
        <rFont val="Calibri"/>
        <family val="2"/>
        <scheme val="minor"/>
      </rPr>
      <t>e implementó el sistema de adviser de actualización de egresados del orden nacional: Se actualizaron por este medio 229 egresados y por el sistema normal de la oficina de egresados fueron 13.792 (incluye adviser).
A través de la oficina de Bolsa de Empleo seccional Pereira se recibieron 176 ofertas laborales de  74 empresas  en los periodos 1 y 2 de 2021</t>
    </r>
  </si>
  <si>
    <r>
      <rPr>
        <b/>
        <sz val="12"/>
        <color theme="1"/>
        <rFont val="Arial"/>
        <family val="2"/>
      </rPr>
      <t xml:space="preserve">ID1646: </t>
    </r>
    <r>
      <rPr>
        <sz val="10"/>
        <color theme="1"/>
        <rFont val="Arial"/>
        <family val="2"/>
      </rPr>
      <t>PAT 2021 con visión multicampus</t>
    </r>
  </si>
  <si>
    <r>
      <rPr>
        <b/>
        <sz val="11"/>
        <color theme="1"/>
        <rFont val="Calibri"/>
        <family val="2"/>
        <scheme val="minor"/>
      </rPr>
      <t>Cerrado y permanente</t>
    </r>
    <r>
      <rPr>
        <sz val="11"/>
        <color theme="1"/>
        <rFont val="Calibri"/>
        <family val="2"/>
        <scheme val="minor"/>
      </rPr>
      <t xml:space="preserve">: </t>
    </r>
    <r>
      <rPr>
        <sz val="8"/>
        <color theme="1"/>
        <rFont val="Calibri"/>
        <family val="2"/>
        <scheme val="minor"/>
      </rPr>
      <t xml:space="preserve"> Se ajustaron los PAT 2021 con visión multicampus y con enfoque regional. Se hizo un ajuste al formato de seguimiento para obtener información tanto cualitativa como cuantitativa.
Se generaron como instancias de coordinación institucional los Comité Directivo académico - promoción,mercadeo y comunicaciones - igualmente se participó en todas las mesas de trabajo interseccional. y regionales.</t>
    </r>
  </si>
  <si>
    <r>
      <rPr>
        <b/>
        <sz val="12"/>
        <color theme="1"/>
        <rFont val="Arial"/>
        <family val="2"/>
      </rPr>
      <t xml:space="preserve">ID4744: </t>
    </r>
    <r>
      <rPr>
        <sz val="10"/>
        <color theme="1"/>
        <rFont val="Arial"/>
        <family val="2"/>
      </rPr>
      <t>Registro  y seguimiento de comités institucionales en kawak</t>
    </r>
  </si>
  <si>
    <r>
      <rPr>
        <b/>
        <sz val="11"/>
        <color theme="1"/>
        <rFont val="Calibri"/>
        <family val="2"/>
        <scheme val="minor"/>
      </rPr>
      <t>Cerrada y permanente</t>
    </r>
    <r>
      <rPr>
        <sz val="11"/>
        <color theme="1"/>
        <rFont val="Calibri"/>
        <family val="2"/>
        <scheme val="minor"/>
      </rPr>
      <t xml:space="preserve">:  Se registraron los comités institucionales que están por acuerdo de la H. Consiliatura a los cuales se les hizo seguimiento durante el año 2021:  </t>
    </r>
  </si>
  <si>
    <r>
      <rPr>
        <b/>
        <sz val="12"/>
        <color theme="1"/>
        <rFont val="Arial"/>
        <family val="2"/>
      </rPr>
      <t xml:space="preserve">ID1648: </t>
    </r>
    <r>
      <rPr>
        <sz val="10"/>
        <color theme="1"/>
        <rFont val="Arial"/>
        <family val="2"/>
      </rPr>
      <t>Visibilidad de las áreas, estructura, funcionamiento y logros</t>
    </r>
  </si>
  <si>
    <r>
      <rPr>
        <b/>
        <sz val="12"/>
        <color theme="1"/>
        <rFont val="Arial"/>
        <family val="2"/>
      </rPr>
      <t xml:space="preserve">ID1621: </t>
    </r>
    <r>
      <rPr>
        <sz val="10"/>
        <color theme="1"/>
        <rFont val="Arial"/>
        <family val="2"/>
      </rPr>
      <t>Instalación de equipos de control de acceso en nueva portería</t>
    </r>
  </si>
  <si>
    <r>
      <rPr>
        <b/>
        <sz val="11"/>
        <color theme="1"/>
        <rFont val="Calibri"/>
        <family val="2"/>
        <scheme val="minor"/>
      </rPr>
      <t>Cerrada y permanente</t>
    </r>
    <r>
      <rPr>
        <sz val="11"/>
        <color theme="1"/>
        <rFont val="Calibri"/>
        <family val="2"/>
        <scheme val="minor"/>
      </rPr>
      <t>:   S</t>
    </r>
    <r>
      <rPr>
        <sz val="8"/>
        <color theme="1"/>
        <rFont val="Calibri"/>
        <family val="2"/>
        <scheme val="minor"/>
      </rPr>
      <t>e hizo la contratación y ejecución de la instalación de equipos para la portería nueva calle 97 de la sede Belmonte la cual está en funcionamiento
Estado: Ejecutado</t>
    </r>
  </si>
  <si>
    <t>AMBIENTAL</t>
  </si>
  <si>
    <r>
      <rPr>
        <b/>
        <sz val="12"/>
        <color theme="1"/>
        <rFont val="Arial"/>
        <family val="2"/>
      </rPr>
      <t xml:space="preserve">ID 1703: </t>
    </r>
    <r>
      <rPr>
        <sz val="10"/>
        <color theme="1"/>
        <rFont val="Arial"/>
        <family val="2"/>
      </rPr>
      <t>Creación de Jardín ZEN</t>
    </r>
  </si>
  <si>
    <t>Se elimina y cierra: No hay viabilidad del proyecto por no estar dentro de los impactos ambientales prioritarios.</t>
  </si>
  <si>
    <r>
      <rPr>
        <b/>
        <sz val="12"/>
        <color theme="1"/>
        <rFont val="Arial"/>
        <family val="2"/>
      </rPr>
      <t xml:space="preserve">ID1446: </t>
    </r>
    <r>
      <rPr>
        <sz val="10"/>
        <color theme="1"/>
        <rFont val="Arial"/>
        <family val="2"/>
      </rPr>
      <t>Verificación al cumplimiento a la normatividad como Grandes Contribuyentes</t>
    </r>
  </si>
  <si>
    <r>
      <rPr>
        <b/>
        <sz val="12"/>
        <color theme="1"/>
        <rFont val="Calibri"/>
        <family val="2"/>
        <scheme val="minor"/>
      </rPr>
      <t>Cerrada y permantente:</t>
    </r>
    <r>
      <rPr>
        <sz val="11"/>
        <color theme="1"/>
        <rFont val="Calibri"/>
        <family val="2"/>
        <scheme val="minor"/>
      </rPr>
      <t xml:space="preserve">  </t>
    </r>
    <r>
      <rPr>
        <sz val="9"/>
        <color theme="1"/>
        <rFont val="Calibri"/>
        <family val="2"/>
        <scheme val="minor"/>
      </rPr>
      <t xml:space="preserve"> </t>
    </r>
    <r>
      <rPr>
        <sz val="8"/>
        <color theme="1"/>
        <rFont val="Calibri"/>
        <family val="2"/>
        <scheme val="minor"/>
      </rPr>
      <t>Durante la vigencia 2021, la auditoria de control de interno realizó verificación previa al cumplimiento en la aplicación de la resolución 9061 de Diciembre 10 2020 de la DIAN
Estado: Ejecutado</t>
    </r>
  </si>
  <si>
    <r>
      <rPr>
        <b/>
        <sz val="11"/>
        <color theme="1"/>
        <rFont val="Arial"/>
        <family val="2"/>
      </rPr>
      <t xml:space="preserve">ID1418: </t>
    </r>
    <r>
      <rPr>
        <sz val="10"/>
        <color theme="1"/>
        <rFont val="Arial"/>
        <family val="2"/>
      </rPr>
      <t>Evaluación de proveedores a través de SEVEN (Trimestral: SG SST y gestión ambiental - Anual:  Personal administrativo)</t>
    </r>
  </si>
  <si>
    <r>
      <rPr>
        <b/>
        <sz val="10"/>
        <color rgb="FFFF0000"/>
        <rFont val="Calibri"/>
        <family val="2"/>
        <scheme val="minor"/>
      </rPr>
      <t>En proceso</t>
    </r>
    <r>
      <rPr>
        <sz val="8"/>
        <color theme="1"/>
        <rFont val="Calibri"/>
        <family val="2"/>
        <scheme val="minor"/>
      </rPr>
      <t>:  Se prevé la implementación en el período 2022-2, actualmente se están solicitando los usuarios y contraseñas a la administradora del aplicativo SEVEN.  Actualmente se está utilizando el formato físico con el fin de no atrasar el proceso</t>
    </r>
  </si>
  <si>
    <r>
      <rPr>
        <b/>
        <sz val="12"/>
        <color theme="1"/>
        <rFont val="Arial"/>
        <family val="2"/>
      </rPr>
      <t xml:space="preserve">ID1416: </t>
    </r>
    <r>
      <rPr>
        <sz val="10"/>
        <color theme="1"/>
        <rFont val="Arial"/>
        <family val="2"/>
      </rPr>
      <t>Inscripción de proveedores a través de SEVEN</t>
    </r>
  </si>
  <si>
    <r>
      <rPr>
        <b/>
        <sz val="11"/>
        <color theme="1"/>
        <rFont val="Calibri"/>
        <family val="2"/>
        <scheme val="minor"/>
      </rPr>
      <t>Cerrado</t>
    </r>
    <r>
      <rPr>
        <sz val="8"/>
        <color theme="1"/>
        <rFont val="Calibri"/>
        <family val="2"/>
        <scheme val="minor"/>
      </rPr>
      <t>:  Se inició el proceso a partir de enero de 2021, el cual es permanente, se ha enviado correos a todos los proveedores adjuntando el paso a paso para el registro nacional de proveedores, se aclara que si ya hicieron la inscripción solo deben enviar la actualización de los siguietes documentos:  RUT del año vigente, certificación bancaria y cámara de comercio.</t>
    </r>
  </si>
  <si>
    <r>
      <rPr>
        <b/>
        <sz val="16"/>
        <color theme="1"/>
        <rFont val="Calibri"/>
        <family val="2"/>
        <scheme val="minor"/>
      </rPr>
      <t>ID 120</t>
    </r>
    <r>
      <rPr>
        <sz val="11"/>
        <color theme="1"/>
        <rFont val="Calibri"/>
        <family val="2"/>
        <scheme val="minor"/>
      </rPr>
      <t>:  Requisiciones por SEVEN</t>
    </r>
  </si>
  <si>
    <r>
      <rPr>
        <b/>
        <sz val="12"/>
        <color rgb="FFFF0000"/>
        <rFont val="Calibri"/>
        <family val="2"/>
        <scheme val="minor"/>
      </rPr>
      <t>En proceso</t>
    </r>
    <r>
      <rPr>
        <sz val="8"/>
        <color theme="1"/>
        <rFont val="Calibri"/>
        <family val="2"/>
        <scheme val="minor"/>
      </rPr>
      <t xml:space="preserve"> Seguimos a la espera de lineamientos nacionales para la implementación de las requisiciones de compra o servicio por work flow
Estado: Pendiente</t>
    </r>
  </si>
  <si>
    <r>
      <rPr>
        <b/>
        <sz val="12"/>
        <color theme="1"/>
        <rFont val="Arial"/>
        <family val="2"/>
      </rPr>
      <t>ID1471</t>
    </r>
    <r>
      <rPr>
        <sz val="12"/>
        <color theme="1"/>
        <rFont val="Arial"/>
        <family val="2"/>
      </rPr>
      <t xml:space="preserve">: </t>
    </r>
    <r>
      <rPr>
        <sz val="10"/>
        <color theme="1"/>
        <rFont val="Arial"/>
        <family val="2"/>
      </rPr>
      <t>Proyecto centenario "Archivo histórico de la Universidad"</t>
    </r>
  </si>
  <si>
    <r>
      <rPr>
        <b/>
        <sz val="11"/>
        <color theme="1"/>
        <rFont val="Calibri"/>
        <family val="2"/>
        <scheme val="minor"/>
      </rPr>
      <t>Cerrada y permanente:</t>
    </r>
    <r>
      <rPr>
        <sz val="11"/>
        <color theme="1"/>
        <rFont val="Calibri"/>
        <family val="2"/>
        <scheme val="minor"/>
      </rPr>
      <t xml:space="preserve">  E</t>
    </r>
    <r>
      <rPr>
        <sz val="8"/>
        <color theme="1"/>
        <rFont val="Calibri"/>
        <family val="2"/>
        <scheme val="minor"/>
      </rPr>
      <t>l 17 de agosto de 2021, se hizo entrega a la sede principal del archivo histórico de la seccional, con lo Bogotá consolidará el archivo histórico de la Universidad Libre, el cual estará disponible en el edificio centenario, que contendrá también las piezas de museo.</t>
    </r>
  </si>
  <si>
    <r>
      <rPr>
        <b/>
        <sz val="12"/>
        <color theme="1"/>
        <rFont val="Arial"/>
        <family val="2"/>
      </rPr>
      <t xml:space="preserve">ID1465: </t>
    </r>
    <r>
      <rPr>
        <sz val="10"/>
        <color theme="1"/>
        <rFont val="Arial"/>
        <family val="2"/>
      </rPr>
      <t>Implementación del Gestor Documental "FOLIO"</t>
    </r>
  </si>
  <si>
    <r>
      <rPr>
        <b/>
        <sz val="11"/>
        <color theme="1"/>
        <rFont val="Calibri"/>
        <family val="2"/>
        <scheme val="minor"/>
      </rPr>
      <t xml:space="preserve">Cerrada:  </t>
    </r>
    <r>
      <rPr>
        <sz val="8"/>
        <color theme="1"/>
        <rFont val="Calibri"/>
        <family val="2"/>
        <scheme val="minor"/>
      </rPr>
      <t>Se hizo la compra a nivel nacional del Gestor documental , se tienen las TRD aprobadas., las cuales para la vigencia 2022 se realizará la parametrización.e impelementación</t>
    </r>
  </si>
  <si>
    <r>
      <rPr>
        <b/>
        <sz val="11"/>
        <color theme="1"/>
        <rFont val="Arial"/>
        <family val="2"/>
      </rPr>
      <t xml:space="preserve">ID205: </t>
    </r>
    <r>
      <rPr>
        <sz val="10"/>
        <color theme="1"/>
        <rFont val="Arial"/>
        <family val="2"/>
      </rPr>
      <t>Facturación electrónica con la DIAN</t>
    </r>
  </si>
  <si>
    <r>
      <rPr>
        <b/>
        <sz val="11"/>
        <color theme="1"/>
        <rFont val="Calibri"/>
        <family val="2"/>
        <scheme val="minor"/>
      </rPr>
      <t>Cerrada y pemanente:</t>
    </r>
    <r>
      <rPr>
        <sz val="11"/>
        <color theme="1"/>
        <rFont val="Calibri"/>
        <family val="2"/>
        <scheme val="minor"/>
      </rPr>
      <t xml:space="preserve"> Se tiene implementada la facturación electrónica en la seccional, cumpliendo con las normas fiscales</t>
    </r>
  </si>
  <si>
    <r>
      <rPr>
        <b/>
        <sz val="12"/>
        <color theme="1"/>
        <rFont val="Arial"/>
        <family val="2"/>
      </rPr>
      <t xml:space="preserve">ID1606: </t>
    </r>
    <r>
      <rPr>
        <sz val="10"/>
        <color theme="1"/>
        <rFont val="Arial"/>
        <family val="2"/>
      </rPr>
      <t>Actualización Conexiones VPN</t>
    </r>
  </si>
  <si>
    <r>
      <rPr>
        <b/>
        <sz val="11"/>
        <color theme="1"/>
        <rFont val="Calibri"/>
        <family val="2"/>
        <scheme val="minor"/>
      </rPr>
      <t>Cerrada y permanente</t>
    </r>
    <r>
      <rPr>
        <sz val="11"/>
        <color theme="1"/>
        <rFont val="Calibri"/>
        <family val="2"/>
        <scheme val="minor"/>
      </rPr>
      <t xml:space="preserve">:  </t>
    </r>
    <r>
      <rPr>
        <sz val="7"/>
        <color theme="1"/>
        <rFont val="Calibri"/>
        <family val="2"/>
        <scheme val="minor"/>
      </rPr>
      <t>Actualización a nivel nacional de conexiones VPN con el fin de garantizar los accesos remotos para las personas que tienen que hacer trabajos desde casa y el servicio que presta la empresa de soporte a la infraestructura tecnológica de la Seccional.</t>
    </r>
  </si>
  <si>
    <r>
      <rPr>
        <b/>
        <sz val="12"/>
        <color theme="1"/>
        <rFont val="Arial"/>
        <family val="2"/>
      </rPr>
      <t xml:space="preserve">ID1605: </t>
    </r>
    <r>
      <rPr>
        <sz val="10"/>
        <color theme="1"/>
        <rFont val="Arial"/>
        <family val="2"/>
      </rPr>
      <t>Actualización aplicativo Seven</t>
    </r>
  </si>
  <si>
    <r>
      <rPr>
        <b/>
        <sz val="11"/>
        <color theme="1"/>
        <rFont val="Calibri"/>
        <family val="2"/>
        <scheme val="minor"/>
      </rPr>
      <t>Cerrada y permanente</t>
    </r>
    <r>
      <rPr>
        <sz val="11"/>
        <color theme="1"/>
        <rFont val="Calibri"/>
        <family val="2"/>
        <scheme val="minor"/>
      </rPr>
      <t xml:space="preserve">:  Se hizo la actualización a nivel nacional del aplicativo SEVEN y KACTUS en su última versión </t>
    </r>
  </si>
  <si>
    <t>Normativo: 8
Procesos y/o Métodos de Trabajo.: 7
Tecnológico: 12
Recurso Humano: 0
Infraestructura, instalaciones y equipos: 4
Cambio en los servicios:2
Documental: 1</t>
  </si>
  <si>
    <r>
      <rPr>
        <b/>
        <sz val="12"/>
        <rFont val="Arial"/>
        <family val="2"/>
      </rPr>
      <t xml:space="preserve">ID1669: </t>
    </r>
    <r>
      <rPr>
        <sz val="10"/>
        <rFont val="Arial"/>
        <family val="2"/>
      </rPr>
      <t>Envío de E-book de internacionalización a universidades.</t>
    </r>
  </si>
  <si>
    <r>
      <rPr>
        <b/>
        <sz val="11"/>
        <color theme="1"/>
        <rFont val="Calibri"/>
        <family val="2"/>
        <scheme val="minor"/>
      </rPr>
      <t>Cerrada y permanente</t>
    </r>
    <r>
      <rPr>
        <sz val="11"/>
        <color theme="1"/>
        <rFont val="Calibri"/>
        <family val="2"/>
        <scheme val="minor"/>
      </rPr>
      <t xml:space="preserve">:  Se hizo socialización a través de boletín informativo a toda la comunidad, igualmente se tiene publicado el E-Book de todas las seccionales en el micrositio , para el período 2022, se espera tenerlo como boletín estadístico de la seccional de los últimos 5 años
</t>
    </r>
  </si>
  <si>
    <r>
      <rPr>
        <b/>
        <sz val="11"/>
        <color theme="1"/>
        <rFont val="Calibri"/>
        <family val="2"/>
        <scheme val="minor"/>
      </rPr>
      <t>Cerrado y permanente</t>
    </r>
    <r>
      <rPr>
        <sz val="11"/>
        <color theme="1"/>
        <rFont val="Calibri"/>
        <family val="2"/>
        <scheme val="minor"/>
      </rPr>
      <t>:  Se tiene publicado en la página web los aspectos más relevantes que debe conocer la comunidad de cada uno de los procesos</t>
    </r>
  </si>
  <si>
    <r>
      <rPr>
        <b/>
        <sz val="16"/>
        <color theme="1"/>
        <rFont val="Arial"/>
        <family val="2"/>
      </rPr>
      <t>2021</t>
    </r>
    <r>
      <rPr>
        <sz val="16"/>
        <color theme="1"/>
        <rFont val="Arial"/>
        <family val="2"/>
      </rPr>
      <t xml:space="preserve">:  </t>
    </r>
    <r>
      <rPr>
        <sz val="14"/>
        <color theme="1"/>
        <rFont val="Arial"/>
        <family val="2"/>
      </rPr>
      <t>Se identificaron 36 cambios en los procesos de tipo:  Normativo: 7 -  Procesos y/o Métodos de Trabajo.: 7 - Tecnológico: 12 - Recurso Humano: 0 - Infraestructura, instalaciones y equipos: 4. Cambio en los servicios:2. Documental 1.   De los anteriores cambios se formularon 108 actividades en el plan de implementación de cambios, de los cuales 94 actividades se han ejecutado equivalente al 87,04% y 14 continúan en proceso para ser ejecutadas durante el año 2022 y 1 se elimina por no tener viabilidad.  Lo anterior a través del sistema de información de calidad KAWAK . En el proceso de Docencia se tiene un cambio del orden nacional relacionado con Implementación del Decreto 1330 del 2019 y Resolución 015224 del 2020.</t>
    </r>
    <r>
      <rPr>
        <sz val="16"/>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</si>
</sst>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color theme="1"/>
      <name val="Arial"/>
      <family val="2"/>
    </font>
    <font>
      <sz val="11"/>
      <color theme="1"/>
      <name val="Calibri"/>
      <family val="2"/>
      <scheme val="minor"/>
    </font>
    <font>
      <sz val="11"/>
      <color theme="1"/>
      <name val="Calibri"/>
      <family val="2"/>
      <scheme val="minor"/>
    </font>
    <font>
      <sz val="10"/>
      <name val="Arial"/>
      <family val="2"/>
    </font>
    <font>
      <b/>
      <sz val="9"/>
      <color indexed="81"/>
      <name val="Tahoma"/>
      <family val="2"/>
    </font>
    <font>
      <sz val="9"/>
      <color indexed="81"/>
      <name val="Tahoma"/>
      <family val="2"/>
    </font>
    <font>
      <sz val="10"/>
      <color theme="1"/>
      <name val="Arial"/>
      <family val="2"/>
    </font>
    <font>
      <b/>
      <sz val="10"/>
      <color theme="1"/>
      <name val="Arial"/>
      <family val="2"/>
    </font>
    <font>
      <b/>
      <sz val="8"/>
      <color theme="1"/>
      <name val="Arial"/>
      <family val="2"/>
    </font>
    <font>
      <sz val="16"/>
      <color theme="1"/>
      <name val="Arial"/>
      <family val="2"/>
    </font>
    <font>
      <sz val="14"/>
      <color theme="1"/>
      <name val="Arial"/>
      <family val="2"/>
    </font>
    <font>
      <b/>
      <sz val="12"/>
      <color theme="1"/>
      <name val="Arial"/>
      <family val="2"/>
    </font>
    <font>
      <sz val="12"/>
      <color theme="1"/>
      <name val="Arial"/>
      <family val="2"/>
    </font>
    <font>
      <b/>
      <sz val="18"/>
      <color theme="1"/>
      <name val="Arial"/>
      <family val="2"/>
    </font>
    <font>
      <b/>
      <sz val="16"/>
      <color theme="1"/>
      <name val="Arial"/>
      <family val="2"/>
    </font>
    <font>
      <sz val="11"/>
      <color rgb="FFFF0000"/>
      <name val="Calibri"/>
      <family val="2"/>
      <scheme val="minor"/>
    </font>
    <font>
      <b/>
      <sz val="11"/>
      <color theme="1"/>
      <name val="Calibri"/>
      <family val="2"/>
      <scheme val="minor"/>
    </font>
    <font>
      <b/>
      <sz val="16"/>
      <color theme="1"/>
      <name val="Calibri"/>
      <family val="2"/>
      <scheme val="minor"/>
    </font>
    <font>
      <b/>
      <sz val="11"/>
      <color theme="1"/>
      <name val="Calibri"/>
      <family val="2"/>
    </font>
    <font>
      <b/>
      <sz val="14"/>
      <color theme="1"/>
      <name val="Arial"/>
      <family val="2"/>
    </font>
    <font>
      <b/>
      <sz val="12"/>
      <color theme="1"/>
      <name val="Calibri"/>
      <family val="2"/>
      <scheme val="minor"/>
    </font>
    <font>
      <sz val="7"/>
      <color theme="1"/>
      <name val="Calibri"/>
      <family val="2"/>
      <scheme val="minor"/>
    </font>
    <font>
      <b/>
      <sz val="11"/>
      <color rgb="FFFF0000"/>
      <name val="Calibri"/>
      <family val="2"/>
      <scheme val="minor"/>
    </font>
    <font>
      <sz val="8"/>
      <color theme="1"/>
      <name val="Calibri"/>
      <family val="2"/>
      <scheme val="minor"/>
    </font>
    <font>
      <sz val="8"/>
      <color theme="1"/>
      <name val="Arial"/>
      <family val="2"/>
    </font>
    <font>
      <b/>
      <sz val="11"/>
      <color theme="1"/>
      <name val="Arial"/>
      <family val="2"/>
    </font>
    <font>
      <b/>
      <sz val="7"/>
      <color theme="1"/>
      <name val="Calibri"/>
      <family val="2"/>
      <scheme val="minor"/>
    </font>
    <font>
      <sz val="9"/>
      <color theme="1"/>
      <name val="Calibri"/>
      <family val="2"/>
      <scheme val="minor"/>
    </font>
    <font>
      <b/>
      <sz val="10"/>
      <color rgb="FFFF0000"/>
      <name val="Calibri"/>
      <family val="2"/>
      <scheme val="minor"/>
    </font>
    <font>
      <b/>
      <sz val="12"/>
      <color rgb="FFFF0000"/>
      <name val="Calibri"/>
      <family val="2"/>
      <scheme val="minor"/>
    </font>
    <font>
      <b/>
      <sz val="12"/>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s>
  <cellStyleXfs count="4">
    <xf numFmtId="0" fontId="0" fillId="0" borderId="0"/>
    <xf numFmtId="0" fontId="2" fillId="0" borderId="0"/>
    <xf numFmtId="0" fontId="3" fillId="0" borderId="0"/>
    <xf numFmtId="9" fontId="2" fillId="0" borderId="0" applyFont="0" applyFill="0" applyBorder="0" applyAlignment="0" applyProtection="0"/>
  </cellStyleXfs>
  <cellXfs count="85">
    <xf numFmtId="0" fontId="0" fillId="0" borderId="0" xfId="0"/>
    <xf numFmtId="0" fontId="6" fillId="0" borderId="1" xfId="1" applyFont="1" applyBorder="1" applyAlignment="1">
      <alignment horizontal="center" vertical="center"/>
    </xf>
    <xf numFmtId="9" fontId="6" fillId="0" borderId="1" xfId="3" applyFont="1" applyBorder="1" applyAlignment="1">
      <alignment horizontal="center" vertical="center"/>
    </xf>
    <xf numFmtId="0" fontId="6" fillId="3" borderId="1" xfId="1" applyFont="1" applyFill="1" applyBorder="1" applyAlignment="1">
      <alignment horizontal="justify" vertical="center"/>
    </xf>
    <xf numFmtId="0" fontId="6" fillId="3" borderId="1" xfId="1" applyFont="1" applyFill="1" applyBorder="1" applyAlignment="1">
      <alignment horizontal="center" vertical="center"/>
    </xf>
    <xf numFmtId="0" fontId="6" fillId="0" borderId="6" xfId="1" applyFont="1" applyBorder="1" applyAlignment="1">
      <alignment horizontal="justify" vertical="center" wrapText="1"/>
    </xf>
    <xf numFmtId="0" fontId="6" fillId="3" borderId="6" xfId="1" applyFont="1" applyFill="1" applyBorder="1" applyAlignment="1">
      <alignment horizontal="justify" vertical="center"/>
    </xf>
    <xf numFmtId="0" fontId="9" fillId="3" borderId="3" xfId="1" applyFont="1" applyFill="1" applyBorder="1" applyAlignment="1">
      <alignment horizontal="center" vertical="center"/>
    </xf>
    <xf numFmtId="0" fontId="16" fillId="0" borderId="4" xfId="1" applyFont="1" applyBorder="1" applyAlignment="1">
      <alignment horizontal="center" vertical="center"/>
    </xf>
    <xf numFmtId="0" fontId="18" fillId="0" borderId="4" xfId="2" applyFont="1" applyBorder="1" applyAlignment="1">
      <alignment horizontal="center" vertical="center" wrapText="1"/>
    </xf>
    <xf numFmtId="10" fontId="6" fillId="3" borderId="1" xfId="2" applyNumberFormat="1" applyFont="1" applyFill="1" applyBorder="1" applyAlignment="1">
      <alignment horizontal="center" vertical="center"/>
    </xf>
    <xf numFmtId="0" fontId="6" fillId="0" borderId="0" xfId="1" applyFont="1" applyAlignment="1">
      <alignment vertical="center"/>
    </xf>
    <xf numFmtId="0" fontId="6" fillId="3" borderId="1" xfId="1" applyFont="1" applyFill="1" applyBorder="1" applyAlignment="1">
      <alignment horizontal="left" vertical="center"/>
    </xf>
    <xf numFmtId="0" fontId="0" fillId="3" borderId="1" xfId="1" applyFont="1" applyFill="1" applyBorder="1" applyAlignment="1">
      <alignment horizontal="justify" vertical="center"/>
    </xf>
    <xf numFmtId="0" fontId="0" fillId="0" borderId="7" xfId="1" applyFont="1" applyBorder="1" applyAlignment="1">
      <alignment horizontal="justify" vertical="center"/>
    </xf>
    <xf numFmtId="0" fontId="0" fillId="0" borderId="1" xfId="1" applyFont="1" applyBorder="1" applyAlignment="1">
      <alignment horizontal="justify" vertical="center"/>
    </xf>
    <xf numFmtId="0" fontId="0" fillId="3" borderId="1" xfId="1" applyFont="1" applyFill="1" applyBorder="1" applyAlignment="1">
      <alignment horizontal="center" vertical="center" wrapText="1"/>
    </xf>
    <xf numFmtId="0" fontId="24" fillId="0" borderId="1" xfId="1" applyFont="1" applyBorder="1" applyAlignment="1">
      <alignment horizontal="justify" vertical="center"/>
    </xf>
    <xf numFmtId="0" fontId="0" fillId="0" borderId="1" xfId="1" applyFont="1" applyBorder="1" applyAlignment="1">
      <alignment horizontal="justify" vertical="center" wrapText="1"/>
    </xf>
    <xf numFmtId="0" fontId="15" fillId="0" borderId="16" xfId="1" applyFont="1" applyBorder="1" applyAlignment="1">
      <alignment horizontal="justify" vertical="center"/>
    </xf>
    <xf numFmtId="0" fontId="23" fillId="0" borderId="16" xfId="1" applyFont="1" applyBorder="1" applyAlignment="1">
      <alignment horizontal="justify" vertical="center" wrapText="1"/>
    </xf>
    <xf numFmtId="0" fontId="0" fillId="0" borderId="3" xfId="1" applyFont="1" applyBorder="1" applyAlignment="1">
      <alignment horizontal="justify" vertical="center"/>
    </xf>
    <xf numFmtId="0" fontId="6" fillId="3" borderId="3" xfId="1" applyFont="1" applyFill="1" applyBorder="1" applyAlignment="1">
      <alignment horizontal="center" vertical="center"/>
    </xf>
    <xf numFmtId="0" fontId="6" fillId="0" borderId="3" xfId="1" applyFont="1" applyBorder="1" applyAlignment="1">
      <alignment horizontal="center" vertical="center"/>
    </xf>
    <xf numFmtId="9" fontId="6" fillId="0" borderId="3" xfId="3" applyFont="1" applyBorder="1" applyAlignment="1">
      <alignment horizontal="center" vertical="center"/>
    </xf>
    <xf numFmtId="0" fontId="11" fillId="6" borderId="6" xfId="1" applyFont="1" applyFill="1" applyBorder="1" applyAlignment="1">
      <alignment horizontal="justify" vertical="center"/>
    </xf>
    <xf numFmtId="0" fontId="9" fillId="6" borderId="3" xfId="1" applyFont="1" applyFill="1" applyBorder="1" applyAlignment="1">
      <alignment horizontal="center" vertical="center"/>
    </xf>
    <xf numFmtId="0" fontId="13" fillId="3" borderId="3" xfId="1" applyFont="1" applyFill="1" applyBorder="1" applyAlignment="1">
      <alignment horizontal="center" vertical="center"/>
    </xf>
    <xf numFmtId="10" fontId="13" fillId="6" borderId="3" xfId="1" applyNumberFormat="1" applyFont="1" applyFill="1" applyBorder="1" applyAlignment="1">
      <alignment horizontal="center" vertical="center"/>
    </xf>
    <xf numFmtId="0" fontId="6" fillId="0" borderId="6" xfId="1" applyFont="1" applyBorder="1" applyAlignment="1">
      <alignment horizontal="justify"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6" fillId="0" borderId="2" xfId="1" applyFont="1" applyBorder="1" applyAlignment="1">
      <alignment horizontal="justify" vertical="center"/>
    </xf>
    <xf numFmtId="0" fontId="10" fillId="0" borderId="3" xfId="1" applyFont="1" applyBorder="1" applyAlignment="1">
      <alignment horizontal="center" vertical="center"/>
    </xf>
    <xf numFmtId="0" fontId="9" fillId="0" borderId="1" xfId="1" applyFont="1" applyBorder="1" applyAlignment="1">
      <alignment horizontal="center" vertical="center"/>
    </xf>
    <xf numFmtId="0" fontId="6" fillId="0" borderId="2" xfId="1" applyFont="1" applyBorder="1" applyAlignment="1">
      <alignment horizontal="justify" vertical="center"/>
    </xf>
    <xf numFmtId="0" fontId="9" fillId="0" borderId="1"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6" fillId="0" borderId="6" xfId="1" applyFont="1" applyBorder="1" applyAlignment="1">
      <alignment horizontal="justify" vertical="center"/>
    </xf>
    <xf numFmtId="0" fontId="6" fillId="0" borderId="7" xfId="1" applyFont="1" applyBorder="1" applyAlignment="1">
      <alignment horizontal="justify"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6" fillId="0" borderId="8" xfId="1" applyFont="1" applyBorder="1" applyAlignment="1">
      <alignment horizontal="justify" vertical="center"/>
    </xf>
    <xf numFmtId="0" fontId="9" fillId="0" borderId="5" xfId="1" applyFont="1" applyBorder="1" applyAlignment="1">
      <alignment horizontal="center" vertical="center"/>
    </xf>
    <xf numFmtId="0" fontId="19" fillId="5" borderId="14" xfId="1" applyFont="1" applyFill="1" applyBorder="1" applyAlignment="1">
      <alignment horizontal="center" vertical="center"/>
    </xf>
    <xf numFmtId="0" fontId="19" fillId="5" borderId="15" xfId="1" applyFont="1" applyFill="1" applyBorder="1" applyAlignment="1">
      <alignment horizontal="center" vertical="center"/>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17" fillId="0" borderId="13" xfId="1" applyFont="1" applyBorder="1" applyAlignment="1">
      <alignment horizontal="center" vertical="center"/>
    </xf>
    <xf numFmtId="0" fontId="7" fillId="4" borderId="9"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2" borderId="8" xfId="1" applyFont="1" applyFill="1" applyBorder="1" applyAlignment="1">
      <alignment horizontal="justify" vertical="center"/>
    </xf>
    <xf numFmtId="0" fontId="7" fillId="2" borderId="2" xfId="1" applyFont="1" applyFill="1" applyBorder="1" applyAlignment="1">
      <alignment horizontal="justify" vertical="center"/>
    </xf>
    <xf numFmtId="0" fontId="8" fillId="2" borderId="4" xfId="1" applyFont="1" applyFill="1" applyBorder="1" applyAlignment="1">
      <alignment horizontal="justify" vertical="center"/>
    </xf>
    <xf numFmtId="0" fontId="8" fillId="2" borderId="1" xfId="1" applyFont="1" applyFill="1" applyBorder="1" applyAlignment="1">
      <alignment horizontal="justify" vertical="center"/>
    </xf>
    <xf numFmtId="0" fontId="7" fillId="2" borderId="4" xfId="1" applyFont="1" applyFill="1" applyBorder="1" applyAlignment="1">
      <alignment horizontal="justify" vertical="center"/>
    </xf>
    <xf numFmtId="0" fontId="7" fillId="2" borderId="1" xfId="1" applyFont="1" applyFill="1" applyBorder="1" applyAlignment="1">
      <alignment horizontal="justify" vertical="center"/>
    </xf>
    <xf numFmtId="0" fontId="12" fillId="0" borderId="3" xfId="1" applyFont="1" applyBorder="1" applyAlignment="1">
      <alignment horizontal="center" vertical="center" wrapText="1"/>
    </xf>
    <xf numFmtId="0" fontId="9" fillId="4" borderId="9" xfId="1" applyFont="1" applyFill="1" applyBorder="1" applyAlignment="1">
      <alignment horizontal="justify" vertical="center" wrapText="1"/>
    </xf>
    <xf numFmtId="0" fontId="9" fillId="4" borderId="10" xfId="1" applyFont="1" applyFill="1" applyBorder="1" applyAlignment="1">
      <alignment horizontal="justify" vertical="center"/>
    </xf>
    <xf numFmtId="0" fontId="7" fillId="3" borderId="4" xfId="1" applyFont="1" applyFill="1" applyBorder="1" applyAlignment="1">
      <alignment horizontal="justify" vertical="center"/>
    </xf>
    <xf numFmtId="0" fontId="7" fillId="3" borderId="1" xfId="1" applyFont="1" applyFill="1" applyBorder="1" applyAlignment="1">
      <alignment horizontal="justify" vertical="center"/>
    </xf>
    <xf numFmtId="0" fontId="7" fillId="5" borderId="4" xfId="1" applyFont="1" applyFill="1" applyBorder="1" applyAlignment="1">
      <alignment horizontal="justify" vertical="center"/>
    </xf>
    <xf numFmtId="0" fontId="7" fillId="5" borderId="1" xfId="1" applyFont="1" applyFill="1" applyBorder="1" applyAlignment="1">
      <alignment horizontal="justify" vertical="center"/>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1" fillId="0" borderId="0" xfId="1" applyFont="1" applyAlignment="1">
      <alignment vertical="center"/>
    </xf>
    <xf numFmtId="0" fontId="1" fillId="0" borderId="0" xfId="1" applyFont="1" applyAlignment="1">
      <alignment horizontal="center" vertical="center"/>
    </xf>
    <xf numFmtId="0" fontId="1" fillId="0" borderId="0" xfId="1" applyFont="1" applyAlignment="1">
      <alignment horizontal="justify" vertical="center"/>
    </xf>
    <xf numFmtId="0" fontId="1" fillId="0" borderId="1" xfId="1" applyFont="1" applyBorder="1" applyAlignment="1">
      <alignment horizontal="center" vertical="center"/>
    </xf>
    <xf numFmtId="0" fontId="1" fillId="3" borderId="1" xfId="1" applyFont="1" applyFill="1" applyBorder="1" applyAlignment="1">
      <alignment horizontal="center" vertical="center"/>
    </xf>
    <xf numFmtId="0" fontId="1" fillId="3" borderId="0" xfId="1" applyFont="1" applyFill="1" applyAlignment="1">
      <alignment vertical="center"/>
    </xf>
    <xf numFmtId="0" fontId="1" fillId="0" borderId="14" xfId="1" applyFont="1" applyBorder="1" applyAlignment="1">
      <alignment horizontal="justify" vertical="center" wrapText="1"/>
    </xf>
    <xf numFmtId="0" fontId="1" fillId="0" borderId="16" xfId="1" applyFont="1" applyBorder="1" applyAlignment="1">
      <alignment horizontal="justify" vertical="center" wrapText="1"/>
    </xf>
    <xf numFmtId="0" fontId="1" fillId="3" borderId="0" xfId="1" applyFont="1" applyFill="1" applyAlignment="1">
      <alignment horizontal="center" vertical="center"/>
    </xf>
    <xf numFmtId="0" fontId="1" fillId="0" borderId="16" xfId="1" applyFont="1" applyBorder="1" applyAlignment="1">
      <alignment horizontal="justify" vertical="center"/>
    </xf>
    <xf numFmtId="0" fontId="3" fillId="0" borderId="1" xfId="1" applyFont="1" applyBorder="1" applyAlignment="1">
      <alignment horizontal="justify" vertical="center"/>
    </xf>
    <xf numFmtId="0" fontId="3" fillId="3" borderId="1" xfId="1" applyFont="1" applyFill="1" applyBorder="1" applyAlignment="1">
      <alignment horizontal="justify" vertical="center"/>
    </xf>
    <xf numFmtId="0" fontId="3" fillId="3" borderId="1" xfId="1" applyFont="1" applyFill="1" applyBorder="1" applyAlignment="1">
      <alignment horizontal="center" vertical="center"/>
    </xf>
    <xf numFmtId="0" fontId="3" fillId="0" borderId="1" xfId="1" applyFont="1" applyBorder="1" applyAlignment="1">
      <alignment horizontal="center" vertical="center"/>
    </xf>
    <xf numFmtId="9" fontId="3" fillId="0" borderId="1" xfId="3" applyFont="1" applyBorder="1" applyAlignment="1">
      <alignment horizontal="center" vertical="center"/>
    </xf>
    <xf numFmtId="2" fontId="1" fillId="0" borderId="16" xfId="1" applyNumberFormat="1" applyFont="1" applyBorder="1" applyAlignment="1">
      <alignment horizontal="justify" vertical="center" wrapText="1"/>
    </xf>
    <xf numFmtId="9" fontId="1" fillId="0" borderId="1" xfId="3" applyFont="1" applyBorder="1" applyAlignment="1">
      <alignment horizontal="center" vertical="center"/>
    </xf>
    <xf numFmtId="0" fontId="1" fillId="0" borderId="15" xfId="1" applyFont="1" applyBorder="1" applyAlignment="1">
      <alignment horizontal="justify" vertical="center"/>
    </xf>
  </cellXfs>
  <cellStyles count="4">
    <cellStyle name="Normal" xfId="0" builtinId="0"/>
    <cellStyle name="Normal 2" xfId="2"/>
    <cellStyle name="Normal 7" xfId="1"/>
    <cellStyle name="Porcentaje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unilibrepereira.edu.co/Revisi&#243;n%20Gerencial%20Nacional/Backup/Escritorio/COMPARTIDA/DOCUMENTOS%20PENDIENTES%2015-11-06/Varios%201/Herramientas%20y%20graficas/INDICADORES%20FINANCIERA%20Y%20REGISTRO/calculo%20ficha%20aten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datos"/>
      <sheetName val="calificación"/>
      <sheetName val="tabulación calificación"/>
      <sheetName val="Ana. Pareto"/>
    </sheetNames>
    <sheetDataSet>
      <sheetData sheetId="0">
        <row r="6">
          <cell r="CY6" t="str">
            <v>Excelente</v>
          </cell>
        </row>
        <row r="7">
          <cell r="CY7" t="str">
            <v>Bueno</v>
          </cell>
        </row>
        <row r="8">
          <cell r="CY8" t="str">
            <v>Aceptable</v>
          </cell>
        </row>
        <row r="9">
          <cell r="CY9" t="str">
            <v>Deficiente</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47"/>
  <sheetViews>
    <sheetView tabSelected="1" workbookViewId="0">
      <selection activeCell="D7" sqref="D7:D8"/>
    </sheetView>
  </sheetViews>
  <sheetFormatPr baseColWidth="10" defaultRowHeight="15" x14ac:dyDescent="0.2"/>
  <cols>
    <col min="1" max="1" width="4.140625" style="67" customWidth="1"/>
    <col min="2" max="2" width="18.85546875" style="69" customWidth="1"/>
    <col min="3" max="3" width="10.28515625" style="67" customWidth="1"/>
    <col min="4" max="4" width="39.5703125" style="69" customWidth="1"/>
    <col min="5" max="5" width="29.5703125" style="11" customWidth="1"/>
    <col min="6" max="6" width="18.7109375" style="72" customWidth="1"/>
    <col min="7" max="7" width="16.5703125" style="67" customWidth="1"/>
    <col min="8" max="8" width="16" style="68" customWidth="1"/>
    <col min="9" max="9" width="86.5703125" style="69" customWidth="1"/>
    <col min="10" max="255" width="11.42578125" style="67"/>
    <col min="256" max="256" width="4.140625" style="67" customWidth="1"/>
    <col min="257" max="257" width="16.7109375" style="67" customWidth="1"/>
    <col min="258" max="258" width="10.28515625" style="67" customWidth="1"/>
    <col min="259" max="259" width="37.28515625" style="67" customWidth="1"/>
    <col min="260" max="260" width="25.7109375" style="67" customWidth="1"/>
    <col min="261" max="261" width="22.5703125" style="67" customWidth="1"/>
    <col min="262" max="262" width="19.85546875" style="67" customWidth="1"/>
    <col min="263" max="263" width="22.28515625" style="67" customWidth="1"/>
    <col min="264" max="264" width="0" style="67" hidden="1" customWidth="1"/>
    <col min="265" max="511" width="11.42578125" style="67"/>
    <col min="512" max="512" width="4.140625" style="67" customWidth="1"/>
    <col min="513" max="513" width="16.7109375" style="67" customWidth="1"/>
    <col min="514" max="514" width="10.28515625" style="67" customWidth="1"/>
    <col min="515" max="515" width="37.28515625" style="67" customWidth="1"/>
    <col min="516" max="516" width="25.7109375" style="67" customWidth="1"/>
    <col min="517" max="517" width="22.5703125" style="67" customWidth="1"/>
    <col min="518" max="518" width="19.85546875" style="67" customWidth="1"/>
    <col min="519" max="519" width="22.28515625" style="67" customWidth="1"/>
    <col min="520" max="520" width="0" style="67" hidden="1" customWidth="1"/>
    <col min="521" max="767" width="11.42578125" style="67"/>
    <col min="768" max="768" width="4.140625" style="67" customWidth="1"/>
    <col min="769" max="769" width="16.7109375" style="67" customWidth="1"/>
    <col min="770" max="770" width="10.28515625" style="67" customWidth="1"/>
    <col min="771" max="771" width="37.28515625" style="67" customWidth="1"/>
    <col min="772" max="772" width="25.7109375" style="67" customWidth="1"/>
    <col min="773" max="773" width="22.5703125" style="67" customWidth="1"/>
    <col min="774" max="774" width="19.85546875" style="67" customWidth="1"/>
    <col min="775" max="775" width="22.28515625" style="67" customWidth="1"/>
    <col min="776" max="776" width="0" style="67" hidden="1" customWidth="1"/>
    <col min="777" max="1023" width="11.42578125" style="67"/>
    <col min="1024" max="1024" width="4.140625" style="67" customWidth="1"/>
    <col min="1025" max="1025" width="16.7109375" style="67" customWidth="1"/>
    <col min="1026" max="1026" width="10.28515625" style="67" customWidth="1"/>
    <col min="1027" max="1027" width="37.28515625" style="67" customWidth="1"/>
    <col min="1028" max="1028" width="25.7109375" style="67" customWidth="1"/>
    <col min="1029" max="1029" width="22.5703125" style="67" customWidth="1"/>
    <col min="1030" max="1030" width="19.85546875" style="67" customWidth="1"/>
    <col min="1031" max="1031" width="22.28515625" style="67" customWidth="1"/>
    <col min="1032" max="1032" width="0" style="67" hidden="1" customWidth="1"/>
    <col min="1033" max="1279" width="11.42578125" style="67"/>
    <col min="1280" max="1280" width="4.140625" style="67" customWidth="1"/>
    <col min="1281" max="1281" width="16.7109375" style="67" customWidth="1"/>
    <col min="1282" max="1282" width="10.28515625" style="67" customWidth="1"/>
    <col min="1283" max="1283" width="37.28515625" style="67" customWidth="1"/>
    <col min="1284" max="1284" width="25.7109375" style="67" customWidth="1"/>
    <col min="1285" max="1285" width="22.5703125" style="67" customWidth="1"/>
    <col min="1286" max="1286" width="19.85546875" style="67" customWidth="1"/>
    <col min="1287" max="1287" width="22.28515625" style="67" customWidth="1"/>
    <col min="1288" max="1288" width="0" style="67" hidden="1" customWidth="1"/>
    <col min="1289" max="1535" width="11.42578125" style="67"/>
    <col min="1536" max="1536" width="4.140625" style="67" customWidth="1"/>
    <col min="1537" max="1537" width="16.7109375" style="67" customWidth="1"/>
    <col min="1538" max="1538" width="10.28515625" style="67" customWidth="1"/>
    <col min="1539" max="1539" width="37.28515625" style="67" customWidth="1"/>
    <col min="1540" max="1540" width="25.7109375" style="67" customWidth="1"/>
    <col min="1541" max="1541" width="22.5703125" style="67" customWidth="1"/>
    <col min="1542" max="1542" width="19.85546875" style="67" customWidth="1"/>
    <col min="1543" max="1543" width="22.28515625" style="67" customWidth="1"/>
    <col min="1544" max="1544" width="0" style="67" hidden="1" customWidth="1"/>
    <col min="1545" max="1791" width="11.42578125" style="67"/>
    <col min="1792" max="1792" width="4.140625" style="67" customWidth="1"/>
    <col min="1793" max="1793" width="16.7109375" style="67" customWidth="1"/>
    <col min="1794" max="1794" width="10.28515625" style="67" customWidth="1"/>
    <col min="1795" max="1795" width="37.28515625" style="67" customWidth="1"/>
    <col min="1796" max="1796" width="25.7109375" style="67" customWidth="1"/>
    <col min="1797" max="1797" width="22.5703125" style="67" customWidth="1"/>
    <col min="1798" max="1798" width="19.85546875" style="67" customWidth="1"/>
    <col min="1799" max="1799" width="22.28515625" style="67" customWidth="1"/>
    <col min="1800" max="1800" width="0" style="67" hidden="1" customWidth="1"/>
    <col min="1801" max="2047" width="11.42578125" style="67"/>
    <col min="2048" max="2048" width="4.140625" style="67" customWidth="1"/>
    <col min="2049" max="2049" width="16.7109375" style="67" customWidth="1"/>
    <col min="2050" max="2050" width="10.28515625" style="67" customWidth="1"/>
    <col min="2051" max="2051" width="37.28515625" style="67" customWidth="1"/>
    <col min="2052" max="2052" width="25.7109375" style="67" customWidth="1"/>
    <col min="2053" max="2053" width="22.5703125" style="67" customWidth="1"/>
    <col min="2054" max="2054" width="19.85546875" style="67" customWidth="1"/>
    <col min="2055" max="2055" width="22.28515625" style="67" customWidth="1"/>
    <col min="2056" max="2056" width="0" style="67" hidden="1" customWidth="1"/>
    <col min="2057" max="2303" width="11.42578125" style="67"/>
    <col min="2304" max="2304" width="4.140625" style="67" customWidth="1"/>
    <col min="2305" max="2305" width="16.7109375" style="67" customWidth="1"/>
    <col min="2306" max="2306" width="10.28515625" style="67" customWidth="1"/>
    <col min="2307" max="2307" width="37.28515625" style="67" customWidth="1"/>
    <col min="2308" max="2308" width="25.7109375" style="67" customWidth="1"/>
    <col min="2309" max="2309" width="22.5703125" style="67" customWidth="1"/>
    <col min="2310" max="2310" width="19.85546875" style="67" customWidth="1"/>
    <col min="2311" max="2311" width="22.28515625" style="67" customWidth="1"/>
    <col min="2312" max="2312" width="0" style="67" hidden="1" customWidth="1"/>
    <col min="2313" max="2559" width="11.42578125" style="67"/>
    <col min="2560" max="2560" width="4.140625" style="67" customWidth="1"/>
    <col min="2561" max="2561" width="16.7109375" style="67" customWidth="1"/>
    <col min="2562" max="2562" width="10.28515625" style="67" customWidth="1"/>
    <col min="2563" max="2563" width="37.28515625" style="67" customWidth="1"/>
    <col min="2564" max="2564" width="25.7109375" style="67" customWidth="1"/>
    <col min="2565" max="2565" width="22.5703125" style="67" customWidth="1"/>
    <col min="2566" max="2566" width="19.85546875" style="67" customWidth="1"/>
    <col min="2567" max="2567" width="22.28515625" style="67" customWidth="1"/>
    <col min="2568" max="2568" width="0" style="67" hidden="1" customWidth="1"/>
    <col min="2569" max="2815" width="11.42578125" style="67"/>
    <col min="2816" max="2816" width="4.140625" style="67" customWidth="1"/>
    <col min="2817" max="2817" width="16.7109375" style="67" customWidth="1"/>
    <col min="2818" max="2818" width="10.28515625" style="67" customWidth="1"/>
    <col min="2819" max="2819" width="37.28515625" style="67" customWidth="1"/>
    <col min="2820" max="2820" width="25.7109375" style="67" customWidth="1"/>
    <col min="2821" max="2821" width="22.5703125" style="67" customWidth="1"/>
    <col min="2822" max="2822" width="19.85546875" style="67" customWidth="1"/>
    <col min="2823" max="2823" width="22.28515625" style="67" customWidth="1"/>
    <col min="2824" max="2824" width="0" style="67" hidden="1" customWidth="1"/>
    <col min="2825" max="3071" width="11.42578125" style="67"/>
    <col min="3072" max="3072" width="4.140625" style="67" customWidth="1"/>
    <col min="3073" max="3073" width="16.7109375" style="67" customWidth="1"/>
    <col min="3074" max="3074" width="10.28515625" style="67" customWidth="1"/>
    <col min="3075" max="3075" width="37.28515625" style="67" customWidth="1"/>
    <col min="3076" max="3076" width="25.7109375" style="67" customWidth="1"/>
    <col min="3077" max="3077" width="22.5703125" style="67" customWidth="1"/>
    <col min="3078" max="3078" width="19.85546875" style="67" customWidth="1"/>
    <col min="3079" max="3079" width="22.28515625" style="67" customWidth="1"/>
    <col min="3080" max="3080" width="0" style="67" hidden="1" customWidth="1"/>
    <col min="3081" max="3327" width="11.42578125" style="67"/>
    <col min="3328" max="3328" width="4.140625" style="67" customWidth="1"/>
    <col min="3329" max="3329" width="16.7109375" style="67" customWidth="1"/>
    <col min="3330" max="3330" width="10.28515625" style="67" customWidth="1"/>
    <col min="3331" max="3331" width="37.28515625" style="67" customWidth="1"/>
    <col min="3332" max="3332" width="25.7109375" style="67" customWidth="1"/>
    <col min="3333" max="3333" width="22.5703125" style="67" customWidth="1"/>
    <col min="3334" max="3334" width="19.85546875" style="67" customWidth="1"/>
    <col min="3335" max="3335" width="22.28515625" style="67" customWidth="1"/>
    <col min="3336" max="3336" width="0" style="67" hidden="1" customWidth="1"/>
    <col min="3337" max="3583" width="11.42578125" style="67"/>
    <col min="3584" max="3584" width="4.140625" style="67" customWidth="1"/>
    <col min="3585" max="3585" width="16.7109375" style="67" customWidth="1"/>
    <col min="3586" max="3586" width="10.28515625" style="67" customWidth="1"/>
    <col min="3587" max="3587" width="37.28515625" style="67" customWidth="1"/>
    <col min="3588" max="3588" width="25.7109375" style="67" customWidth="1"/>
    <col min="3589" max="3589" width="22.5703125" style="67" customWidth="1"/>
    <col min="3590" max="3590" width="19.85546875" style="67" customWidth="1"/>
    <col min="3591" max="3591" width="22.28515625" style="67" customWidth="1"/>
    <col min="3592" max="3592" width="0" style="67" hidden="1" customWidth="1"/>
    <col min="3593" max="3839" width="11.42578125" style="67"/>
    <col min="3840" max="3840" width="4.140625" style="67" customWidth="1"/>
    <col min="3841" max="3841" width="16.7109375" style="67" customWidth="1"/>
    <col min="3842" max="3842" width="10.28515625" style="67" customWidth="1"/>
    <col min="3843" max="3843" width="37.28515625" style="67" customWidth="1"/>
    <col min="3844" max="3844" width="25.7109375" style="67" customWidth="1"/>
    <col min="3845" max="3845" width="22.5703125" style="67" customWidth="1"/>
    <col min="3846" max="3846" width="19.85546875" style="67" customWidth="1"/>
    <col min="3847" max="3847" width="22.28515625" style="67" customWidth="1"/>
    <col min="3848" max="3848" width="0" style="67" hidden="1" customWidth="1"/>
    <col min="3849" max="4095" width="11.42578125" style="67"/>
    <col min="4096" max="4096" width="4.140625" style="67" customWidth="1"/>
    <col min="4097" max="4097" width="16.7109375" style="67" customWidth="1"/>
    <col min="4098" max="4098" width="10.28515625" style="67" customWidth="1"/>
    <col min="4099" max="4099" width="37.28515625" style="67" customWidth="1"/>
    <col min="4100" max="4100" width="25.7109375" style="67" customWidth="1"/>
    <col min="4101" max="4101" width="22.5703125" style="67" customWidth="1"/>
    <col min="4102" max="4102" width="19.85546875" style="67" customWidth="1"/>
    <col min="4103" max="4103" width="22.28515625" style="67" customWidth="1"/>
    <col min="4104" max="4104" width="0" style="67" hidden="1" customWidth="1"/>
    <col min="4105" max="4351" width="11.42578125" style="67"/>
    <col min="4352" max="4352" width="4.140625" style="67" customWidth="1"/>
    <col min="4353" max="4353" width="16.7109375" style="67" customWidth="1"/>
    <col min="4354" max="4354" width="10.28515625" style="67" customWidth="1"/>
    <col min="4355" max="4355" width="37.28515625" style="67" customWidth="1"/>
    <col min="4356" max="4356" width="25.7109375" style="67" customWidth="1"/>
    <col min="4357" max="4357" width="22.5703125" style="67" customWidth="1"/>
    <col min="4358" max="4358" width="19.85546875" style="67" customWidth="1"/>
    <col min="4359" max="4359" width="22.28515625" style="67" customWidth="1"/>
    <col min="4360" max="4360" width="0" style="67" hidden="1" customWidth="1"/>
    <col min="4361" max="4607" width="11.42578125" style="67"/>
    <col min="4608" max="4608" width="4.140625" style="67" customWidth="1"/>
    <col min="4609" max="4609" width="16.7109375" style="67" customWidth="1"/>
    <col min="4610" max="4610" width="10.28515625" style="67" customWidth="1"/>
    <col min="4611" max="4611" width="37.28515625" style="67" customWidth="1"/>
    <col min="4612" max="4612" width="25.7109375" style="67" customWidth="1"/>
    <col min="4613" max="4613" width="22.5703125" style="67" customWidth="1"/>
    <col min="4614" max="4614" width="19.85546875" style="67" customWidth="1"/>
    <col min="4615" max="4615" width="22.28515625" style="67" customWidth="1"/>
    <col min="4616" max="4616" width="0" style="67" hidden="1" customWidth="1"/>
    <col min="4617" max="4863" width="11.42578125" style="67"/>
    <col min="4864" max="4864" width="4.140625" style="67" customWidth="1"/>
    <col min="4865" max="4865" width="16.7109375" style="67" customWidth="1"/>
    <col min="4866" max="4866" width="10.28515625" style="67" customWidth="1"/>
    <col min="4867" max="4867" width="37.28515625" style="67" customWidth="1"/>
    <col min="4868" max="4868" width="25.7109375" style="67" customWidth="1"/>
    <col min="4869" max="4869" width="22.5703125" style="67" customWidth="1"/>
    <col min="4870" max="4870" width="19.85546875" style="67" customWidth="1"/>
    <col min="4871" max="4871" width="22.28515625" style="67" customWidth="1"/>
    <col min="4872" max="4872" width="0" style="67" hidden="1" customWidth="1"/>
    <col min="4873" max="5119" width="11.42578125" style="67"/>
    <col min="5120" max="5120" width="4.140625" style="67" customWidth="1"/>
    <col min="5121" max="5121" width="16.7109375" style="67" customWidth="1"/>
    <col min="5122" max="5122" width="10.28515625" style="67" customWidth="1"/>
    <col min="5123" max="5123" width="37.28515625" style="67" customWidth="1"/>
    <col min="5124" max="5124" width="25.7109375" style="67" customWidth="1"/>
    <col min="5125" max="5125" width="22.5703125" style="67" customWidth="1"/>
    <col min="5126" max="5126" width="19.85546875" style="67" customWidth="1"/>
    <col min="5127" max="5127" width="22.28515625" style="67" customWidth="1"/>
    <col min="5128" max="5128" width="0" style="67" hidden="1" customWidth="1"/>
    <col min="5129" max="5375" width="11.42578125" style="67"/>
    <col min="5376" max="5376" width="4.140625" style="67" customWidth="1"/>
    <col min="5377" max="5377" width="16.7109375" style="67" customWidth="1"/>
    <col min="5378" max="5378" width="10.28515625" style="67" customWidth="1"/>
    <col min="5379" max="5379" width="37.28515625" style="67" customWidth="1"/>
    <col min="5380" max="5380" width="25.7109375" style="67" customWidth="1"/>
    <col min="5381" max="5381" width="22.5703125" style="67" customWidth="1"/>
    <col min="5382" max="5382" width="19.85546875" style="67" customWidth="1"/>
    <col min="5383" max="5383" width="22.28515625" style="67" customWidth="1"/>
    <col min="5384" max="5384" width="0" style="67" hidden="1" customWidth="1"/>
    <col min="5385" max="5631" width="11.42578125" style="67"/>
    <col min="5632" max="5632" width="4.140625" style="67" customWidth="1"/>
    <col min="5633" max="5633" width="16.7109375" style="67" customWidth="1"/>
    <col min="5634" max="5634" width="10.28515625" style="67" customWidth="1"/>
    <col min="5635" max="5635" width="37.28515625" style="67" customWidth="1"/>
    <col min="5636" max="5636" width="25.7109375" style="67" customWidth="1"/>
    <col min="5637" max="5637" width="22.5703125" style="67" customWidth="1"/>
    <col min="5638" max="5638" width="19.85546875" style="67" customWidth="1"/>
    <col min="5639" max="5639" width="22.28515625" style="67" customWidth="1"/>
    <col min="5640" max="5640" width="0" style="67" hidden="1" customWidth="1"/>
    <col min="5641" max="5887" width="11.42578125" style="67"/>
    <col min="5888" max="5888" width="4.140625" style="67" customWidth="1"/>
    <col min="5889" max="5889" width="16.7109375" style="67" customWidth="1"/>
    <col min="5890" max="5890" width="10.28515625" style="67" customWidth="1"/>
    <col min="5891" max="5891" width="37.28515625" style="67" customWidth="1"/>
    <col min="5892" max="5892" width="25.7109375" style="67" customWidth="1"/>
    <col min="5893" max="5893" width="22.5703125" style="67" customWidth="1"/>
    <col min="5894" max="5894" width="19.85546875" style="67" customWidth="1"/>
    <col min="5895" max="5895" width="22.28515625" style="67" customWidth="1"/>
    <col min="5896" max="5896" width="0" style="67" hidden="1" customWidth="1"/>
    <col min="5897" max="6143" width="11.42578125" style="67"/>
    <col min="6144" max="6144" width="4.140625" style="67" customWidth="1"/>
    <col min="6145" max="6145" width="16.7109375" style="67" customWidth="1"/>
    <col min="6146" max="6146" width="10.28515625" style="67" customWidth="1"/>
    <col min="6147" max="6147" width="37.28515625" style="67" customWidth="1"/>
    <col min="6148" max="6148" width="25.7109375" style="67" customWidth="1"/>
    <col min="6149" max="6149" width="22.5703125" style="67" customWidth="1"/>
    <col min="6150" max="6150" width="19.85546875" style="67" customWidth="1"/>
    <col min="6151" max="6151" width="22.28515625" style="67" customWidth="1"/>
    <col min="6152" max="6152" width="0" style="67" hidden="1" customWidth="1"/>
    <col min="6153" max="6399" width="11.42578125" style="67"/>
    <col min="6400" max="6400" width="4.140625" style="67" customWidth="1"/>
    <col min="6401" max="6401" width="16.7109375" style="67" customWidth="1"/>
    <col min="6402" max="6402" width="10.28515625" style="67" customWidth="1"/>
    <col min="6403" max="6403" width="37.28515625" style="67" customWidth="1"/>
    <col min="6404" max="6404" width="25.7109375" style="67" customWidth="1"/>
    <col min="6405" max="6405" width="22.5703125" style="67" customWidth="1"/>
    <col min="6406" max="6406" width="19.85546875" style="67" customWidth="1"/>
    <col min="6407" max="6407" width="22.28515625" style="67" customWidth="1"/>
    <col min="6408" max="6408" width="0" style="67" hidden="1" customWidth="1"/>
    <col min="6409" max="6655" width="11.42578125" style="67"/>
    <col min="6656" max="6656" width="4.140625" style="67" customWidth="1"/>
    <col min="6657" max="6657" width="16.7109375" style="67" customWidth="1"/>
    <col min="6658" max="6658" width="10.28515625" style="67" customWidth="1"/>
    <col min="6659" max="6659" width="37.28515625" style="67" customWidth="1"/>
    <col min="6660" max="6660" width="25.7109375" style="67" customWidth="1"/>
    <col min="6661" max="6661" width="22.5703125" style="67" customWidth="1"/>
    <col min="6662" max="6662" width="19.85546875" style="67" customWidth="1"/>
    <col min="6663" max="6663" width="22.28515625" style="67" customWidth="1"/>
    <col min="6664" max="6664" width="0" style="67" hidden="1" customWidth="1"/>
    <col min="6665" max="6911" width="11.42578125" style="67"/>
    <col min="6912" max="6912" width="4.140625" style="67" customWidth="1"/>
    <col min="6913" max="6913" width="16.7109375" style="67" customWidth="1"/>
    <col min="6914" max="6914" width="10.28515625" style="67" customWidth="1"/>
    <col min="6915" max="6915" width="37.28515625" style="67" customWidth="1"/>
    <col min="6916" max="6916" width="25.7109375" style="67" customWidth="1"/>
    <col min="6917" max="6917" width="22.5703125" style="67" customWidth="1"/>
    <col min="6918" max="6918" width="19.85546875" style="67" customWidth="1"/>
    <col min="6919" max="6919" width="22.28515625" style="67" customWidth="1"/>
    <col min="6920" max="6920" width="0" style="67" hidden="1" customWidth="1"/>
    <col min="6921" max="7167" width="11.42578125" style="67"/>
    <col min="7168" max="7168" width="4.140625" style="67" customWidth="1"/>
    <col min="7169" max="7169" width="16.7109375" style="67" customWidth="1"/>
    <col min="7170" max="7170" width="10.28515625" style="67" customWidth="1"/>
    <col min="7171" max="7171" width="37.28515625" style="67" customWidth="1"/>
    <col min="7172" max="7172" width="25.7109375" style="67" customWidth="1"/>
    <col min="7173" max="7173" width="22.5703125" style="67" customWidth="1"/>
    <col min="7174" max="7174" width="19.85546875" style="67" customWidth="1"/>
    <col min="7175" max="7175" width="22.28515625" style="67" customWidth="1"/>
    <col min="7176" max="7176" width="0" style="67" hidden="1" customWidth="1"/>
    <col min="7177" max="7423" width="11.42578125" style="67"/>
    <col min="7424" max="7424" width="4.140625" style="67" customWidth="1"/>
    <col min="7425" max="7425" width="16.7109375" style="67" customWidth="1"/>
    <col min="7426" max="7426" width="10.28515625" style="67" customWidth="1"/>
    <col min="7427" max="7427" width="37.28515625" style="67" customWidth="1"/>
    <col min="7428" max="7428" width="25.7109375" style="67" customWidth="1"/>
    <col min="7429" max="7429" width="22.5703125" style="67" customWidth="1"/>
    <col min="7430" max="7430" width="19.85546875" style="67" customWidth="1"/>
    <col min="7431" max="7431" width="22.28515625" style="67" customWidth="1"/>
    <col min="7432" max="7432" width="0" style="67" hidden="1" customWidth="1"/>
    <col min="7433" max="7679" width="11.42578125" style="67"/>
    <col min="7680" max="7680" width="4.140625" style="67" customWidth="1"/>
    <col min="7681" max="7681" width="16.7109375" style="67" customWidth="1"/>
    <col min="7682" max="7682" width="10.28515625" style="67" customWidth="1"/>
    <col min="7683" max="7683" width="37.28515625" style="67" customWidth="1"/>
    <col min="7684" max="7684" width="25.7109375" style="67" customWidth="1"/>
    <col min="7685" max="7685" width="22.5703125" style="67" customWidth="1"/>
    <col min="7686" max="7686" width="19.85546875" style="67" customWidth="1"/>
    <col min="7687" max="7687" width="22.28515625" style="67" customWidth="1"/>
    <col min="7688" max="7688" width="0" style="67" hidden="1" customWidth="1"/>
    <col min="7689" max="7935" width="11.42578125" style="67"/>
    <col min="7936" max="7936" width="4.140625" style="67" customWidth="1"/>
    <col min="7937" max="7937" width="16.7109375" style="67" customWidth="1"/>
    <col min="7938" max="7938" width="10.28515625" style="67" customWidth="1"/>
    <col min="7939" max="7939" width="37.28515625" style="67" customWidth="1"/>
    <col min="7940" max="7940" width="25.7109375" style="67" customWidth="1"/>
    <col min="7941" max="7941" width="22.5703125" style="67" customWidth="1"/>
    <col min="7942" max="7942" width="19.85546875" style="67" customWidth="1"/>
    <col min="7943" max="7943" width="22.28515625" style="67" customWidth="1"/>
    <col min="7944" max="7944" width="0" style="67" hidden="1" customWidth="1"/>
    <col min="7945" max="8191" width="11.42578125" style="67"/>
    <col min="8192" max="8192" width="4.140625" style="67" customWidth="1"/>
    <col min="8193" max="8193" width="16.7109375" style="67" customWidth="1"/>
    <col min="8194" max="8194" width="10.28515625" style="67" customWidth="1"/>
    <col min="8195" max="8195" width="37.28515625" style="67" customWidth="1"/>
    <col min="8196" max="8196" width="25.7109375" style="67" customWidth="1"/>
    <col min="8197" max="8197" width="22.5703125" style="67" customWidth="1"/>
    <col min="8198" max="8198" width="19.85546875" style="67" customWidth="1"/>
    <col min="8199" max="8199" width="22.28515625" style="67" customWidth="1"/>
    <col min="8200" max="8200" width="0" style="67" hidden="1" customWidth="1"/>
    <col min="8201" max="8447" width="11.42578125" style="67"/>
    <col min="8448" max="8448" width="4.140625" style="67" customWidth="1"/>
    <col min="8449" max="8449" width="16.7109375" style="67" customWidth="1"/>
    <col min="8450" max="8450" width="10.28515625" style="67" customWidth="1"/>
    <col min="8451" max="8451" width="37.28515625" style="67" customWidth="1"/>
    <col min="8452" max="8452" width="25.7109375" style="67" customWidth="1"/>
    <col min="8453" max="8453" width="22.5703125" style="67" customWidth="1"/>
    <col min="8454" max="8454" width="19.85546875" style="67" customWidth="1"/>
    <col min="8455" max="8455" width="22.28515625" style="67" customWidth="1"/>
    <col min="8456" max="8456" width="0" style="67" hidden="1" customWidth="1"/>
    <col min="8457" max="8703" width="11.42578125" style="67"/>
    <col min="8704" max="8704" width="4.140625" style="67" customWidth="1"/>
    <col min="8705" max="8705" width="16.7109375" style="67" customWidth="1"/>
    <col min="8706" max="8706" width="10.28515625" style="67" customWidth="1"/>
    <col min="8707" max="8707" width="37.28515625" style="67" customWidth="1"/>
    <col min="8708" max="8708" width="25.7109375" style="67" customWidth="1"/>
    <col min="8709" max="8709" width="22.5703125" style="67" customWidth="1"/>
    <col min="8710" max="8710" width="19.85546875" style="67" customWidth="1"/>
    <col min="8711" max="8711" width="22.28515625" style="67" customWidth="1"/>
    <col min="8712" max="8712" width="0" style="67" hidden="1" customWidth="1"/>
    <col min="8713" max="8959" width="11.42578125" style="67"/>
    <col min="8960" max="8960" width="4.140625" style="67" customWidth="1"/>
    <col min="8961" max="8961" width="16.7109375" style="67" customWidth="1"/>
    <col min="8962" max="8962" width="10.28515625" style="67" customWidth="1"/>
    <col min="8963" max="8963" width="37.28515625" style="67" customWidth="1"/>
    <col min="8964" max="8964" width="25.7109375" style="67" customWidth="1"/>
    <col min="8965" max="8965" width="22.5703125" style="67" customWidth="1"/>
    <col min="8966" max="8966" width="19.85546875" style="67" customWidth="1"/>
    <col min="8967" max="8967" width="22.28515625" style="67" customWidth="1"/>
    <col min="8968" max="8968" width="0" style="67" hidden="1" customWidth="1"/>
    <col min="8969" max="9215" width="11.42578125" style="67"/>
    <col min="9216" max="9216" width="4.140625" style="67" customWidth="1"/>
    <col min="9217" max="9217" width="16.7109375" style="67" customWidth="1"/>
    <col min="9218" max="9218" width="10.28515625" style="67" customWidth="1"/>
    <col min="9219" max="9219" width="37.28515625" style="67" customWidth="1"/>
    <col min="9220" max="9220" width="25.7109375" style="67" customWidth="1"/>
    <col min="9221" max="9221" width="22.5703125" style="67" customWidth="1"/>
    <col min="9222" max="9222" width="19.85546875" style="67" customWidth="1"/>
    <col min="9223" max="9223" width="22.28515625" style="67" customWidth="1"/>
    <col min="9224" max="9224" width="0" style="67" hidden="1" customWidth="1"/>
    <col min="9225" max="9471" width="11.42578125" style="67"/>
    <col min="9472" max="9472" width="4.140625" style="67" customWidth="1"/>
    <col min="9473" max="9473" width="16.7109375" style="67" customWidth="1"/>
    <col min="9474" max="9474" width="10.28515625" style="67" customWidth="1"/>
    <col min="9475" max="9475" width="37.28515625" style="67" customWidth="1"/>
    <col min="9476" max="9476" width="25.7109375" style="67" customWidth="1"/>
    <col min="9477" max="9477" width="22.5703125" style="67" customWidth="1"/>
    <col min="9478" max="9478" width="19.85546875" style="67" customWidth="1"/>
    <col min="9479" max="9479" width="22.28515625" style="67" customWidth="1"/>
    <col min="9480" max="9480" width="0" style="67" hidden="1" customWidth="1"/>
    <col min="9481" max="9727" width="11.42578125" style="67"/>
    <col min="9728" max="9728" width="4.140625" style="67" customWidth="1"/>
    <col min="9729" max="9729" width="16.7109375" style="67" customWidth="1"/>
    <col min="9730" max="9730" width="10.28515625" style="67" customWidth="1"/>
    <col min="9731" max="9731" width="37.28515625" style="67" customWidth="1"/>
    <col min="9732" max="9732" width="25.7109375" style="67" customWidth="1"/>
    <col min="9733" max="9733" width="22.5703125" style="67" customWidth="1"/>
    <col min="9734" max="9734" width="19.85546875" style="67" customWidth="1"/>
    <col min="9735" max="9735" width="22.28515625" style="67" customWidth="1"/>
    <col min="9736" max="9736" width="0" style="67" hidden="1" customWidth="1"/>
    <col min="9737" max="9983" width="11.42578125" style="67"/>
    <col min="9984" max="9984" width="4.140625" style="67" customWidth="1"/>
    <col min="9985" max="9985" width="16.7109375" style="67" customWidth="1"/>
    <col min="9986" max="9986" width="10.28515625" style="67" customWidth="1"/>
    <col min="9987" max="9987" width="37.28515625" style="67" customWidth="1"/>
    <col min="9988" max="9988" width="25.7109375" style="67" customWidth="1"/>
    <col min="9989" max="9989" width="22.5703125" style="67" customWidth="1"/>
    <col min="9990" max="9990" width="19.85546875" style="67" customWidth="1"/>
    <col min="9991" max="9991" width="22.28515625" style="67" customWidth="1"/>
    <col min="9992" max="9992" width="0" style="67" hidden="1" customWidth="1"/>
    <col min="9993" max="10239" width="11.42578125" style="67"/>
    <col min="10240" max="10240" width="4.140625" style="67" customWidth="1"/>
    <col min="10241" max="10241" width="16.7109375" style="67" customWidth="1"/>
    <col min="10242" max="10242" width="10.28515625" style="67" customWidth="1"/>
    <col min="10243" max="10243" width="37.28515625" style="67" customWidth="1"/>
    <col min="10244" max="10244" width="25.7109375" style="67" customWidth="1"/>
    <col min="10245" max="10245" width="22.5703125" style="67" customWidth="1"/>
    <col min="10246" max="10246" width="19.85546875" style="67" customWidth="1"/>
    <col min="10247" max="10247" width="22.28515625" style="67" customWidth="1"/>
    <col min="10248" max="10248" width="0" style="67" hidden="1" customWidth="1"/>
    <col min="10249" max="10495" width="11.42578125" style="67"/>
    <col min="10496" max="10496" width="4.140625" style="67" customWidth="1"/>
    <col min="10497" max="10497" width="16.7109375" style="67" customWidth="1"/>
    <col min="10498" max="10498" width="10.28515625" style="67" customWidth="1"/>
    <col min="10499" max="10499" width="37.28515625" style="67" customWidth="1"/>
    <col min="10500" max="10500" width="25.7109375" style="67" customWidth="1"/>
    <col min="10501" max="10501" width="22.5703125" style="67" customWidth="1"/>
    <col min="10502" max="10502" width="19.85546875" style="67" customWidth="1"/>
    <col min="10503" max="10503" width="22.28515625" style="67" customWidth="1"/>
    <col min="10504" max="10504" width="0" style="67" hidden="1" customWidth="1"/>
    <col min="10505" max="10751" width="11.42578125" style="67"/>
    <col min="10752" max="10752" width="4.140625" style="67" customWidth="1"/>
    <col min="10753" max="10753" width="16.7109375" style="67" customWidth="1"/>
    <col min="10754" max="10754" width="10.28515625" style="67" customWidth="1"/>
    <col min="10755" max="10755" width="37.28515625" style="67" customWidth="1"/>
    <col min="10756" max="10756" width="25.7109375" style="67" customWidth="1"/>
    <col min="10757" max="10757" width="22.5703125" style="67" customWidth="1"/>
    <col min="10758" max="10758" width="19.85546875" style="67" customWidth="1"/>
    <col min="10759" max="10759" width="22.28515625" style="67" customWidth="1"/>
    <col min="10760" max="10760" width="0" style="67" hidden="1" customWidth="1"/>
    <col min="10761" max="11007" width="11.42578125" style="67"/>
    <col min="11008" max="11008" width="4.140625" style="67" customWidth="1"/>
    <col min="11009" max="11009" width="16.7109375" style="67" customWidth="1"/>
    <col min="11010" max="11010" width="10.28515625" style="67" customWidth="1"/>
    <col min="11011" max="11011" width="37.28515625" style="67" customWidth="1"/>
    <col min="11012" max="11012" width="25.7109375" style="67" customWidth="1"/>
    <col min="11013" max="11013" width="22.5703125" style="67" customWidth="1"/>
    <col min="11014" max="11014" width="19.85546875" style="67" customWidth="1"/>
    <col min="11015" max="11015" width="22.28515625" style="67" customWidth="1"/>
    <col min="11016" max="11016" width="0" style="67" hidden="1" customWidth="1"/>
    <col min="11017" max="11263" width="11.42578125" style="67"/>
    <col min="11264" max="11264" width="4.140625" style="67" customWidth="1"/>
    <col min="11265" max="11265" width="16.7109375" style="67" customWidth="1"/>
    <col min="11266" max="11266" width="10.28515625" style="67" customWidth="1"/>
    <col min="11267" max="11267" width="37.28515625" style="67" customWidth="1"/>
    <col min="11268" max="11268" width="25.7109375" style="67" customWidth="1"/>
    <col min="11269" max="11269" width="22.5703125" style="67" customWidth="1"/>
    <col min="11270" max="11270" width="19.85546875" style="67" customWidth="1"/>
    <col min="11271" max="11271" width="22.28515625" style="67" customWidth="1"/>
    <col min="11272" max="11272" width="0" style="67" hidden="1" customWidth="1"/>
    <col min="11273" max="11519" width="11.42578125" style="67"/>
    <col min="11520" max="11520" width="4.140625" style="67" customWidth="1"/>
    <col min="11521" max="11521" width="16.7109375" style="67" customWidth="1"/>
    <col min="11522" max="11522" width="10.28515625" style="67" customWidth="1"/>
    <col min="11523" max="11523" width="37.28515625" style="67" customWidth="1"/>
    <col min="11524" max="11524" width="25.7109375" style="67" customWidth="1"/>
    <col min="11525" max="11525" width="22.5703125" style="67" customWidth="1"/>
    <col min="11526" max="11526" width="19.85546875" style="67" customWidth="1"/>
    <col min="11527" max="11527" width="22.28515625" style="67" customWidth="1"/>
    <col min="11528" max="11528" width="0" style="67" hidden="1" customWidth="1"/>
    <col min="11529" max="11775" width="11.42578125" style="67"/>
    <col min="11776" max="11776" width="4.140625" style="67" customWidth="1"/>
    <col min="11777" max="11777" width="16.7109375" style="67" customWidth="1"/>
    <col min="11778" max="11778" width="10.28515625" style="67" customWidth="1"/>
    <col min="11779" max="11779" width="37.28515625" style="67" customWidth="1"/>
    <col min="11780" max="11780" width="25.7109375" style="67" customWidth="1"/>
    <col min="11781" max="11781" width="22.5703125" style="67" customWidth="1"/>
    <col min="11782" max="11782" width="19.85546875" style="67" customWidth="1"/>
    <col min="11783" max="11783" width="22.28515625" style="67" customWidth="1"/>
    <col min="11784" max="11784" width="0" style="67" hidden="1" customWidth="1"/>
    <col min="11785" max="12031" width="11.42578125" style="67"/>
    <col min="12032" max="12032" width="4.140625" style="67" customWidth="1"/>
    <col min="12033" max="12033" width="16.7109375" style="67" customWidth="1"/>
    <col min="12034" max="12034" width="10.28515625" style="67" customWidth="1"/>
    <col min="12035" max="12035" width="37.28515625" style="67" customWidth="1"/>
    <col min="12036" max="12036" width="25.7109375" style="67" customWidth="1"/>
    <col min="12037" max="12037" width="22.5703125" style="67" customWidth="1"/>
    <col min="12038" max="12038" width="19.85546875" style="67" customWidth="1"/>
    <col min="12039" max="12039" width="22.28515625" style="67" customWidth="1"/>
    <col min="12040" max="12040" width="0" style="67" hidden="1" customWidth="1"/>
    <col min="12041" max="12287" width="11.42578125" style="67"/>
    <col min="12288" max="12288" width="4.140625" style="67" customWidth="1"/>
    <col min="12289" max="12289" width="16.7109375" style="67" customWidth="1"/>
    <col min="12290" max="12290" width="10.28515625" style="67" customWidth="1"/>
    <col min="12291" max="12291" width="37.28515625" style="67" customWidth="1"/>
    <col min="12292" max="12292" width="25.7109375" style="67" customWidth="1"/>
    <col min="12293" max="12293" width="22.5703125" style="67" customWidth="1"/>
    <col min="12294" max="12294" width="19.85546875" style="67" customWidth="1"/>
    <col min="12295" max="12295" width="22.28515625" style="67" customWidth="1"/>
    <col min="12296" max="12296" width="0" style="67" hidden="1" customWidth="1"/>
    <col min="12297" max="12543" width="11.42578125" style="67"/>
    <col min="12544" max="12544" width="4.140625" style="67" customWidth="1"/>
    <col min="12545" max="12545" width="16.7109375" style="67" customWidth="1"/>
    <col min="12546" max="12546" width="10.28515625" style="67" customWidth="1"/>
    <col min="12547" max="12547" width="37.28515625" style="67" customWidth="1"/>
    <col min="12548" max="12548" width="25.7109375" style="67" customWidth="1"/>
    <col min="12549" max="12549" width="22.5703125" style="67" customWidth="1"/>
    <col min="12550" max="12550" width="19.85546875" style="67" customWidth="1"/>
    <col min="12551" max="12551" width="22.28515625" style="67" customWidth="1"/>
    <col min="12552" max="12552" width="0" style="67" hidden="1" customWidth="1"/>
    <col min="12553" max="12799" width="11.42578125" style="67"/>
    <col min="12800" max="12800" width="4.140625" style="67" customWidth="1"/>
    <col min="12801" max="12801" width="16.7109375" style="67" customWidth="1"/>
    <col min="12802" max="12802" width="10.28515625" style="67" customWidth="1"/>
    <col min="12803" max="12803" width="37.28515625" style="67" customWidth="1"/>
    <col min="12804" max="12804" width="25.7109375" style="67" customWidth="1"/>
    <col min="12805" max="12805" width="22.5703125" style="67" customWidth="1"/>
    <col min="12806" max="12806" width="19.85546875" style="67" customWidth="1"/>
    <col min="12807" max="12807" width="22.28515625" style="67" customWidth="1"/>
    <col min="12808" max="12808" width="0" style="67" hidden="1" customWidth="1"/>
    <col min="12809" max="13055" width="11.42578125" style="67"/>
    <col min="13056" max="13056" width="4.140625" style="67" customWidth="1"/>
    <col min="13057" max="13057" width="16.7109375" style="67" customWidth="1"/>
    <col min="13058" max="13058" width="10.28515625" style="67" customWidth="1"/>
    <col min="13059" max="13059" width="37.28515625" style="67" customWidth="1"/>
    <col min="13060" max="13060" width="25.7109375" style="67" customWidth="1"/>
    <col min="13061" max="13061" width="22.5703125" style="67" customWidth="1"/>
    <col min="13062" max="13062" width="19.85546875" style="67" customWidth="1"/>
    <col min="13063" max="13063" width="22.28515625" style="67" customWidth="1"/>
    <col min="13064" max="13064" width="0" style="67" hidden="1" customWidth="1"/>
    <col min="13065" max="13311" width="11.42578125" style="67"/>
    <col min="13312" max="13312" width="4.140625" style="67" customWidth="1"/>
    <col min="13313" max="13313" width="16.7109375" style="67" customWidth="1"/>
    <col min="13314" max="13314" width="10.28515625" style="67" customWidth="1"/>
    <col min="13315" max="13315" width="37.28515625" style="67" customWidth="1"/>
    <col min="13316" max="13316" width="25.7109375" style="67" customWidth="1"/>
    <col min="13317" max="13317" width="22.5703125" style="67" customWidth="1"/>
    <col min="13318" max="13318" width="19.85546875" style="67" customWidth="1"/>
    <col min="13319" max="13319" width="22.28515625" style="67" customWidth="1"/>
    <col min="13320" max="13320" width="0" style="67" hidden="1" customWidth="1"/>
    <col min="13321" max="13567" width="11.42578125" style="67"/>
    <col min="13568" max="13568" width="4.140625" style="67" customWidth="1"/>
    <col min="13569" max="13569" width="16.7109375" style="67" customWidth="1"/>
    <col min="13570" max="13570" width="10.28515625" style="67" customWidth="1"/>
    <col min="13571" max="13571" width="37.28515625" style="67" customWidth="1"/>
    <col min="13572" max="13572" width="25.7109375" style="67" customWidth="1"/>
    <col min="13573" max="13573" width="22.5703125" style="67" customWidth="1"/>
    <col min="13574" max="13574" width="19.85546875" style="67" customWidth="1"/>
    <col min="13575" max="13575" width="22.28515625" style="67" customWidth="1"/>
    <col min="13576" max="13576" width="0" style="67" hidden="1" customWidth="1"/>
    <col min="13577" max="13823" width="11.42578125" style="67"/>
    <col min="13824" max="13824" width="4.140625" style="67" customWidth="1"/>
    <col min="13825" max="13825" width="16.7109375" style="67" customWidth="1"/>
    <col min="13826" max="13826" width="10.28515625" style="67" customWidth="1"/>
    <col min="13827" max="13827" width="37.28515625" style="67" customWidth="1"/>
    <col min="13828" max="13828" width="25.7109375" style="67" customWidth="1"/>
    <col min="13829" max="13829" width="22.5703125" style="67" customWidth="1"/>
    <col min="13830" max="13830" width="19.85546875" style="67" customWidth="1"/>
    <col min="13831" max="13831" width="22.28515625" style="67" customWidth="1"/>
    <col min="13832" max="13832" width="0" style="67" hidden="1" customWidth="1"/>
    <col min="13833" max="14079" width="11.42578125" style="67"/>
    <col min="14080" max="14080" width="4.140625" style="67" customWidth="1"/>
    <col min="14081" max="14081" width="16.7109375" style="67" customWidth="1"/>
    <col min="14082" max="14082" width="10.28515625" style="67" customWidth="1"/>
    <col min="14083" max="14083" width="37.28515625" style="67" customWidth="1"/>
    <col min="14084" max="14084" width="25.7109375" style="67" customWidth="1"/>
    <col min="14085" max="14085" width="22.5703125" style="67" customWidth="1"/>
    <col min="14086" max="14086" width="19.85546875" style="67" customWidth="1"/>
    <col min="14087" max="14087" width="22.28515625" style="67" customWidth="1"/>
    <col min="14088" max="14088" width="0" style="67" hidden="1" customWidth="1"/>
    <col min="14089" max="14335" width="11.42578125" style="67"/>
    <col min="14336" max="14336" width="4.140625" style="67" customWidth="1"/>
    <col min="14337" max="14337" width="16.7109375" style="67" customWidth="1"/>
    <col min="14338" max="14338" width="10.28515625" style="67" customWidth="1"/>
    <col min="14339" max="14339" width="37.28515625" style="67" customWidth="1"/>
    <col min="14340" max="14340" width="25.7109375" style="67" customWidth="1"/>
    <col min="14341" max="14341" width="22.5703125" style="67" customWidth="1"/>
    <col min="14342" max="14342" width="19.85546875" style="67" customWidth="1"/>
    <col min="14343" max="14343" width="22.28515625" style="67" customWidth="1"/>
    <col min="14344" max="14344" width="0" style="67" hidden="1" customWidth="1"/>
    <col min="14345" max="14591" width="11.42578125" style="67"/>
    <col min="14592" max="14592" width="4.140625" style="67" customWidth="1"/>
    <col min="14593" max="14593" width="16.7109375" style="67" customWidth="1"/>
    <col min="14594" max="14594" width="10.28515625" style="67" customWidth="1"/>
    <col min="14595" max="14595" width="37.28515625" style="67" customWidth="1"/>
    <col min="14596" max="14596" width="25.7109375" style="67" customWidth="1"/>
    <col min="14597" max="14597" width="22.5703125" style="67" customWidth="1"/>
    <col min="14598" max="14598" width="19.85546875" style="67" customWidth="1"/>
    <col min="14599" max="14599" width="22.28515625" style="67" customWidth="1"/>
    <col min="14600" max="14600" width="0" style="67" hidden="1" customWidth="1"/>
    <col min="14601" max="14847" width="11.42578125" style="67"/>
    <col min="14848" max="14848" width="4.140625" style="67" customWidth="1"/>
    <col min="14849" max="14849" width="16.7109375" style="67" customWidth="1"/>
    <col min="14850" max="14850" width="10.28515625" style="67" customWidth="1"/>
    <col min="14851" max="14851" width="37.28515625" style="67" customWidth="1"/>
    <col min="14852" max="14852" width="25.7109375" style="67" customWidth="1"/>
    <col min="14853" max="14853" width="22.5703125" style="67" customWidth="1"/>
    <col min="14854" max="14854" width="19.85546875" style="67" customWidth="1"/>
    <col min="14855" max="14855" width="22.28515625" style="67" customWidth="1"/>
    <col min="14856" max="14856" width="0" style="67" hidden="1" customWidth="1"/>
    <col min="14857" max="15103" width="11.42578125" style="67"/>
    <col min="15104" max="15104" width="4.140625" style="67" customWidth="1"/>
    <col min="15105" max="15105" width="16.7109375" style="67" customWidth="1"/>
    <col min="15106" max="15106" width="10.28515625" style="67" customWidth="1"/>
    <col min="15107" max="15107" width="37.28515625" style="67" customWidth="1"/>
    <col min="15108" max="15108" width="25.7109375" style="67" customWidth="1"/>
    <col min="15109" max="15109" width="22.5703125" style="67" customWidth="1"/>
    <col min="15110" max="15110" width="19.85546875" style="67" customWidth="1"/>
    <col min="15111" max="15111" width="22.28515625" style="67" customWidth="1"/>
    <col min="15112" max="15112" width="0" style="67" hidden="1" customWidth="1"/>
    <col min="15113" max="15359" width="11.42578125" style="67"/>
    <col min="15360" max="15360" width="4.140625" style="67" customWidth="1"/>
    <col min="15361" max="15361" width="16.7109375" style="67" customWidth="1"/>
    <col min="15362" max="15362" width="10.28515625" style="67" customWidth="1"/>
    <col min="15363" max="15363" width="37.28515625" style="67" customWidth="1"/>
    <col min="15364" max="15364" width="25.7109375" style="67" customWidth="1"/>
    <col min="15365" max="15365" width="22.5703125" style="67" customWidth="1"/>
    <col min="15366" max="15366" width="19.85546875" style="67" customWidth="1"/>
    <col min="15367" max="15367" width="22.28515625" style="67" customWidth="1"/>
    <col min="15368" max="15368" width="0" style="67" hidden="1" customWidth="1"/>
    <col min="15369" max="15615" width="11.42578125" style="67"/>
    <col min="15616" max="15616" width="4.140625" style="67" customWidth="1"/>
    <col min="15617" max="15617" width="16.7109375" style="67" customWidth="1"/>
    <col min="15618" max="15618" width="10.28515625" style="67" customWidth="1"/>
    <col min="15619" max="15619" width="37.28515625" style="67" customWidth="1"/>
    <col min="15620" max="15620" width="25.7109375" style="67" customWidth="1"/>
    <col min="15621" max="15621" width="22.5703125" style="67" customWidth="1"/>
    <col min="15622" max="15622" width="19.85546875" style="67" customWidth="1"/>
    <col min="15623" max="15623" width="22.28515625" style="67" customWidth="1"/>
    <col min="15624" max="15624" width="0" style="67" hidden="1" customWidth="1"/>
    <col min="15625" max="15871" width="11.42578125" style="67"/>
    <col min="15872" max="15872" width="4.140625" style="67" customWidth="1"/>
    <col min="15873" max="15873" width="16.7109375" style="67" customWidth="1"/>
    <col min="15874" max="15874" width="10.28515625" style="67" customWidth="1"/>
    <col min="15875" max="15875" width="37.28515625" style="67" customWidth="1"/>
    <col min="15876" max="15876" width="25.7109375" style="67" customWidth="1"/>
    <col min="15877" max="15877" width="22.5703125" style="67" customWidth="1"/>
    <col min="15878" max="15878" width="19.85546875" style="67" customWidth="1"/>
    <col min="15879" max="15879" width="22.28515625" style="67" customWidth="1"/>
    <col min="15880" max="15880" width="0" style="67" hidden="1" customWidth="1"/>
    <col min="15881" max="16127" width="11.42578125" style="67"/>
    <col min="16128" max="16128" width="4.140625" style="67" customWidth="1"/>
    <col min="16129" max="16129" width="16.7109375" style="67" customWidth="1"/>
    <col min="16130" max="16130" width="10.28515625" style="67" customWidth="1"/>
    <col min="16131" max="16131" width="37.28515625" style="67" customWidth="1"/>
    <col min="16132" max="16132" width="25.7109375" style="67" customWidth="1"/>
    <col min="16133" max="16133" width="22.5703125" style="67" customWidth="1"/>
    <col min="16134" max="16134" width="19.85546875" style="67" customWidth="1"/>
    <col min="16135" max="16135" width="22.28515625" style="67" customWidth="1"/>
    <col min="16136" max="16136" width="0" style="67" hidden="1" customWidth="1"/>
    <col min="16137" max="16384" width="11.42578125" style="67"/>
  </cols>
  <sheetData>
    <row r="1" spans="2:9" ht="21.75" thickBot="1" x14ac:dyDescent="0.25">
      <c r="B1" s="47" t="s">
        <v>28</v>
      </c>
      <c r="C1" s="48"/>
      <c r="D1" s="48"/>
      <c r="E1" s="48"/>
      <c r="F1" s="49"/>
    </row>
    <row r="2" spans="2:9" x14ac:dyDescent="0.2">
      <c r="B2" s="8">
        <v>2022</v>
      </c>
      <c r="C2" s="9">
        <v>2021</v>
      </c>
      <c r="D2" s="9">
        <v>2020</v>
      </c>
      <c r="E2" s="9">
        <v>2019</v>
      </c>
      <c r="F2" s="9">
        <v>2018</v>
      </c>
    </row>
    <row r="3" spans="2:9" x14ac:dyDescent="0.2">
      <c r="B3" s="70"/>
      <c r="C3" s="10">
        <f>94/108</f>
        <v>0.87037037037037035</v>
      </c>
      <c r="D3" s="10">
        <v>0.90629999999999999</v>
      </c>
      <c r="E3" s="10">
        <f>159/174</f>
        <v>0.91379310344827591</v>
      </c>
      <c r="F3" s="10">
        <f>94/104</f>
        <v>0.90384615384615385</v>
      </c>
    </row>
    <row r="4" spans="2:9" x14ac:dyDescent="0.2">
      <c r="B4" s="70">
        <v>49</v>
      </c>
      <c r="C4" s="70">
        <v>36</v>
      </c>
      <c r="D4" s="70">
        <v>32</v>
      </c>
      <c r="E4" s="1">
        <v>33</v>
      </c>
      <c r="F4" s="71">
        <v>18</v>
      </c>
    </row>
    <row r="5" spans="2:9" ht="15.75" thickBot="1" x14ac:dyDescent="0.25">
      <c r="B5" s="68"/>
      <c r="C5" s="68"/>
    </row>
    <row r="6" spans="2:9" ht="33.75" customHeight="1" thickBot="1" x14ac:dyDescent="0.25">
      <c r="B6" s="50" t="s">
        <v>32</v>
      </c>
      <c r="C6" s="51"/>
      <c r="D6" s="51"/>
      <c r="E6" s="51"/>
      <c r="F6" s="51"/>
      <c r="G6" s="51"/>
      <c r="H6" s="51"/>
    </row>
    <row r="7" spans="2:9" ht="42.75" customHeight="1" x14ac:dyDescent="0.2">
      <c r="B7" s="52" t="s">
        <v>0</v>
      </c>
      <c r="C7" s="54" t="s">
        <v>18</v>
      </c>
      <c r="D7" s="56" t="s">
        <v>19</v>
      </c>
      <c r="E7" s="56" t="s">
        <v>20</v>
      </c>
      <c r="F7" s="61" t="s">
        <v>31</v>
      </c>
      <c r="G7" s="63" t="s">
        <v>27</v>
      </c>
      <c r="H7" s="63" t="s">
        <v>25</v>
      </c>
      <c r="I7" s="45" t="s">
        <v>33</v>
      </c>
    </row>
    <row r="8" spans="2:9" ht="57.75" customHeight="1" thickBot="1" x14ac:dyDescent="0.25">
      <c r="B8" s="53"/>
      <c r="C8" s="55"/>
      <c r="D8" s="57"/>
      <c r="E8" s="57"/>
      <c r="F8" s="62"/>
      <c r="G8" s="64"/>
      <c r="H8" s="64"/>
      <c r="I8" s="46"/>
    </row>
    <row r="9" spans="2:9" ht="59.25" customHeight="1" x14ac:dyDescent="0.2">
      <c r="B9" s="39" t="s">
        <v>12</v>
      </c>
      <c r="C9" s="37">
        <v>5</v>
      </c>
      <c r="D9" s="69" t="s">
        <v>34</v>
      </c>
      <c r="E9" s="12" t="s">
        <v>21</v>
      </c>
      <c r="F9" s="4">
        <v>3</v>
      </c>
      <c r="G9" s="1">
        <v>3</v>
      </c>
      <c r="H9" s="2">
        <f>F9/G9</f>
        <v>1</v>
      </c>
      <c r="I9" s="73" t="s">
        <v>35</v>
      </c>
    </row>
    <row r="10" spans="2:9" ht="38.25" customHeight="1" x14ac:dyDescent="0.2">
      <c r="B10" s="40"/>
      <c r="C10" s="44"/>
      <c r="D10" s="13" t="s">
        <v>36</v>
      </c>
      <c r="E10" s="3" t="s">
        <v>23</v>
      </c>
      <c r="F10" s="4">
        <v>3</v>
      </c>
      <c r="G10" s="1">
        <v>3</v>
      </c>
      <c r="H10" s="2">
        <f>F10/G10</f>
        <v>1</v>
      </c>
      <c r="I10" s="74" t="s">
        <v>37</v>
      </c>
    </row>
    <row r="11" spans="2:9" ht="46.5" customHeight="1" x14ac:dyDescent="0.2">
      <c r="B11" s="40"/>
      <c r="C11" s="44"/>
      <c r="D11" s="69" t="s">
        <v>38</v>
      </c>
      <c r="E11" s="12" t="s">
        <v>21</v>
      </c>
      <c r="F11" s="75">
        <v>1</v>
      </c>
      <c r="G11" s="1">
        <v>3</v>
      </c>
      <c r="H11" s="2">
        <f>F11/G11</f>
        <v>0.33333333333333331</v>
      </c>
      <c r="I11" s="76" t="s">
        <v>39</v>
      </c>
    </row>
    <row r="12" spans="2:9" ht="44.25" customHeight="1" x14ac:dyDescent="0.2">
      <c r="B12" s="40"/>
      <c r="C12" s="44"/>
      <c r="D12" s="69" t="s">
        <v>40</v>
      </c>
      <c r="E12" s="12" t="s">
        <v>21</v>
      </c>
      <c r="F12" s="4">
        <v>1</v>
      </c>
      <c r="G12" s="1">
        <v>3</v>
      </c>
      <c r="H12" s="2">
        <f>F12/G12</f>
        <v>0.33333333333333331</v>
      </c>
      <c r="I12" s="74" t="s">
        <v>41</v>
      </c>
    </row>
    <row r="13" spans="2:9" ht="84" customHeight="1" x14ac:dyDescent="0.2">
      <c r="B13" s="40"/>
      <c r="C13" s="44"/>
      <c r="D13" s="13" t="s">
        <v>42</v>
      </c>
      <c r="E13" s="3" t="s">
        <v>23</v>
      </c>
      <c r="F13" s="4">
        <v>3</v>
      </c>
      <c r="G13" s="1">
        <v>3</v>
      </c>
      <c r="H13" s="2">
        <f t="shared" ref="H13:H44" si="0">F13/G13</f>
        <v>1</v>
      </c>
      <c r="I13" s="74" t="s">
        <v>43</v>
      </c>
    </row>
    <row r="14" spans="2:9" ht="57.75" customHeight="1" x14ac:dyDescent="0.2">
      <c r="B14" s="14" t="s">
        <v>44</v>
      </c>
      <c r="C14" s="31">
        <v>1</v>
      </c>
      <c r="D14" s="13" t="s">
        <v>45</v>
      </c>
      <c r="E14" s="12" t="s">
        <v>21</v>
      </c>
      <c r="F14" s="4">
        <v>3</v>
      </c>
      <c r="G14" s="1">
        <v>3</v>
      </c>
      <c r="H14" s="2">
        <f t="shared" si="0"/>
        <v>1</v>
      </c>
      <c r="I14" s="76" t="s">
        <v>46</v>
      </c>
    </row>
    <row r="15" spans="2:9" ht="46.5" customHeight="1" x14ac:dyDescent="0.2">
      <c r="B15" s="32" t="s">
        <v>13</v>
      </c>
      <c r="C15" s="34">
        <v>1</v>
      </c>
      <c r="D15" s="15" t="s">
        <v>47</v>
      </c>
      <c r="E15" s="3" t="s">
        <v>22</v>
      </c>
      <c r="F15" s="16">
        <v>3</v>
      </c>
      <c r="G15" s="1">
        <v>3</v>
      </c>
      <c r="H15" s="2">
        <f t="shared" si="0"/>
        <v>1</v>
      </c>
      <c r="I15" s="74" t="s">
        <v>48</v>
      </c>
    </row>
    <row r="16" spans="2:9" ht="40.5" customHeight="1" x14ac:dyDescent="0.2">
      <c r="B16" s="39" t="s">
        <v>14</v>
      </c>
      <c r="C16" s="37">
        <v>4</v>
      </c>
      <c r="D16" s="15" t="s">
        <v>49</v>
      </c>
      <c r="E16" s="3" t="s">
        <v>22</v>
      </c>
      <c r="F16" s="4">
        <v>3</v>
      </c>
      <c r="G16" s="1">
        <v>3</v>
      </c>
      <c r="H16" s="2">
        <f t="shared" si="0"/>
        <v>1</v>
      </c>
      <c r="I16" s="74" t="s">
        <v>50</v>
      </c>
    </row>
    <row r="17" spans="2:9" ht="39" customHeight="1" x14ac:dyDescent="0.2">
      <c r="B17" s="40"/>
      <c r="C17" s="44"/>
      <c r="D17" s="13" t="s">
        <v>51</v>
      </c>
      <c r="E17" s="3" t="s">
        <v>23</v>
      </c>
      <c r="F17" s="4">
        <v>3</v>
      </c>
      <c r="G17" s="1">
        <v>3</v>
      </c>
      <c r="H17" s="2">
        <f t="shared" si="0"/>
        <v>1</v>
      </c>
      <c r="I17" s="74" t="s">
        <v>52</v>
      </c>
    </row>
    <row r="18" spans="2:9" ht="38.25" customHeight="1" x14ac:dyDescent="0.2">
      <c r="B18" s="40"/>
      <c r="C18" s="44"/>
      <c r="D18" s="13" t="s">
        <v>53</v>
      </c>
      <c r="E18" s="3" t="s">
        <v>22</v>
      </c>
      <c r="F18" s="4">
        <v>3</v>
      </c>
      <c r="G18" s="1">
        <v>3</v>
      </c>
      <c r="H18" s="2">
        <f t="shared" si="0"/>
        <v>1</v>
      </c>
      <c r="I18" s="76" t="s">
        <v>54</v>
      </c>
    </row>
    <row r="19" spans="2:9" ht="171" customHeight="1" x14ac:dyDescent="0.2">
      <c r="B19" s="43"/>
      <c r="C19" s="38"/>
      <c r="D19" s="13" t="s">
        <v>55</v>
      </c>
      <c r="E19" s="3" t="s">
        <v>21</v>
      </c>
      <c r="F19" s="4">
        <v>2</v>
      </c>
      <c r="G19" s="1">
        <v>3</v>
      </c>
      <c r="H19" s="2">
        <f t="shared" si="0"/>
        <v>0.66666666666666663</v>
      </c>
      <c r="I19" s="76" t="s">
        <v>56</v>
      </c>
    </row>
    <row r="20" spans="2:9" ht="90.75" customHeight="1" x14ac:dyDescent="0.2">
      <c r="B20" s="29" t="s">
        <v>15</v>
      </c>
      <c r="C20" s="33">
        <v>1</v>
      </c>
      <c r="D20" s="77" t="s">
        <v>108</v>
      </c>
      <c r="E20" s="78" t="s">
        <v>22</v>
      </c>
      <c r="F20" s="79">
        <v>3</v>
      </c>
      <c r="G20" s="80">
        <v>3</v>
      </c>
      <c r="H20" s="81">
        <f t="shared" si="0"/>
        <v>1</v>
      </c>
      <c r="I20" s="74" t="s">
        <v>109</v>
      </c>
    </row>
    <row r="21" spans="2:9" ht="47.25" customHeight="1" x14ac:dyDescent="0.2">
      <c r="B21" s="65" t="s">
        <v>2</v>
      </c>
      <c r="C21" s="37">
        <v>2</v>
      </c>
      <c r="D21" s="69" t="s">
        <v>57</v>
      </c>
      <c r="E21" s="3" t="s">
        <v>23</v>
      </c>
      <c r="F21" s="4">
        <v>3</v>
      </c>
      <c r="G21" s="1">
        <v>3</v>
      </c>
      <c r="H21" s="2">
        <f t="shared" si="0"/>
        <v>1</v>
      </c>
      <c r="I21" s="76" t="s">
        <v>58</v>
      </c>
    </row>
    <row r="22" spans="2:9" ht="47.25" customHeight="1" x14ac:dyDescent="0.2">
      <c r="B22" s="66"/>
      <c r="C22" s="38"/>
      <c r="D22" s="15" t="s">
        <v>59</v>
      </c>
      <c r="E22" s="3" t="s">
        <v>29</v>
      </c>
      <c r="F22" s="4">
        <v>3</v>
      </c>
      <c r="G22" s="1">
        <v>3</v>
      </c>
      <c r="H22" s="2">
        <f t="shared" si="0"/>
        <v>1</v>
      </c>
      <c r="I22" s="76" t="s">
        <v>60</v>
      </c>
    </row>
    <row r="23" spans="2:9" ht="42" customHeight="1" x14ac:dyDescent="0.2">
      <c r="B23" s="5" t="s">
        <v>6</v>
      </c>
      <c r="C23" s="30">
        <v>1</v>
      </c>
      <c r="D23" s="15" t="s">
        <v>61</v>
      </c>
      <c r="E23" s="3" t="s">
        <v>23</v>
      </c>
      <c r="F23" s="4">
        <v>3</v>
      </c>
      <c r="G23" s="1">
        <v>3</v>
      </c>
      <c r="H23" s="2">
        <f t="shared" si="0"/>
        <v>1</v>
      </c>
      <c r="I23" s="76" t="s">
        <v>62</v>
      </c>
    </row>
    <row r="24" spans="2:9" ht="77.25" customHeight="1" x14ac:dyDescent="0.2">
      <c r="B24" s="39" t="s">
        <v>7</v>
      </c>
      <c r="C24" s="37">
        <v>3</v>
      </c>
      <c r="D24" s="15" t="s">
        <v>63</v>
      </c>
      <c r="E24" s="3" t="s">
        <v>64</v>
      </c>
      <c r="F24" s="4">
        <v>3</v>
      </c>
      <c r="G24" s="1">
        <v>3</v>
      </c>
      <c r="H24" s="2">
        <f t="shared" si="0"/>
        <v>1</v>
      </c>
      <c r="I24" s="74" t="s">
        <v>65</v>
      </c>
    </row>
    <row r="25" spans="2:9" ht="96" customHeight="1" x14ac:dyDescent="0.2">
      <c r="B25" s="40"/>
      <c r="C25" s="44"/>
      <c r="D25" s="17" t="s">
        <v>66</v>
      </c>
      <c r="E25" s="13" t="s">
        <v>21</v>
      </c>
      <c r="F25" s="4">
        <v>3</v>
      </c>
      <c r="G25" s="1">
        <v>3</v>
      </c>
      <c r="H25" s="2">
        <f t="shared" si="0"/>
        <v>1</v>
      </c>
      <c r="I25" s="76" t="s">
        <v>67</v>
      </c>
    </row>
    <row r="26" spans="2:9" ht="93.75" customHeight="1" x14ac:dyDescent="0.2">
      <c r="B26" s="43"/>
      <c r="C26" s="38"/>
      <c r="D26" s="17" t="s">
        <v>68</v>
      </c>
      <c r="E26" s="13" t="s">
        <v>69</v>
      </c>
      <c r="F26" s="4">
        <v>3</v>
      </c>
      <c r="G26" s="1">
        <v>3</v>
      </c>
      <c r="H26" s="2">
        <f t="shared" si="0"/>
        <v>1</v>
      </c>
      <c r="I26" s="74" t="s">
        <v>70</v>
      </c>
    </row>
    <row r="27" spans="2:9" ht="51" customHeight="1" x14ac:dyDescent="0.2">
      <c r="B27" s="39" t="s">
        <v>9</v>
      </c>
      <c r="C27" s="37">
        <v>4</v>
      </c>
      <c r="D27" s="15" t="s">
        <v>71</v>
      </c>
      <c r="E27" s="3" t="s">
        <v>24</v>
      </c>
      <c r="F27" s="71">
        <v>3</v>
      </c>
      <c r="G27" s="1">
        <v>3</v>
      </c>
      <c r="H27" s="2">
        <f t="shared" si="0"/>
        <v>1</v>
      </c>
      <c r="I27" s="74" t="s">
        <v>72</v>
      </c>
    </row>
    <row r="28" spans="2:9" ht="42" customHeight="1" x14ac:dyDescent="0.2">
      <c r="B28" s="40"/>
      <c r="C28" s="44"/>
      <c r="D28" s="15" t="s">
        <v>73</v>
      </c>
      <c r="E28" s="3" t="s">
        <v>24</v>
      </c>
      <c r="F28" s="71">
        <v>3</v>
      </c>
      <c r="G28" s="1">
        <v>3</v>
      </c>
      <c r="H28" s="2">
        <f t="shared" si="0"/>
        <v>1</v>
      </c>
      <c r="I28" s="74" t="s">
        <v>74</v>
      </c>
    </row>
    <row r="29" spans="2:9" ht="38.25" customHeight="1" x14ac:dyDescent="0.2">
      <c r="B29" s="40"/>
      <c r="C29" s="44"/>
      <c r="D29" s="18" t="s">
        <v>75</v>
      </c>
      <c r="E29" s="3" t="s">
        <v>22</v>
      </c>
      <c r="F29" s="71">
        <v>3</v>
      </c>
      <c r="G29" s="1">
        <v>3</v>
      </c>
      <c r="H29" s="2">
        <f t="shared" si="0"/>
        <v>1</v>
      </c>
      <c r="I29" s="82" t="s">
        <v>76</v>
      </c>
    </row>
    <row r="30" spans="2:9" ht="66" customHeight="1" x14ac:dyDescent="0.2">
      <c r="B30" s="43"/>
      <c r="C30" s="38"/>
      <c r="D30" s="15" t="s">
        <v>77</v>
      </c>
      <c r="E30" s="3" t="s">
        <v>23</v>
      </c>
      <c r="F30" s="71">
        <v>3</v>
      </c>
      <c r="G30" s="1">
        <v>3</v>
      </c>
      <c r="H30" s="2">
        <f t="shared" si="0"/>
        <v>1</v>
      </c>
      <c r="I30" s="82" t="s">
        <v>78</v>
      </c>
    </row>
    <row r="31" spans="2:9" ht="75.75" customHeight="1" x14ac:dyDescent="0.2">
      <c r="B31" s="29" t="s">
        <v>16</v>
      </c>
      <c r="C31" s="33">
        <v>1</v>
      </c>
      <c r="D31" s="13" t="s">
        <v>79</v>
      </c>
      <c r="E31" s="3" t="s">
        <v>26</v>
      </c>
      <c r="F31" s="4">
        <v>3</v>
      </c>
      <c r="G31" s="1">
        <v>3</v>
      </c>
      <c r="H31" s="2">
        <f t="shared" si="0"/>
        <v>1</v>
      </c>
      <c r="I31" s="74" t="s">
        <v>80</v>
      </c>
    </row>
    <row r="32" spans="2:9" ht="42.75" customHeight="1" x14ac:dyDescent="0.2">
      <c r="B32" s="39" t="s">
        <v>17</v>
      </c>
      <c r="C32" s="41">
        <v>2</v>
      </c>
      <c r="D32" s="13" t="s">
        <v>81</v>
      </c>
      <c r="E32" s="3" t="s">
        <v>21</v>
      </c>
      <c r="F32" s="4">
        <v>2</v>
      </c>
      <c r="G32" s="1">
        <v>3</v>
      </c>
      <c r="H32" s="2">
        <f t="shared" si="0"/>
        <v>0.66666666666666663</v>
      </c>
      <c r="I32" s="76" t="s">
        <v>82</v>
      </c>
    </row>
    <row r="33" spans="2:9" ht="55.5" customHeight="1" x14ac:dyDescent="0.2">
      <c r="B33" s="40"/>
      <c r="C33" s="42"/>
      <c r="D33" s="15" t="s">
        <v>83</v>
      </c>
      <c r="E33" s="3" t="s">
        <v>26</v>
      </c>
      <c r="F33" s="4">
        <v>3</v>
      </c>
      <c r="G33" s="1">
        <v>3</v>
      </c>
      <c r="H33" s="2">
        <f t="shared" si="0"/>
        <v>1</v>
      </c>
      <c r="I33" s="76" t="s">
        <v>110</v>
      </c>
    </row>
    <row r="34" spans="2:9" ht="43.5" customHeight="1" x14ac:dyDescent="0.2">
      <c r="B34" s="35" t="s">
        <v>4</v>
      </c>
      <c r="C34" s="37">
        <v>2</v>
      </c>
      <c r="D34" s="15" t="s">
        <v>84</v>
      </c>
      <c r="E34" s="3" t="s">
        <v>24</v>
      </c>
      <c r="F34" s="4">
        <v>3</v>
      </c>
      <c r="G34" s="1">
        <v>3</v>
      </c>
      <c r="H34" s="2">
        <f t="shared" si="0"/>
        <v>1</v>
      </c>
      <c r="I34" s="74" t="s">
        <v>85</v>
      </c>
    </row>
    <row r="35" spans="2:9" ht="40.5" customHeight="1" x14ac:dyDescent="0.2">
      <c r="B35" s="35" t="s">
        <v>86</v>
      </c>
      <c r="C35" s="38"/>
      <c r="D35" s="15" t="s">
        <v>87</v>
      </c>
      <c r="E35" s="3" t="s">
        <v>24</v>
      </c>
      <c r="F35" s="4">
        <v>0</v>
      </c>
      <c r="G35" s="1">
        <v>3</v>
      </c>
      <c r="H35" s="2">
        <f t="shared" si="0"/>
        <v>0</v>
      </c>
      <c r="I35" s="19" t="s">
        <v>88</v>
      </c>
    </row>
    <row r="36" spans="2:9" ht="63" customHeight="1" x14ac:dyDescent="0.2">
      <c r="B36" s="6" t="s">
        <v>3</v>
      </c>
      <c r="C36" s="7">
        <v>1</v>
      </c>
      <c r="D36" s="15" t="s">
        <v>89</v>
      </c>
      <c r="E36" s="3" t="s">
        <v>21</v>
      </c>
      <c r="F36" s="4">
        <v>3</v>
      </c>
      <c r="G36" s="1">
        <v>3</v>
      </c>
      <c r="H36" s="2">
        <f t="shared" si="0"/>
        <v>1</v>
      </c>
      <c r="I36" s="74" t="s">
        <v>90</v>
      </c>
    </row>
    <row r="37" spans="2:9" ht="48.75" customHeight="1" x14ac:dyDescent="0.2">
      <c r="B37" s="39" t="s">
        <v>8</v>
      </c>
      <c r="C37" s="37">
        <v>3</v>
      </c>
      <c r="D37" s="15" t="s">
        <v>91</v>
      </c>
      <c r="E37" s="3" t="s">
        <v>23</v>
      </c>
      <c r="F37" s="4">
        <v>1</v>
      </c>
      <c r="G37" s="1">
        <v>3</v>
      </c>
      <c r="H37" s="2">
        <f t="shared" si="0"/>
        <v>0.33333333333333331</v>
      </c>
      <c r="I37" s="20" t="s">
        <v>92</v>
      </c>
    </row>
    <row r="38" spans="2:9" ht="48.75" customHeight="1" x14ac:dyDescent="0.2">
      <c r="B38" s="40"/>
      <c r="C38" s="44"/>
      <c r="D38" s="15" t="s">
        <v>93</v>
      </c>
      <c r="E38" s="3" t="s">
        <v>23</v>
      </c>
      <c r="F38" s="4">
        <v>3</v>
      </c>
      <c r="G38" s="1">
        <v>3</v>
      </c>
      <c r="H38" s="2">
        <f t="shared" si="0"/>
        <v>1</v>
      </c>
      <c r="I38" s="20" t="s">
        <v>94</v>
      </c>
    </row>
    <row r="39" spans="2:9" ht="44.25" customHeight="1" x14ac:dyDescent="0.2">
      <c r="B39" s="43"/>
      <c r="C39" s="38"/>
      <c r="D39" s="69" t="s">
        <v>95</v>
      </c>
      <c r="E39" s="3"/>
      <c r="F39" s="4">
        <v>0</v>
      </c>
      <c r="G39" s="1">
        <v>3</v>
      </c>
      <c r="H39" s="2">
        <f>F39/G39</f>
        <v>0</v>
      </c>
      <c r="I39" s="20" t="s">
        <v>96</v>
      </c>
    </row>
    <row r="40" spans="2:9" ht="36.75" customHeight="1" x14ac:dyDescent="0.2">
      <c r="B40" s="35" t="s">
        <v>11</v>
      </c>
      <c r="C40" s="36">
        <v>2</v>
      </c>
      <c r="D40" s="15" t="s">
        <v>97</v>
      </c>
      <c r="E40" s="13" t="s">
        <v>64</v>
      </c>
      <c r="F40" s="4">
        <v>3</v>
      </c>
      <c r="G40" s="1">
        <v>3</v>
      </c>
      <c r="H40" s="2">
        <f t="shared" si="0"/>
        <v>1</v>
      </c>
      <c r="I40" s="76" t="s">
        <v>98</v>
      </c>
    </row>
    <row r="41" spans="2:9" ht="39" customHeight="1" x14ac:dyDescent="0.2">
      <c r="B41" s="35"/>
      <c r="C41" s="36"/>
      <c r="D41" s="15" t="s">
        <v>99</v>
      </c>
      <c r="E41" s="3" t="s">
        <v>23</v>
      </c>
      <c r="F41" s="4">
        <v>3</v>
      </c>
      <c r="G41" s="1">
        <v>3</v>
      </c>
      <c r="H41" s="83">
        <f t="shared" si="0"/>
        <v>1</v>
      </c>
      <c r="I41" s="76" t="s">
        <v>100</v>
      </c>
    </row>
    <row r="42" spans="2:9" ht="39" customHeight="1" x14ac:dyDescent="0.2">
      <c r="B42" s="32" t="s">
        <v>1</v>
      </c>
      <c r="C42" s="34">
        <v>1</v>
      </c>
      <c r="D42" s="13" t="s">
        <v>101</v>
      </c>
      <c r="E42" s="3" t="s">
        <v>23</v>
      </c>
      <c r="F42" s="4">
        <v>3</v>
      </c>
      <c r="G42" s="1">
        <v>3</v>
      </c>
      <c r="H42" s="2">
        <f t="shared" si="0"/>
        <v>1</v>
      </c>
      <c r="I42" s="76" t="s">
        <v>102</v>
      </c>
    </row>
    <row r="43" spans="2:9" ht="37.5" customHeight="1" x14ac:dyDescent="0.2">
      <c r="B43" s="39" t="s">
        <v>5</v>
      </c>
      <c r="C43" s="37">
        <v>2</v>
      </c>
      <c r="D43" s="15" t="s">
        <v>103</v>
      </c>
      <c r="E43" s="3" t="s">
        <v>30</v>
      </c>
      <c r="F43" s="4">
        <v>3</v>
      </c>
      <c r="G43" s="1">
        <v>3</v>
      </c>
      <c r="H43" s="2">
        <f t="shared" si="0"/>
        <v>1</v>
      </c>
      <c r="I43" s="76" t="s">
        <v>104</v>
      </c>
    </row>
    <row r="44" spans="2:9" ht="37.5" customHeight="1" thickBot="1" x14ac:dyDescent="0.25">
      <c r="B44" s="43"/>
      <c r="C44" s="38"/>
      <c r="D44" s="21" t="s">
        <v>105</v>
      </c>
      <c r="E44" s="3" t="s">
        <v>30</v>
      </c>
      <c r="F44" s="22">
        <v>3</v>
      </c>
      <c r="G44" s="23">
        <v>3</v>
      </c>
      <c r="H44" s="24">
        <f t="shared" si="0"/>
        <v>1</v>
      </c>
      <c r="I44" s="84" t="s">
        <v>106</v>
      </c>
    </row>
    <row r="45" spans="2:9" ht="106.5" customHeight="1" thickBot="1" x14ac:dyDescent="0.25">
      <c r="B45" s="25" t="s">
        <v>10</v>
      </c>
      <c r="C45" s="26">
        <f>SUM(C9:C44)</f>
        <v>36</v>
      </c>
      <c r="D45" s="58" t="s">
        <v>107</v>
      </c>
      <c r="E45" s="58"/>
      <c r="F45" s="27">
        <f>SUM(F9:F44)</f>
        <v>94</v>
      </c>
      <c r="G45" s="7">
        <f>SUM(G9:G44)</f>
        <v>108</v>
      </c>
      <c r="H45" s="28">
        <f>F45/G45</f>
        <v>0.87037037037037035</v>
      </c>
    </row>
    <row r="46" spans="2:9" ht="167.25" customHeight="1" thickBot="1" x14ac:dyDescent="0.25">
      <c r="B46" s="59" t="s">
        <v>111</v>
      </c>
      <c r="C46" s="60"/>
      <c r="D46" s="60"/>
      <c r="E46" s="60"/>
      <c r="F46" s="60"/>
      <c r="G46" s="60"/>
      <c r="H46" s="60"/>
    </row>
    <row r="47" spans="2:9" x14ac:dyDescent="0.2">
      <c r="E47" s="11">
        <f>G45-F45</f>
        <v>14</v>
      </c>
    </row>
  </sheetData>
  <mergeCells count="32">
    <mergeCell ref="B43:B44"/>
    <mergeCell ref="C43:C44"/>
    <mergeCell ref="D45:E45"/>
    <mergeCell ref="B46:H46"/>
    <mergeCell ref="F7:F8"/>
    <mergeCell ref="G7:G8"/>
    <mergeCell ref="H7:H8"/>
    <mergeCell ref="B16:B19"/>
    <mergeCell ref="C16:C19"/>
    <mergeCell ref="B21:B22"/>
    <mergeCell ref="C21:C22"/>
    <mergeCell ref="B24:B26"/>
    <mergeCell ref="C24:C26"/>
    <mergeCell ref="B27:B30"/>
    <mergeCell ref="C27:C30"/>
    <mergeCell ref="B34:B35"/>
    <mergeCell ref="I7:I8"/>
    <mergeCell ref="B9:B13"/>
    <mergeCell ref="C9:C13"/>
    <mergeCell ref="B1:F1"/>
    <mergeCell ref="B6:H6"/>
    <mergeCell ref="B7:B8"/>
    <mergeCell ref="C7:C8"/>
    <mergeCell ref="D7:D8"/>
    <mergeCell ref="E7:E8"/>
    <mergeCell ref="B40:B41"/>
    <mergeCell ref="C40:C41"/>
    <mergeCell ref="C34:C35"/>
    <mergeCell ref="B32:B33"/>
    <mergeCell ref="C32:C33"/>
    <mergeCell ref="B37:B39"/>
    <mergeCell ref="C37:C39"/>
  </mergeCells>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Gestión del Cambio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Gloria A. Sanchez M.</cp:lastModifiedBy>
  <cp:lastPrinted>2013-06-25T01:55:53Z</cp:lastPrinted>
  <dcterms:created xsi:type="dcterms:W3CDTF">2012-05-24T23:26:19Z</dcterms:created>
  <dcterms:modified xsi:type="dcterms:W3CDTF">2022-06-01T19:51:27Z</dcterms:modified>
</cp:coreProperties>
</file>