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F:\PUNTO CONSULTA SECCIONAL (Diciembre.2023)\INFOR_ADICIONAL\08_07_GESTION_DEL_ CAMBIO\2023\"/>
    </mc:Choice>
  </mc:AlternateContent>
  <xr:revisionPtr revIDLastSave="0" documentId="13_ncr:1_{21843300-B20E-4EA6-868D-722FBA9D25A9}" xr6:coauthVersionLast="47" xr6:coauthVersionMax="47" xr10:uidLastSave="{00000000-0000-0000-0000-000000000000}"/>
  <bookViews>
    <workbookView xWindow="-120" yWindow="-120" windowWidth="25440" windowHeight="15390" xr2:uid="{00000000-000D-0000-FFFF-FFFF00000000}"/>
  </bookViews>
  <sheets>
    <sheet name="Gestión del Cambio (2023)" sheetId="2" r:id="rId1"/>
  </sheets>
  <externalReferences>
    <externalReference r:id="rId2"/>
  </externalReferences>
  <definedNames>
    <definedName name="_xlnm._FilterDatabase" localSheetId="0" hidden="1">'Gestión del Cambio (2023)'!$A$6:$WVQ$81</definedName>
    <definedName name="A" localSheetId="0">#REF!</definedName>
    <definedName name="A">#REF!</definedName>
    <definedName name="k">'[1]entrada datos'!$CY$6</definedName>
    <definedName name="l">'[1]entrada datos'!$CY$7</definedName>
    <definedName name="m">'[1]entrada datos'!$CY$8</definedName>
    <definedName name="n">'[1]entrada datos'!$CY$9</definedName>
    <definedName name="tAREAS">'[1]entrada datos'!$CY$8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H13" i="2" l="1"/>
  <c r="H19" i="2"/>
  <c r="H26" i="2"/>
  <c r="H25" i="2"/>
  <c r="H24" i="2"/>
  <c r="H23" i="2"/>
  <c r="H22" i="2"/>
  <c r="H21" i="2"/>
  <c r="H15" i="2" l="1"/>
  <c r="H16" i="2"/>
  <c r="H17" i="2"/>
  <c r="H27" i="2" l="1"/>
  <c r="H59" i="2" l="1"/>
  <c r="H58" i="2"/>
  <c r="H54" i="2"/>
  <c r="H45" i="2"/>
  <c r="H32" i="2"/>
  <c r="H35" i="2"/>
  <c r="H34" i="2"/>
  <c r="H33" i="2"/>
  <c r="H70" i="2"/>
  <c r="H44" i="2"/>
  <c r="H67" i="2" l="1"/>
  <c r="H66" i="2"/>
  <c r="H65" i="2"/>
  <c r="C80" i="2" l="1"/>
  <c r="H64" i="2" l="1"/>
  <c r="H51" i="2"/>
  <c r="H50" i="2"/>
  <c r="H49" i="2"/>
  <c r="H48" i="2"/>
  <c r="H18" i="2"/>
  <c r="H31" i="2"/>
  <c r="H30" i="2"/>
  <c r="H29" i="2"/>
  <c r="H69" i="2"/>
  <c r="H61" i="2"/>
  <c r="H41" i="2"/>
  <c r="H39" i="2"/>
  <c r="H40" i="2"/>
  <c r="H75" i="2"/>
  <c r="H79" i="2"/>
  <c r="H78" i="2"/>
  <c r="H55" i="2"/>
  <c r="H56" i="2"/>
  <c r="H10" i="2"/>
  <c r="H9" i="2"/>
  <c r="H74" i="2"/>
  <c r="H53" i="2"/>
  <c r="H37" i="2"/>
  <c r="H36" i="2"/>
  <c r="G137" i="2"/>
  <c r="F137" i="2"/>
  <c r="C137" i="2"/>
  <c r="C4" i="2" s="1"/>
  <c r="H136" i="2"/>
  <c r="H135" i="2"/>
  <c r="H134" i="2"/>
  <c r="H133" i="2"/>
  <c r="H132" i="2"/>
  <c r="H131" i="2"/>
  <c r="H130" i="2"/>
  <c r="H129" i="2"/>
  <c r="H128" i="2"/>
  <c r="H127" i="2"/>
  <c r="H126" i="2"/>
  <c r="H125" i="2"/>
  <c r="H124" i="2"/>
  <c r="H123" i="2"/>
  <c r="H122" i="2"/>
  <c r="H121" i="2"/>
  <c r="J120" i="2"/>
  <c r="H120" i="2"/>
  <c r="H119"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G80" i="2"/>
  <c r="F80" i="2"/>
  <c r="B4" i="2"/>
  <c r="H77" i="2"/>
  <c r="H73" i="2"/>
  <c r="H72" i="2"/>
  <c r="H71" i="2"/>
  <c r="H68" i="2"/>
  <c r="H63" i="2"/>
  <c r="H62" i="2"/>
  <c r="H60" i="2"/>
  <c r="J57" i="2"/>
  <c r="H57" i="2"/>
  <c r="H52" i="2"/>
  <c r="H47" i="2"/>
  <c r="H46" i="2"/>
  <c r="H43" i="2"/>
  <c r="H42" i="2"/>
  <c r="H38" i="2"/>
  <c r="H28" i="2"/>
  <c r="H12" i="2"/>
  <c r="H11" i="2"/>
  <c r="H8" i="2"/>
  <c r="G3" i="2"/>
  <c r="F3" i="2"/>
  <c r="D3" i="2"/>
  <c r="H137" i="2" l="1"/>
  <c r="C3" i="2" s="1"/>
  <c r="H80" i="2"/>
  <c r="B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Gloria Amparo Sanchez</author>
    <author>Gloria A. Sanchez M.</author>
  </authors>
  <commentList>
    <comment ref="E3" authorId="0" shapeId="0" xr:uid="{00000000-0006-0000-0000-000001000000}">
      <text>
        <r>
          <rPr>
            <b/>
            <sz val="9"/>
            <color indexed="81"/>
            <rFont val="Tahoma"/>
            <family val="2"/>
          </rPr>
          <t>Calidad Gloria Amparo Sanchez:</t>
        </r>
        <r>
          <rPr>
            <sz val="9"/>
            <color indexed="81"/>
            <rFont val="Tahoma"/>
            <family val="2"/>
          </rPr>
          <t xml:space="preserve">
En proceso:  9
Cerradas: 87
Total: 96 (90,63%)
</t>
        </r>
      </text>
    </comment>
    <comment ref="F3" authorId="0" shapeId="0" xr:uid="{00000000-0006-0000-0000-000002000000}">
      <text>
        <r>
          <rPr>
            <b/>
            <sz val="9"/>
            <color indexed="81"/>
            <rFont val="Tahoma"/>
            <family val="2"/>
          </rPr>
          <t>Calidad Gloria Amparo Sanchez:</t>
        </r>
        <r>
          <rPr>
            <sz val="9"/>
            <color indexed="81"/>
            <rFont val="Tahoma"/>
            <family val="2"/>
          </rPr>
          <t xml:space="preserve">
En proceso:  15
Cerradas: 159
Total: 174 (91,38%)
</t>
        </r>
      </text>
    </comment>
    <comment ref="G3" authorId="0" shapeId="0" xr:uid="{00000000-0006-0000-0000-000003000000}">
      <text>
        <r>
          <rPr>
            <b/>
            <sz val="9"/>
            <color indexed="81"/>
            <rFont val="Tahoma"/>
            <family val="2"/>
          </rPr>
          <t>Calidad Gloria Amparo Sanchez:</t>
        </r>
        <r>
          <rPr>
            <sz val="9"/>
            <color indexed="81"/>
            <rFont val="Tahoma"/>
            <family val="2"/>
          </rPr>
          <t xml:space="preserve">
En proceso:  10
Cerradas: 94
Total: 104 </t>
        </r>
      </text>
    </comment>
    <comment ref="B68" authorId="1" shapeId="0" xr:uid="{00000000-0006-0000-0000-000004000000}">
      <text>
        <r>
          <rPr>
            <b/>
            <sz val="9"/>
            <color indexed="81"/>
            <rFont val="Tahoma"/>
            <family val="2"/>
          </rPr>
          <t>Gloria A. Sanchez M.:</t>
        </r>
        <r>
          <rPr>
            <sz val="9"/>
            <color indexed="81"/>
            <rFont val="Tahoma"/>
            <family val="2"/>
          </rPr>
          <t xml:space="preserve">
</t>
        </r>
      </text>
    </comment>
    <comment ref="D91" authorId="1" shapeId="0" xr:uid="{00000000-0006-0000-0000-000005000000}">
      <text>
        <r>
          <rPr>
            <b/>
            <sz val="9"/>
            <color indexed="81"/>
            <rFont val="Tahoma"/>
            <family val="2"/>
          </rPr>
          <t>Gloria A. Sanchez M.:</t>
        </r>
        <r>
          <rPr>
            <sz val="9"/>
            <color indexed="81"/>
            <rFont val="Tahoma"/>
            <family val="2"/>
          </rPr>
          <t xml:space="preserve">
Comentario: Con el apoyo del Equipo E-Learning se han implementado 19 aulas de acompañamiento a la virtualidad para el programa de Derecho. Las creadas para el programa de Trabajo Social, se encuentran sin implementar.
Estado: Pendiente</t>
        </r>
      </text>
    </comment>
    <comment ref="B127" authorId="1" shapeId="0" xr:uid="{00000000-0006-0000-0000-000006000000}">
      <text>
        <r>
          <rPr>
            <b/>
            <sz val="9"/>
            <color indexed="81"/>
            <rFont val="Tahoma"/>
            <family val="2"/>
          </rPr>
          <t>Gloria A. Sanchez M.:</t>
        </r>
        <r>
          <rPr>
            <sz val="9"/>
            <color indexed="81"/>
            <rFont val="Tahoma"/>
            <family val="2"/>
          </rPr>
          <t xml:space="preserve">
</t>
        </r>
      </text>
    </comment>
  </commentList>
</comments>
</file>

<file path=xl/sharedStrings.xml><?xml version="1.0" encoding="utf-8"?>
<sst xmlns="http://schemas.openxmlformats.org/spreadsheetml/2006/main" count="426" uniqueCount="285">
  <si>
    <t>PROCESO</t>
  </si>
  <si>
    <t>GESTION FINANCIERA</t>
  </si>
  <si>
    <t>GESTIÓN HUMANA</t>
  </si>
  <si>
    <t>GESTIÓN AUDITORIA INTERNA</t>
  </si>
  <si>
    <t>GESTIÓN DE SERVICIOS GENERALES</t>
  </si>
  <si>
    <t>GESTIÓN DE INFORMÁTICA</t>
  </si>
  <si>
    <t>GESTIÓN DE ADMISIONES Y REGISTROS</t>
  </si>
  <si>
    <t>GESTIÓN DE ADQUISICIONES Y SUMINISTROS</t>
  </si>
  <si>
    <t>BIENESTAR UNIVERSITARIO</t>
  </si>
  <si>
    <t>TOTAL</t>
  </si>
  <si>
    <t>GESTIÓN DOCUMENTAL</t>
  </si>
  <si>
    <t>DOCENCIA</t>
  </si>
  <si>
    <t>INVESTIGACIÓN</t>
  </si>
  <si>
    <t>PROYECCIÓN SOCIAL</t>
  </si>
  <si>
    <t>INTERNACIONALIZACIÓN</t>
  </si>
  <si>
    <t>DIRECCIÓN ESTRATÉGICA</t>
  </si>
  <si>
    <t>ASEGURAMIENTO DE LA CALIDAD</t>
  </si>
  <si>
    <t>No. DE CAMBIOS</t>
  </si>
  <si>
    <t>DESCRIPCIÓN</t>
  </si>
  <si>
    <t>TIPO DE CAMBIO</t>
  </si>
  <si>
    <t>Normativo</t>
  </si>
  <si>
    <t>Procesos y/o Métodos de Trabajo.</t>
  </si>
  <si>
    <t>Tecnológico</t>
  </si>
  <si>
    <t>Infraestructura, instalaciones y equipos</t>
  </si>
  <si>
    <t>% cumplimiento</t>
  </si>
  <si>
    <t>Procesos y/o Métodos de Trabajo</t>
  </si>
  <si>
    <t xml:space="preserve"> Numero total de actividades plan de Implementación de Cambios * 100%</t>
  </si>
  <si>
    <t>GESTIÓN DEL CAMBIO</t>
  </si>
  <si>
    <t>Procesos y métodos de trabajo</t>
  </si>
  <si>
    <t>Técnológico</t>
  </si>
  <si>
    <t>Cambio en los servicios</t>
  </si>
  <si>
    <t>UNIVERSIDAD LIBRE SECCIONAL PEREIRA
CONSOLIDADO DE GESTIÓN DEL CAMBIO   2022</t>
  </si>
  <si>
    <r>
      <t xml:space="preserve">ID19303: </t>
    </r>
    <r>
      <rPr>
        <sz val="10"/>
        <rFont val="Arial"/>
        <family val="2"/>
      </rPr>
      <t>Plan de mejoramiento 2022 - 2023 (Elaborar y ejecutar las actividades del plan de mejoramiento 2022 - 2023 del proceso de investigación, de acuerdo a la recomendación de los Pares del CNA)</t>
    </r>
  </si>
  <si>
    <r>
      <rPr>
        <b/>
        <sz val="12"/>
        <rFont val="Arial"/>
        <family val="2"/>
      </rPr>
      <t>ID19538:</t>
    </r>
    <r>
      <rPr>
        <sz val="10"/>
        <rFont val="Arial"/>
        <family val="2"/>
      </rPr>
      <t xml:space="preserve">  </t>
    </r>
    <r>
      <rPr>
        <b/>
        <sz val="12"/>
        <rFont val="Arial"/>
        <family val="2"/>
      </rPr>
      <t>Dir PS</t>
    </r>
    <r>
      <rPr>
        <sz val="10"/>
        <rFont val="Arial"/>
        <family val="2"/>
      </rPr>
      <t>: Visibilización de los programas , proyectos y actividades de proyección social a nivel interno y externo.</t>
    </r>
  </si>
  <si>
    <r>
      <rPr>
        <b/>
        <sz val="12"/>
        <rFont val="Arial"/>
        <family val="2"/>
      </rPr>
      <t xml:space="preserve">ID19541: Dir PS: </t>
    </r>
    <r>
      <rPr>
        <sz val="10"/>
        <rFont val="Arial"/>
        <family val="2"/>
      </rPr>
      <t>Instalación y puesta en marcha de los Comités de proyección social y educación continuada Seccional y de Facultad (Mantener informados a la comunidad unilibristra y comprometer a los actores involucrados en todas las acciones de proyección social y educación continuada de la Seccional)</t>
    </r>
  </si>
  <si>
    <r>
      <rPr>
        <b/>
        <sz val="12"/>
        <rFont val="Arial"/>
        <family val="2"/>
      </rPr>
      <t xml:space="preserve">ID19532: Emprendimiento: </t>
    </r>
    <r>
      <rPr>
        <sz val="10"/>
        <rFont val="Arial"/>
        <family val="2"/>
      </rPr>
      <t>Conformación y puesta en marcha del Comité de emprendimiento (Realizar seguimiento, control y proyección de nuevas oportunidades que se puedan presentar para el Consultorio Empresarial)</t>
    </r>
  </si>
  <si>
    <r>
      <rPr>
        <b/>
        <sz val="12"/>
        <rFont val="Arial"/>
        <family val="2"/>
      </rPr>
      <t xml:space="preserve">ID19534: Emprendimiento: </t>
    </r>
    <r>
      <rPr>
        <sz val="10"/>
        <rFont val="Arial"/>
        <family val="2"/>
      </rPr>
      <t>Creación de la ruta para la formulación de proyectos (Brindar mejor claridad y orientación a los usuarios que solicitan acompañamiento en sus emprendimientos)</t>
    </r>
  </si>
  <si>
    <r>
      <rPr>
        <b/>
        <sz val="12"/>
        <rFont val="Arial"/>
        <family val="2"/>
      </rPr>
      <t xml:space="preserve">ID19533: Prácticas: </t>
    </r>
    <r>
      <rPr>
        <sz val="10"/>
        <rFont val="Arial"/>
        <family val="2"/>
      </rPr>
      <t>Crear carpetas compartidas en el drive de practicas por programa, grupo, tipo de práctica, docente y estudiante (Mayor oportunidad de recopilación de información para el cumplimiento de la práctica y generar certificación de paz y salvo sin ningún inconveniente)</t>
    </r>
  </si>
  <si>
    <r>
      <rPr>
        <b/>
        <sz val="11"/>
        <rFont val="Arial"/>
        <family val="2"/>
      </rPr>
      <t>ID20786 SG SST:</t>
    </r>
    <r>
      <rPr>
        <sz val="10"/>
        <rFont val="Arial"/>
        <family val="2"/>
      </rPr>
      <t xml:space="preserve"> Identificar las necesidades de formación, capacitación de seguridad vial para toda la comunidad unilibrista </t>
    </r>
    <r>
      <rPr>
        <sz val="9"/>
        <rFont val="Arial"/>
        <family val="2"/>
      </rPr>
      <t>(Implementar la primera fase del programa estratégico de seguridad vial  - Mejorar las condiciones de seguridad en:  La garita de vigilancia, parqueaderos)</t>
    </r>
  </si>
  <si>
    <r>
      <rPr>
        <b/>
        <sz val="11"/>
        <rFont val="Arial"/>
        <family val="2"/>
      </rPr>
      <t>ID20787 SG SST:</t>
    </r>
    <r>
      <rPr>
        <sz val="10"/>
        <rFont val="Arial"/>
        <family val="2"/>
      </rPr>
      <t xml:space="preserve"> Participación del estamento docente en el programa de capacitación del SG SST (Culturizar a la población docente en  la importancia de la Seguridad y salud en trabajo)</t>
    </r>
  </si>
  <si>
    <t>GESTIÓN DE BIBLIOTECA</t>
  </si>
  <si>
    <r>
      <t xml:space="preserve">ID19181 Egresados y Bolsa de empleo: </t>
    </r>
    <r>
      <rPr>
        <sz val="10"/>
        <rFont val="Arial"/>
        <family val="2"/>
      </rPr>
      <t>Capacitación de la bolsa de empleo (Capacitar a los funcionarios de todas las seccionales en el manejo de la bolsa de empleo que se tiene con la universidad Javeriana a nivel nacional (JOINUP)</t>
    </r>
  </si>
  <si>
    <r>
      <rPr>
        <b/>
        <sz val="12"/>
        <rFont val="Arial"/>
        <family val="2"/>
      </rPr>
      <t xml:space="preserve">ID20859 Gestión Ambiental: </t>
    </r>
    <r>
      <rPr>
        <sz val="10"/>
        <rFont val="Arial"/>
        <family val="2"/>
      </rPr>
      <t>Adecuación y puesta en marcha del programa de residuos de posconsumo en la seccional (Generar mayor visibilidad y conciencia de la importancia de la gestión ambiental)</t>
    </r>
  </si>
  <si>
    <r>
      <rPr>
        <b/>
        <sz val="12"/>
        <rFont val="Arial"/>
        <family val="2"/>
      </rPr>
      <t xml:space="preserve">ID20861 Gestión Ambiental: </t>
    </r>
    <r>
      <rPr>
        <sz val="10"/>
        <rFont val="Arial"/>
        <family val="2"/>
      </rPr>
      <t>Desarrollo del proyecto de compostaje para el aprovechamiento del material vegetal generado en la Universidad (Generación de abono natural para el aprovechamiento interno en los Jardines de la Universidad)</t>
    </r>
  </si>
  <si>
    <r>
      <t xml:space="preserve">ID20863 Gestión Ambiental: </t>
    </r>
    <r>
      <rPr>
        <sz val="11"/>
        <rFont val="Arial"/>
        <family val="2"/>
      </rPr>
      <t xml:space="preserve">Alistamiento para Certificar la Universidad en la ISO14001:2015 </t>
    </r>
    <r>
      <rPr>
        <sz val="10"/>
        <rFont val="Arial"/>
        <family val="2"/>
      </rPr>
      <t>(Incluir las auditorías para Gestión ambiental con fines certificación bajo la norma ISO14001: 2015 en el marco de las auditorías internas de calidad)</t>
    </r>
  </si>
  <si>
    <t>Normativo: 11
Procesos y/o Métodos de Trabajo.: 25
Tecnológico: 7
Recurso Humano: 0
Infraestructura, instalaciones y equipos: 5
Cambio en los servicios:1
Documental: 0</t>
  </si>
  <si>
    <r>
      <rPr>
        <b/>
        <sz val="12"/>
        <rFont val="Arial"/>
        <family val="2"/>
      </rPr>
      <t xml:space="preserve">ID20688: </t>
    </r>
    <r>
      <rPr>
        <b/>
        <sz val="10"/>
        <rFont val="Arial"/>
        <family val="2"/>
      </rPr>
      <t xml:space="preserve">Derecho CPS: </t>
    </r>
    <r>
      <rPr>
        <sz val="10"/>
        <rFont val="Arial"/>
        <family val="2"/>
      </rPr>
      <t xml:space="preserve"> Actualización de los microcurrículos teniendo en cuenta el decreto 1330 que incorpora los resultados de aprendizaje</t>
    </r>
  </si>
  <si>
    <r>
      <rPr>
        <b/>
        <sz val="10"/>
        <rFont val="Arial"/>
        <family val="2"/>
      </rPr>
      <t xml:space="preserve">ID 20691: Derecho CPS: </t>
    </r>
    <r>
      <rPr>
        <sz val="9"/>
        <rFont val="Arial"/>
        <family val="2"/>
      </rPr>
      <t>Socializar el PEP del programa de Derecho Semestralizado a través del micrositio del programa en la página web institucional (Cumplir con los lineamientos del MEN y mantener actualizada la información).</t>
    </r>
  </si>
  <si>
    <r>
      <rPr>
        <b/>
        <sz val="10"/>
        <rFont val="Arial"/>
        <family val="2"/>
      </rPr>
      <t>ID 20692: Derecho CPS:</t>
    </r>
    <r>
      <rPr>
        <sz val="9"/>
        <rFont val="Arial"/>
        <family val="2"/>
      </rPr>
      <t>Traslado del programa de trabajo social para la sede de Belmonte</t>
    </r>
  </si>
  <si>
    <r>
      <rPr>
        <b/>
        <sz val="12"/>
        <rFont val="Arial"/>
        <family val="2"/>
      </rPr>
      <t xml:space="preserve">ID20102: </t>
    </r>
    <r>
      <rPr>
        <b/>
        <sz val="10"/>
        <rFont val="Arial"/>
        <family val="2"/>
      </rPr>
      <t>Posgrados y mercadeo</t>
    </r>
    <r>
      <rPr>
        <sz val="10"/>
        <rFont val="Arial"/>
        <family val="2"/>
      </rPr>
      <t>: Creación del Comité de seguimiento en Posgrados (Garantizar el crecimiento y/o sostenimiento del número de estudiantes de los programas de posgrado)</t>
    </r>
  </si>
  <si>
    <r>
      <rPr>
        <b/>
        <sz val="12"/>
        <rFont val="Arial"/>
        <family val="2"/>
      </rPr>
      <t xml:space="preserve">ID33477: Consultorio Juridico y Centro de Conciliación: </t>
    </r>
    <r>
      <rPr>
        <sz val="10"/>
        <rFont val="Arial"/>
        <family val="2"/>
      </rPr>
      <t>Lenguaje de señas (Brindar una mejor asesoría a la población en condición de discapacidad que solicita los servicios de consultorio jurídico y centro de conciliación para facilitar la comunicación con personas en condición de discapacidad oral, visual y auditiva)</t>
    </r>
  </si>
  <si>
    <r>
      <rPr>
        <b/>
        <sz val="12"/>
        <rFont val="Arial"/>
        <family val="2"/>
      </rPr>
      <t>ID 24871</t>
    </r>
    <r>
      <rPr>
        <sz val="10"/>
        <rFont val="Arial"/>
        <family val="2"/>
      </rPr>
      <t xml:space="preserve"> Realizar evento promocional de internacionalización (Mayor visibilización de la Internacionalización en la Universidad Libre)</t>
    </r>
  </si>
  <si>
    <r>
      <rPr>
        <b/>
        <sz val="12"/>
        <rFont val="Arial"/>
        <family val="2"/>
      </rPr>
      <t>ID19772 Aseguramiento de la calidad Académica:</t>
    </r>
    <r>
      <rPr>
        <sz val="10"/>
        <rFont val="Arial"/>
        <family val="2"/>
      </rPr>
      <t>: Elaborar propuesta metodológica de Saber Pro (Mejorar los resultados de las pruebas SABER PRO)</t>
    </r>
  </si>
  <si>
    <r>
      <rPr>
        <b/>
        <sz val="12"/>
        <rFont val="Arial"/>
        <family val="2"/>
      </rPr>
      <t xml:space="preserve">ID19766 Aseguramiento de la calidad Académica: </t>
    </r>
    <r>
      <rPr>
        <sz val="10"/>
        <rFont val="Arial"/>
        <family val="2"/>
      </rPr>
      <t>Rutas de innovación (Generar nuevas rutas de estrategias metodológicas y didácticas para que la institución aborde de manera asertiva los efectos de la pandemia)</t>
    </r>
  </si>
  <si>
    <r>
      <rPr>
        <b/>
        <sz val="12"/>
        <rFont val="Arial"/>
        <family val="2"/>
      </rPr>
      <t xml:space="preserve">ID19770 Aseguramiento de la calidad Académica:: </t>
    </r>
    <r>
      <rPr>
        <sz val="10"/>
        <rFont val="Arial"/>
        <family val="2"/>
      </rPr>
      <t>Guía estudios de pertinencia  (Elaboración de guía y términos de referencia para los estudios de pertinencia y factibilidad que deben realizar los programas académicos)</t>
    </r>
  </si>
  <si>
    <r>
      <rPr>
        <b/>
        <sz val="12"/>
        <rFont val="Arial"/>
        <family val="2"/>
      </rPr>
      <t xml:space="preserve">ID19771 Aseguramiento de la calidad Académica:: </t>
    </r>
    <r>
      <rPr>
        <sz val="10"/>
        <rFont val="Arial"/>
        <family val="2"/>
      </rPr>
      <t>Interacción con la red de universidades para llevar propuesta sobre cómo abordar el impacto de la pandemia en la Educación superior de Colombia y América Latina (Mayor visibilidad de la Seccional frente al entorno)</t>
    </r>
  </si>
  <si>
    <r>
      <rPr>
        <b/>
        <sz val="12"/>
        <rFont val="Arial"/>
        <family val="2"/>
      </rPr>
      <t xml:space="preserve">ID20142: </t>
    </r>
    <r>
      <rPr>
        <sz val="10"/>
        <rFont val="Arial"/>
        <family val="2"/>
      </rPr>
      <t>Mejorar el formato de seguimiento a los planes anuales de trabajo (PAT) incorporando más indicadores y gráficos (Obtener información, veráz, precisa, clara, unificando los criterios de información)</t>
    </r>
  </si>
  <si>
    <r>
      <t xml:space="preserve">ID19178 Promoción socioeconómica: </t>
    </r>
    <r>
      <rPr>
        <sz val="10"/>
        <rFont val="Arial"/>
        <family val="2"/>
      </rPr>
      <t>Proyecto Unimarket (Desarrollo y fortalecimiento de proyecto de Unimarket (capacitación en marketing, estrategias de ventas, entre otros) https://www.unilibre.edu.co/pereira/index.php/directorio-unimarket</t>
    </r>
  </si>
  <si>
    <r>
      <t xml:space="preserve">ID19180 Deportes y Salud: </t>
    </r>
    <r>
      <rPr>
        <sz val="10"/>
        <rFont val="Arial"/>
        <family val="2"/>
      </rPr>
      <t>Adecuación de escenarios de tenis de mesa y sala de lactancia (Adecuación y habilitación de un espacio en sede Belmonte para la ubicación de las mesas de tenis de mesa y sala de lactancia)</t>
    </r>
  </si>
  <si>
    <r>
      <rPr>
        <b/>
        <sz val="12"/>
        <rFont val="Arial"/>
        <family val="2"/>
      </rPr>
      <t xml:space="preserve">ID19961: </t>
    </r>
    <r>
      <rPr>
        <sz val="10"/>
        <rFont val="Arial"/>
        <family val="2"/>
      </rPr>
      <t>Puesta en marcha del módulo de tutorías (Capacitación a Facultades)</t>
    </r>
  </si>
  <si>
    <r>
      <rPr>
        <b/>
        <sz val="12"/>
        <rFont val="Arial"/>
        <family val="2"/>
      </rPr>
      <t xml:space="preserve">ID19963: </t>
    </r>
    <r>
      <rPr>
        <sz val="10"/>
        <rFont val="Arial"/>
        <family val="2"/>
      </rPr>
      <t>Puesta en marcha del módulo de gestión docente (Capacitación Plan de trabajo docente)</t>
    </r>
  </si>
  <si>
    <r>
      <rPr>
        <b/>
        <sz val="12"/>
        <rFont val="Arial"/>
        <family val="2"/>
      </rPr>
      <t xml:space="preserve">ID 33272 Servicios Generales: </t>
    </r>
    <r>
      <rPr>
        <sz val="10"/>
        <rFont val="Arial"/>
        <family val="2"/>
      </rPr>
      <t>Proyección del plan de mantenimiento a 7 años, para cumplir con procesos de acreditación (Tener disponible una herramienta de planeación a largo plazo con el fin de hacer control y seguimiento)</t>
    </r>
  </si>
  <si>
    <r>
      <rPr>
        <b/>
        <sz val="12"/>
        <rFont val="Arial"/>
        <family val="2"/>
      </rPr>
      <t xml:space="preserve">ID21718: </t>
    </r>
    <r>
      <rPr>
        <b/>
        <sz val="10"/>
        <rFont val="Arial"/>
        <family val="2"/>
      </rPr>
      <t>Control Previo</t>
    </r>
    <r>
      <rPr>
        <sz val="10"/>
        <rFont val="Arial"/>
        <family val="2"/>
      </rPr>
      <t xml:space="preserve"> (Proteger los intereses de la institución evitando deterioro del patrimonio)</t>
    </r>
  </si>
  <si>
    <r>
      <rPr>
        <b/>
        <sz val="12"/>
        <rFont val="Arial"/>
        <family val="2"/>
      </rPr>
      <t>ID20259</t>
    </r>
    <r>
      <rPr>
        <sz val="12"/>
        <rFont val="Arial"/>
        <family val="2"/>
      </rPr>
      <t xml:space="preserve">: </t>
    </r>
    <r>
      <rPr>
        <sz val="10"/>
        <rFont val="Arial"/>
        <family val="2"/>
      </rPr>
      <t>Sensibilizar al personal sobre la importancia de la apropiación de los procedimientos de Gestión Documental
Impacto:
1. Que las áreas académicas y administrativas implementen el inventario de archivo de gestión ya que actualmente no todas las dependencias cuentan con inventario
2.  Minimizar la pérdida de la información en los archivos de gestión.
3. Disminuir los fondos acumulados en los archivos de gestión.(mayor organización de los archivos)</t>
    </r>
  </si>
  <si>
    <r>
      <t xml:space="preserve">ID19631:  </t>
    </r>
    <r>
      <rPr>
        <sz val="10"/>
        <rFont val="Arial"/>
        <family val="2"/>
      </rPr>
      <t>Desarrollar internamente la mesa de ayuda para la solicitud de servicio que anteriormente se contrataba con helppeopel (Disminuir constos de licenciamiento de software
2. Ofrecer el servicio a otras dependencias a los líderes que sistemas recomiende el uso (Servicios generales, bienestar universitario))</t>
    </r>
  </si>
  <si>
    <r>
      <t xml:space="preserve">ID19632: </t>
    </r>
    <r>
      <rPr>
        <sz val="10"/>
        <rFont val="Arial"/>
        <family val="2"/>
      </rPr>
      <t>Implementación de evaluación de desempeño a través del aplicativo KACTUS (1. Automatización de la evauación del desempeño.
2. Contribuir con la política de cero papel
3.Mejor gestión de la información)</t>
    </r>
  </si>
  <si>
    <r>
      <t xml:space="preserve">ID19633: </t>
    </r>
    <r>
      <rPr>
        <sz val="10"/>
        <rFont val="Arial"/>
        <family val="2"/>
      </rPr>
      <t>Mejoras en el licenciamiento de la suite ofimática (Mejorar los beneficios para administrativos, docentes, estudiantes y egresados)</t>
    </r>
  </si>
  <si>
    <r>
      <rPr>
        <b/>
        <sz val="11"/>
        <rFont val="Arial"/>
        <family val="2"/>
      </rPr>
      <t xml:space="preserve">ID21434: </t>
    </r>
    <r>
      <rPr>
        <sz val="10"/>
        <rFont val="Arial"/>
        <family val="2"/>
      </rPr>
      <t>Cumplir con la Res. 042 de Mayo del 2019 DIAN (Derivado del proyecto de facturación electrónica Documento soporte en Adquisiciones y suministros en forma electrónica)</t>
    </r>
  </si>
  <si>
    <r>
      <rPr>
        <b/>
        <sz val="11"/>
        <rFont val="Arial"/>
        <family val="2"/>
      </rPr>
      <t>ID20318 GH:</t>
    </r>
    <r>
      <rPr>
        <sz val="10"/>
        <rFont val="Arial"/>
        <family val="2"/>
      </rPr>
      <t xml:space="preserve"> Brindar asesoría permanente al personal administrativo y docente vinculado laboralmente a la Universidad, en cuanto al regímen pensional más conveniente, de acuerdo con su situación particular.(Facilitar herramientas que permitan garantizar unn reconocimiento pensional de mejores ingresos)</t>
    </r>
  </si>
  <si>
    <r>
      <rPr>
        <b/>
        <sz val="11"/>
        <rFont val="Arial"/>
        <family val="2"/>
      </rPr>
      <t>ID20394 GH:</t>
    </r>
    <r>
      <rPr>
        <sz val="10"/>
        <rFont val="Arial"/>
        <family val="2"/>
      </rPr>
      <t xml:space="preserve"> Implementar la política de desconexión laboral conforme a lo establecido en la ley 2191 del 6 de enero de 2022 
</t>
    </r>
    <r>
      <rPr>
        <sz val="8"/>
        <rFont val="Arial"/>
        <family val="2"/>
      </rPr>
      <t>1.  Propiciar un entorno laboral saludable que garantice el derecho a la desconexión laboral
2.  Cumplir con la ley 2191 del 6 de enero de 2022</t>
    </r>
  </si>
  <si>
    <r>
      <rPr>
        <b/>
        <sz val="12"/>
        <rFont val="Arial"/>
        <family val="2"/>
      </rPr>
      <t xml:space="preserve">ID19174 Salud: </t>
    </r>
    <r>
      <rPr>
        <sz val="10"/>
        <rFont val="Arial"/>
        <family val="2"/>
      </rPr>
      <t>Estrategia de comunicación área Protegida (Fortalecer la estrategia de comunicación para el proceso de atención ante emergencias y urgencias en salud, que se oferta a través del servicio de área protegida (Propuesta de pieza informativa en tapiz de pantalla, avisos en áreas comunes)</t>
    </r>
  </si>
  <si>
    <r>
      <rPr>
        <b/>
        <sz val="10"/>
        <rFont val="Arial"/>
        <family val="2"/>
      </rPr>
      <t>Cerrado y permanente</t>
    </r>
    <r>
      <rPr>
        <sz val="10"/>
        <rFont val="Arial"/>
        <family val="2"/>
      </rPr>
      <t>:  Para este primer semestre del año 2022, se tomó la decisión de no realizar la capacitación con (JOINUP), sino con la plataforma "Talento Unilibrista" donde se han registrado 68 graduados . Se está logrando mejorar la cultura de vinculación tanto de postulantes como de empresas oferentes,  se continuará realizando de forma manual la intermediación laboral.  Durante 2022-1  se recibieron y difundieron a través de correo electrónico 70 vacantes de empresas solictantes.  
Se reciben las hojas de vida de los profesionales graduados de la Seccional,
Se observa un avance positivo con respecto al periodo anterior de egresados activos en la plataforma "Talento Unilibrista", se espera para el segundo periodo incrementar exponencialmete la vinculación tanto de postulantes como de empresas.</t>
    </r>
  </si>
  <si>
    <t>SEGUIMIENTO
2022-2</t>
  </si>
  <si>
    <r>
      <rPr>
        <b/>
        <sz val="10"/>
        <rFont val="Arial"/>
        <family val="2"/>
      </rPr>
      <t>Cerrado y permanente:</t>
    </r>
    <r>
      <rPr>
        <sz val="10"/>
        <rFont val="Arial"/>
        <family val="2"/>
      </rPr>
      <t xml:space="preserve">  La Auditoria Interna como organismo de control de acuerdo a revisiones de Control Previo y posterior, ha detectado hallazgos en algunos procesos, reglamentados con las siguientes normas: Normatividad vigente del pago de las incapacidades por enfermedad laboral y común, así: Art. 3 ley 776 de 2002, art. 227 C.S.T y art. 121 Decreto Ley 019 de 2012.
Según lo anterior que impacta en el deterioro patrimonial de la Universidad, se generaron informes y recomendaciones a Gestión Humana, lo cual contribuye al mejoramiento de los procesos en el cumplimiento de los requisitos legales y reglamentarios.
Se continua con el seguimiento a los hallazgos en algunos procesos, reglamentados con las siguientes normas: Normatividad vigente del pago de las incapacidades por enfermedad laboral y común, así: Art. 3 ley 776 de 2002, art. 227 C.S.T y art. 121 Decreto Ley 019 de 2012. Para el segundo semestre del 2022, se solciita a Gestión Humana la gestión realizada a las incapacidades pendientes a la fecha.</t>
    </r>
  </si>
  <si>
    <r>
      <rPr>
        <b/>
        <sz val="11"/>
        <rFont val="Arial"/>
        <family val="2"/>
      </rPr>
      <t xml:space="preserve">ID18493 : </t>
    </r>
    <r>
      <rPr>
        <sz val="11"/>
        <rFont val="Arial"/>
        <family val="2"/>
      </rPr>
      <t xml:space="preserve"> </t>
    </r>
    <r>
      <rPr>
        <sz val="10"/>
        <rFont val="Arial"/>
        <family val="2"/>
      </rPr>
      <t>Elaboración de la  carcterización de la propuesta CRAI para la Seccional Pereira (Ofrecer un ambiente integrado de información y servicios presenciales y no presenciales, brindando apoyo al aprendizaje, enseñanza y la investigación, aprovechando recursos tecnológicos, bibliográficos, electrónicos y físicos)</t>
    </r>
  </si>
  <si>
    <r>
      <rPr>
        <b/>
        <sz val="11"/>
        <rFont val="Arial"/>
        <family val="2"/>
      </rPr>
      <t xml:space="preserve">ID21477:  </t>
    </r>
    <r>
      <rPr>
        <sz val="11"/>
        <rFont val="Arial"/>
        <family val="2"/>
      </rPr>
      <t xml:space="preserve"> Caracterización del procedimiento para </t>
    </r>
    <r>
      <rPr>
        <sz val="10"/>
        <rFont val="Arial"/>
        <family val="2"/>
      </rPr>
      <t>el autoarchivo (ingreso de trabajos de grado al repositorio)</t>
    </r>
  </si>
  <si>
    <r>
      <rPr>
        <b/>
        <sz val="12"/>
        <rFont val="Arial"/>
        <family val="2"/>
      </rPr>
      <t>ID 24882:</t>
    </r>
    <r>
      <rPr>
        <sz val="10"/>
        <rFont val="Arial"/>
        <family val="2"/>
      </rPr>
      <t xml:space="preserve"> Elaborar boletín estadístico de movilidad ORI (últimos 5 años) y socializarlo a las Facultades (Estabilizar los datos de internacionalización para dar respuesta a registros calificados y acreditación)</t>
    </r>
  </si>
  <si>
    <t xml:space="preserve">Actividades del  Plan de Implementación de Cambios finalizadas dentro de los tiempos establecidos  </t>
  </si>
  <si>
    <r>
      <rPr>
        <b/>
        <sz val="11"/>
        <rFont val="Arial"/>
        <family val="2"/>
      </rPr>
      <t xml:space="preserve">ID 1418 </t>
    </r>
    <r>
      <rPr>
        <sz val="10"/>
        <rFont val="Arial"/>
        <family val="2"/>
      </rPr>
      <t xml:space="preserve">Calificación de ingreso de los proveedores a través del aplicativo SEVEN </t>
    </r>
  </si>
  <si>
    <r>
      <rPr>
        <b/>
        <sz val="16"/>
        <rFont val="Arial"/>
        <family val="2"/>
      </rPr>
      <t>2022</t>
    </r>
    <r>
      <rPr>
        <sz val="16"/>
        <rFont val="Arial"/>
        <family val="2"/>
      </rPr>
      <t xml:space="preserve">:  Se identificaron 51 cambios en los procesos de tipo:  Normativo: 12 -  Procesos y/o Métodos de Trabajo.: 26 - Tecnológico: 7 - Recurso Humano: 0 - Infraestructura, instalaciones y equipos: 5. Cambio en los servicios:1. Documental 0.   De los anteriores cambios se formularon 153 actividades en el plan de implementación de cambios  de las cuales 149 se han ejecutado, equivalente al 97,39% de cumplimiento.  Lo anterior a través del sistema de información de calidad KAWAK.  Los cambios pendientes por ejecutar al 100%, los cuales continuarán hasta su ejecución durante la vigencia 2023:  
1. Adecuación y puesta en marcha del programa de residuos de posconsumo en la seccional
2. Alistamiento para Certificar la Universidad en la ISO14001:2015
3. Ampliación del lugar de desarrollo del programa de Ingeniería Civil (Obtención resolución de modificación de registro calificado MEN)
4. Dotación tecnológica de los laboratorios especializados de Ing.Comercial, Financiera y Sistemas (Mejorar los procesos de docencia e  investigación)
</t>
    </r>
  </si>
  <si>
    <t>SEGUIMIENTO
2023</t>
  </si>
  <si>
    <t>UNIVERSIDAD LIBRE SECCIONAL PEREIRA
CONSOLIDADO DE GESTIÓN DEL CAMBIO   2023</t>
  </si>
  <si>
    <r>
      <rPr>
        <b/>
        <sz val="12"/>
        <rFont val="Arial"/>
        <family val="2"/>
      </rPr>
      <t xml:space="preserve">ID20760: </t>
    </r>
    <r>
      <rPr>
        <b/>
        <sz val="11"/>
        <rFont val="Arial"/>
        <family val="2"/>
      </rPr>
      <t>Ingenierías</t>
    </r>
    <r>
      <rPr>
        <sz val="11"/>
        <rFont val="Arial"/>
        <family val="2"/>
      </rPr>
      <t xml:space="preserve">: Dotación tecnológica de los laboratorios especializados de Ing.Comercial, Financiera y Sistemas </t>
    </r>
    <r>
      <rPr>
        <sz val="10"/>
        <rFont val="Arial"/>
        <family val="2"/>
      </rPr>
      <t>(Mejorar los procesos de docencia e  investigación)</t>
    </r>
  </si>
  <si>
    <r>
      <rPr>
        <b/>
        <sz val="12"/>
        <rFont val="Arial"/>
        <family val="2"/>
      </rPr>
      <t xml:space="preserve">ID20763: </t>
    </r>
    <r>
      <rPr>
        <b/>
        <sz val="11"/>
        <rFont val="Arial"/>
        <family val="2"/>
      </rPr>
      <t>Ingenierías</t>
    </r>
    <r>
      <rPr>
        <sz val="11"/>
        <rFont val="Arial"/>
        <family val="2"/>
      </rPr>
      <t xml:space="preserve">: Actualización de los planes de estudio a 8 semestres y ampliación del lugar de desarrollo del programa de Ingeniería Civil </t>
    </r>
    <r>
      <rPr>
        <sz val="10"/>
        <rFont val="Arial"/>
        <family val="2"/>
      </rPr>
      <t>(Obtención resolución de modificación de registro calificado MEN)</t>
    </r>
  </si>
  <si>
    <r>
      <rPr>
        <b/>
        <sz val="11"/>
        <rFont val="Arial"/>
        <family val="2"/>
      </rPr>
      <t xml:space="preserve">Cerrado y permanente: </t>
    </r>
    <r>
      <rPr>
        <sz val="11"/>
        <rFont val="Arial"/>
        <family val="2"/>
      </rPr>
      <t xml:space="preserve"> 14/12/2022 11:50 AM - Luis Alfonso - Sandoval Perdomo - Se realizó seguimiento a los procesos de investigación y sus 24 actividades que hacen parte de los proyectos 11 y 12 del PIDI, con un índice de cumplimiento del 98%, que contiene el plan de mejora.  
26/07/2022 03:58 PM - Luis Alfonso - Sandoval Perdomo - A través del informe semestral del PIDI (PAT) se realiza seguimiento al plan de mejoramiento,  
02/06/2022 03:53 PM - Luis Alfonso - Sandoval Perdomo - Se socializó el plan de mejoramiento del proceso de investigación de acuerdo a las recomendaciones del CNA.  
</t>
    </r>
  </si>
  <si>
    <r>
      <rPr>
        <b/>
        <sz val="11"/>
        <rFont val="Arial"/>
        <family val="2"/>
      </rPr>
      <t xml:space="preserve">Cerrada y Permanente:  </t>
    </r>
    <r>
      <rPr>
        <sz val="11"/>
        <rFont val="Arial"/>
        <family val="2"/>
      </rPr>
      <t>Durante el primer semestre del 2022 se mejoró la herramienta de seguiento al PIDI y sus PAT 2022 y 2023 a través de la inclusión de hiper vínculos, tablas de seguiento porcentual y gráficos. Se integraron los indicadores de calidad y de aseguramiento de la calidad académica.</t>
    </r>
  </si>
  <si>
    <r>
      <rPr>
        <b/>
        <sz val="11"/>
        <color rgb="FFFF0000"/>
        <rFont val="Arial"/>
        <family val="2"/>
      </rPr>
      <t>En proceso:</t>
    </r>
    <r>
      <rPr>
        <b/>
        <sz val="11"/>
        <rFont val="Arial"/>
        <family val="2"/>
      </rPr>
      <t xml:space="preserve"> </t>
    </r>
    <r>
      <rPr>
        <sz val="11"/>
        <rFont val="Arial"/>
        <family val="2"/>
      </rPr>
      <t>Se tienen los procedimientos estandarizados en los procesos de Aseguramiento de la calidad y Servicios generales, los cuales desde el sistema de gestión ambiental se verifica su cumplimiento.
Se están elaborando los indicadores de gestión ambiental para estandarización en el kawak
Se tiene una matriz DOFA de gestión ambiental seccional
Se Incluye en la auditorias internas de calidad el sistema de gestión ambiental.
Se elaboró herramienta de diagnóstico del SGA frente a los requisitos de la ISO14001: 2015 , el diagnóstico para verificar el cumplimento, actualmente está en un 85%.
En la sede principal, se recibió visita de auditoría externa en el mes de octubre de 2022 y se obtuvo la certificación en ISO14001 2015 para gestión ambiental, para el próximo año 2023 se tiene presupuestada la visita de auditoría externa para nuestra seccional.
Estado: Pendiente</t>
    </r>
  </si>
  <si>
    <r>
      <rPr>
        <b/>
        <sz val="11"/>
        <rFont val="Arial"/>
        <family val="2"/>
      </rPr>
      <t xml:space="preserve">Cerrado: </t>
    </r>
    <r>
      <rPr>
        <sz val="11"/>
        <rFont val="Arial"/>
        <family val="2"/>
      </rPr>
      <t>Se elaboró el plan de mantenimiento proyectado a 7 años, del cual se está ejecutando lo correspondiente a la vigencia 2022</t>
    </r>
  </si>
  <si>
    <r>
      <rPr>
        <b/>
        <sz val="11"/>
        <color rgb="FFFF0000"/>
        <rFont val="Arial"/>
        <family val="2"/>
      </rPr>
      <t xml:space="preserve">En Proceso:  </t>
    </r>
    <r>
      <rPr>
        <sz val="11"/>
        <rFont val="Arial"/>
        <family val="2"/>
      </rPr>
      <t xml:space="preserve">
- Se hizo contacto directo con las entidades encargadas del manejo de los residuos postconsumo con el fin de conocer el proceso detallado para el manejo de los residuos al interior de la universidad
- Se cotizó el diseño del espacio para la ubicación del punto postconsumo que estarán ubicados en el primer piso de la sede centro en el corredor cerca de los baños de hombres y mujeres y en la sede Belmonte en el primer piso del bloque B.
- Se está a la espera de respuesta por parte de las entidades proveedoras para disponibilidad de recipientes y entrega por parte de ambiental para revisión de todos los convenios por parte de jurídica.
Estado: Pendiente</t>
    </r>
  </si>
  <si>
    <r>
      <rPr>
        <b/>
        <sz val="8"/>
        <rFont val="Arial"/>
        <family val="2"/>
      </rPr>
      <t>Cerrado y permanente:</t>
    </r>
    <r>
      <rPr>
        <sz val="8"/>
        <rFont val="Arial"/>
        <family val="2"/>
      </rPr>
      <t xml:space="preserve"> 
Para el primer semestre del año 2022, se programo las siguientes capacitaciones y acompañamientos donde las tématicas fueron las siguientes:
1. Capacitación Procesos Técnicos y/o TRD
2. Asesoría y Acompañamiento en Casos Específicos y/o Apoyo.
3. Visita de verificación de cumplimiento de procedimientos institucionales
Las oficinas que recibieron de capacitación y/o acompañamiento fueron las siguientes:
0170 MERCADEO
1252 PRESUPUESTO
1400 SISTEMAS E INFORMACIÓN
1450 ADMINISTRACIÓN DE PERSONAL
1450 ADMINISTRACIÓN DE PERSONAL
1507 COORDINACIÓN DE EGRESADOS
1507 COORDINACIÓN DE EGRESADOS
1550 GESTIÓN AMBIENTAL
3040 DIRECCIÓN DE EDUCACIÓN CONTINUADA
3050 CENTRO DE EMPRENDIMIENTO INNOVACIÓN Y DESARROLLO EMPRESARIAL. CEIDEUL
3050 CENTRO DE EMPRENDIMIENTO INNOVACIÓN Y DESARROLLO EMPRESARIAL. CEIDEUL - COORDINACIÓN ACADEMICA
3070 DIRECCIÓN DE PROYECCIÓN SOCIAL
3100 DECANATURA FCS
3110 SECRETARÍA ACADÉMICA FCS
3140 DIRECCIÓN DE PROGRAMAS PREGRADO FCS
3210 SECRETARÍA ACADÉMICA FDCPS
3260 CONSULTORIO JURÍDICO - GRATUITO
3260 CONSULTORIO JURÍDICO - ONOROSO
3270 CENTRO DE CONCILIACIÓN
3270 CENTRO DE CONCILIACIÓN
3310 SECRETARÍA ACADÉMICA FI
3350 LABORATORIOS FI
3410 SECRETARÍA ACADÉMICA FCEAC
5000 ORI OFICINA DE RELACIONES INTERINSTITUCIONALES
Con lo anterior, desde el proceso de Gestión Documental, hemos logrado mayor cumplimiento de los procedimientos y organización de los archivos de gestión.
Durante el segundo semestre del año, se realizó la capacitación en las siguientes temáticas:
CAPACITACIONES EN LA SECCIONAL:
6/09/2022 Personal de servicios generales Capacitación en procedimiento en buenas prácticas de limpieza locativa.
7/09/2022 Funcionarios de archivos de gestión y archivo central. Primeros auxilios en documentos de archivo “conservación documental”
3/10/2022 Funcionarios de archivos de gestión y archivo central. Capacitación “Buenas prácticas en conservación preventiva de archivos”
4/10/2022 Funcionarios de archivos de gestión y archivo central. Capacitación “Buenas prácticas en conservación preventiva de archivos”
TOTAL DE ASISTENTES A LAS CAPACITACIONES EN CONSERVACIÓN DOCUMENTAL: 32
Adicionalmente, como parte de las acciones de mejora para el año 2022, se propuso la sensibilización de las Unidades Administrativas y Académicas de la Seccional sobre la importancia de la apropiación de los procedimientos de Gestión Documental. Esto con el objetivo de optimizar la conservación y la preservación documental de la documentación en soporte físico y electrónico en la Seccional.
Para lo cual, se propuso desde la seccional Cali y Pereira, el diseño de un curso virtual a través de la plataforma E-Learning de la Universidad, el primer curso virtual de carácter administrativo, denominado “Aplicación de TRD, organización y transferencia documental”, el cual fue construido de manera colaborativa por los equipos de Gestión Documental y de E-Learning a nivel nacional.
Los módulos impartidos en la capacitación: Modulo 1, Metodología para la actualización de la TRD v2; Modulo 2, Aspectos genéricos para la aplicación de TRD, Transferencias documentales y eliminación documental. Módulo 3, Aspectos genéricos para la organización de archivos en soporte electrónico. En este último, tuve la oportunidad de participar como profesora dictando todo el módulo de gestión electrónica a nivel nacional.
Dirigido al personal administrativo de niveles Técnico, Asistencial y Auxiliar y también, para Jefes, Líderes y Profesionales que tengan bajo su responsabilidad el proceso de organización documental en los Archivos de Gestión.
Resultados: Curso Virtual con una duración de 8 horas, dentro de las cuales, 6 horas trabajo autónomo en plataforma y 2 horas sincrónica. Los días en que se realizaron las clases sincrónicas fueron: 31 de agosto, 5 y 9 de septiembre, de 2:00 pm a 5:00 pm a través de la plataforma Microsoft Teams
Total, de Asistencia A Nivel Nacional: 502 Asistentes de las 7 Seccionales.
Total, Seccional Pereira: 77 Asistentes de todas las oficinas de la Seccional.
Estado: Ejecutado</t>
    </r>
  </si>
  <si>
    <r>
      <rPr>
        <b/>
        <sz val="11"/>
        <rFont val="Arial"/>
        <family val="2"/>
      </rPr>
      <t>Cerrado y permanente</t>
    </r>
    <r>
      <rPr>
        <sz val="11"/>
        <rFont val="Arial"/>
        <family val="2"/>
      </rPr>
      <t xml:space="preserve">:   La Universidad salió a producción a partir del cierre del mes de Agosto del 2022, para lo cual se desarrollaron las siguientes actividades:
1. Definición del proveedor para contratar la plataforma de migración a la DIAN
2. Dar a conocer a los proveedores y contratistas el procedimiento que debía seguirse para atender la nueva normatividad
3. Solicitud de RUT a los proveedores y contratistas para poder cumplir con la norma que nos obliga a generar documento soporte electrónico a partir del mes de Agosto
4. Contabilidad actualizó y parametrizó la información recaudada en el sistema SEVEN con los lineamientos dados por la DIAN.
5. Reuniones entre todas las seccionales para definir los procedimientos a seguir
6. Reuniones para modificar lo procedimientos que afectan a la luz de esta reglamentación, las partidas por Caja menor
7. Elaboración de procedimiento seccional, para legalización de gastos de cja menor, como propuesta para estandarización a nivel nacional.
</t>
    </r>
  </si>
  <si>
    <r>
      <rPr>
        <b/>
        <sz val="12"/>
        <rFont val="Arial"/>
        <family val="2"/>
      </rPr>
      <t xml:space="preserve">ID20757: </t>
    </r>
    <r>
      <rPr>
        <b/>
        <sz val="11"/>
        <rFont val="Arial"/>
        <family val="2"/>
      </rPr>
      <t>Ingenierías</t>
    </r>
    <r>
      <rPr>
        <sz val="11"/>
        <rFont val="Arial"/>
        <family val="2"/>
      </rPr>
      <t>: Actualización de los microcurrículos  y PEP de acuerdo al nuevo plan de estudios de 8 semestres</t>
    </r>
    <r>
      <rPr>
        <sz val="10"/>
        <rFont val="Arial"/>
        <family val="2"/>
      </rPr>
      <t xml:space="preserve"> (Calidad en los procesos de formación de los estudiantes)</t>
    </r>
  </si>
  <si>
    <r>
      <rPr>
        <b/>
        <sz val="11"/>
        <rFont val="Arial"/>
        <family val="2"/>
      </rPr>
      <t>Cerrado:</t>
    </r>
    <r>
      <rPr>
        <sz val="11"/>
        <rFont val="Arial"/>
        <family val="2"/>
      </rPr>
      <t xml:space="preserve">  Se solicitó a los docentes realizar la actualización de los microcurrículos y se encuentran publicados en la página de la Universidad para el plan de estudios de 10 semestres. Se propone actualizarlos para el nuevo plan de estudios de 8 semestres a medida que se avanza en el Plan de Estudios.</t>
    </r>
  </si>
  <si>
    <r>
      <rPr>
        <b/>
        <sz val="12"/>
        <rFont val="Arial"/>
        <family val="2"/>
      </rPr>
      <t xml:space="preserve">ID20762: </t>
    </r>
    <r>
      <rPr>
        <b/>
        <sz val="11"/>
        <rFont val="Arial"/>
        <family val="2"/>
      </rPr>
      <t>Ingenierías</t>
    </r>
    <r>
      <rPr>
        <sz val="11"/>
        <rFont val="Arial"/>
        <family val="2"/>
      </rPr>
      <t xml:space="preserve">: Obtención del registro calificado para los nuevos progrmas de Especialización en:  Seguridad de la información y Gerencia de Construcción </t>
    </r>
    <r>
      <rPr>
        <sz val="10"/>
        <rFont val="Arial"/>
        <family val="2"/>
      </rPr>
      <t>(Ampliación de la oferta académica en la Facultad)</t>
    </r>
  </si>
  <si>
    <r>
      <rPr>
        <b/>
        <sz val="11"/>
        <rFont val="Arial"/>
        <family val="2"/>
      </rPr>
      <t>Cerrada:</t>
    </r>
    <r>
      <rPr>
        <sz val="11"/>
        <rFont val="Arial"/>
        <family val="2"/>
      </rPr>
      <t xml:space="preserve">  Se remitió a dirección Nacional para su revisión el documento maestro para la especialización de Seguridad de la Información y se recibieron los comentarios. A la fecha se encuentra en proceso de ajuste dicho documento.
Con relación al documento maestro de la especialización en Gerencia de Construcciones se encuentra en proceso de elaboración del documento maestro para remitirse a la dirección de Planeación Naciona
En el mes de diciembre se radicó ante el MEN la información del documento maestro con los respectivos soportes con la finalidad de obtener el registro calificado para el programa de especialización en seguridad de la información.
Con relación al documento maestro del programa de especialización en gerencia de construcción se remitió a planeación nacional para su revisión final y observaciones y posterior registro en la plataforma SACES
Estado: Ejecutado</t>
    </r>
  </si>
  <si>
    <r>
      <rPr>
        <b/>
        <sz val="12"/>
        <rFont val="Arial"/>
        <family val="2"/>
      </rPr>
      <t xml:space="preserve">ID20766: </t>
    </r>
    <r>
      <rPr>
        <b/>
        <sz val="11"/>
        <rFont val="Arial"/>
        <family val="2"/>
      </rPr>
      <t>Ingenierías</t>
    </r>
    <r>
      <rPr>
        <sz val="11"/>
        <rFont val="Arial"/>
        <family val="2"/>
      </rPr>
      <t>: Definición y ejecución de los macroproyectos de proyección social de cada programa académico adscrito a la Facultad´</t>
    </r>
    <r>
      <rPr>
        <sz val="10"/>
        <rFont val="Arial"/>
        <family val="2"/>
      </rPr>
      <t>(Contribuir a la solución de problemas del entorno mediante el desarrollo de las prácticas  profesionales propias del programa y trabajar de manera articulada con el sector productivo)</t>
    </r>
  </si>
  <si>
    <r>
      <rPr>
        <b/>
        <sz val="11"/>
        <rFont val="Arial"/>
        <family val="2"/>
      </rPr>
      <t>Cerrado y permanente</t>
    </r>
    <r>
      <rPr>
        <sz val="11"/>
        <rFont val="Arial"/>
        <family val="2"/>
      </rPr>
      <t>:  Se definieron los macroproyectos, las líneas y los programas académicos que los lideran. Se encuentra en la fase de la ejecución de los proyectos.</t>
    </r>
  </si>
  <si>
    <r>
      <rPr>
        <b/>
        <sz val="11"/>
        <rFont val="Arial"/>
        <family val="2"/>
      </rPr>
      <t xml:space="preserve">Cerrado y permanente: </t>
    </r>
    <r>
      <rPr>
        <sz val="11"/>
        <rFont val="Arial"/>
        <family val="2"/>
      </rPr>
      <t>Se realizó la actualización de los microcurrículos del programa de Derecho Semestralizado de acuerdo con la normativa Decreto 1330 de 2019 hasta su implementación en sexto semestre. El programa de Trabajo Social, cuenta con la totalidad de sus microcurriculos actualizados.
Estado: Ejecutado</t>
    </r>
  </si>
  <si>
    <r>
      <rPr>
        <b/>
        <sz val="11"/>
        <rFont val="Arial"/>
        <family val="2"/>
      </rPr>
      <t>Cerrado y permanente</t>
    </r>
    <r>
      <rPr>
        <sz val="11"/>
        <rFont val="Arial"/>
        <family val="2"/>
      </rPr>
      <t>:  Actualmente el PEP del programa de Derecho Semestralizado, enviado por la Sede principal, se encuentra publicado en el micrositio del programa en la página web institucional a disposición de toda la comunidad académica.
Es importante señalar que se está a la espera de instrucción o lineamientos nacionales para generar la actualización de acuerdo con el Decreto 1330 de 2019 del MEN.</t>
    </r>
  </si>
  <si>
    <r>
      <rPr>
        <b/>
        <sz val="11"/>
        <rFont val="Arial"/>
        <family val="2"/>
      </rPr>
      <t>Cerrado y permanente</t>
    </r>
    <r>
      <rPr>
        <sz val="11"/>
        <rFont val="Arial"/>
        <family val="2"/>
      </rPr>
      <t>:  Mediante Circular de la Rectoría Seccional y la Decanatura de la facultad, se informó a toda la comunidad de estudiantes y docentes del programa de Trabajo Social, sobre el traslado al campus Belmonte a partir de enero de 2023. El traslado de activos para oficina del programa se llevó a cabo en el mes de Noviembre de 2022.
Estado: Ejecutado</t>
    </r>
  </si>
  <si>
    <r>
      <rPr>
        <b/>
        <sz val="12"/>
        <rFont val="Arial"/>
        <family val="2"/>
      </rPr>
      <t xml:space="preserve">ID19999: </t>
    </r>
    <r>
      <rPr>
        <b/>
        <sz val="11"/>
        <rFont val="Arial"/>
        <family val="2"/>
      </rPr>
      <t>Facciencias</t>
    </r>
    <r>
      <rPr>
        <sz val="11"/>
        <rFont val="Arial"/>
        <family val="2"/>
      </rPr>
      <t>:  Desarrollar conjuntamente con la ORI clases espejo, conferencias, intercambios, entre otros (Fortalecer la internacionalización a través de la movilidad, conferencias, seminarios, entre otros)</t>
    </r>
  </si>
  <si>
    <r>
      <rPr>
        <b/>
        <sz val="11"/>
        <rFont val="Arial"/>
        <family val="2"/>
      </rPr>
      <t xml:space="preserve">Cerrado: </t>
    </r>
    <r>
      <rPr>
        <sz val="11"/>
        <rFont val="Arial"/>
        <family val="2"/>
      </rPr>
      <t>Se han desarrollado conferencias desde la Facultad y se han enviado los reportes a la ORI .Es una acción permanente de interacción</t>
    </r>
  </si>
  <si>
    <r>
      <rPr>
        <b/>
        <sz val="12"/>
        <rFont val="Arial"/>
        <family val="2"/>
      </rPr>
      <t xml:space="preserve">ID19997: </t>
    </r>
    <r>
      <rPr>
        <b/>
        <sz val="11"/>
        <rFont val="Arial"/>
        <family val="2"/>
      </rPr>
      <t>Facciencias</t>
    </r>
    <r>
      <rPr>
        <sz val="11"/>
        <rFont val="Arial"/>
        <family val="2"/>
      </rPr>
      <t>:  Formalizar el sistema de atención a los estudiantes de la Facultad, para cursar y/o acreditar el inglés a través del CLEUL en los planes de estudio nuevos (Respuestas oportunas a estudiantes para acreditar el nivel de inglés B1 como requisito de grado)</t>
    </r>
  </si>
  <si>
    <r>
      <rPr>
        <b/>
        <sz val="8"/>
        <rFont val="Arial"/>
        <family val="2"/>
      </rPr>
      <t xml:space="preserve">Cerrado y permanente:  </t>
    </r>
    <r>
      <rPr>
        <sz val="8"/>
        <rFont val="Arial"/>
        <family val="2"/>
      </rPr>
      <t>A partir del segundo semestre del año, los Directores de programa orientaron a los estudiantes para cursar el inglés, según lo establecido por el CLEUL, teniendo como referencia los nuevos planes de estudio para los programas de la Facultad (Economía, Contaduría Pública y Administración de empresas. Esta actividad será de seguimiento permanente en cada vigencia.</t>
    </r>
    <r>
      <rPr>
        <b/>
        <sz val="8"/>
        <rFont val="Arial"/>
        <family val="2"/>
      </rPr>
      <t xml:space="preserve">
Primer semestre:  </t>
    </r>
    <r>
      <rPr>
        <sz val="8"/>
        <rFont val="Arial"/>
        <family val="2"/>
      </rPr>
      <t>Se tiene proyectado realizar por parte de los directores de Programa un cronograma de sensibilización a los estudiantes a partir del 5o. semestre para que acrediten el nivel de inglés requerido.
Se definieron dos procedimientos para orientar a los estudiantes de los diferentes planes de estudio de 8 semestres y de 10 semestres, de los programas de la Facultad para acreditar segunda lengua, los cuales se presentaron y aprobaron en el Comité de Unidad Académica realizado en el 22 de abril de 2022- Acta No 04-
En esta mismo acta quedó consignada la formalización de los procedimientos constituidos a nivel multicampus de Práctica Empresarial-Profesional y Servicio Social, como requistos de grado de los planes de estudio a 8 semestres de los programas de pregrado de la Facultad.</t>
    </r>
  </si>
  <si>
    <r>
      <rPr>
        <b/>
        <sz val="12"/>
        <rFont val="Arial"/>
        <family val="2"/>
      </rPr>
      <t xml:space="preserve">ID19903: </t>
    </r>
    <r>
      <rPr>
        <b/>
        <sz val="11"/>
        <rFont val="Arial"/>
        <family val="2"/>
      </rPr>
      <t xml:space="preserve">Ccias Salud, exactas y naturales: </t>
    </r>
    <r>
      <rPr>
        <sz val="11"/>
        <rFont val="Arial"/>
        <family val="2"/>
      </rPr>
      <t>Cambio de denominación de la Facultad de Ciencias de la Salud por Ciencias de la Salud, Exactas y Naturales.</t>
    </r>
  </si>
  <si>
    <r>
      <rPr>
        <b/>
        <sz val="11"/>
        <rFont val="Arial"/>
        <family val="2"/>
      </rPr>
      <t>Cerrada</t>
    </r>
    <r>
      <rPr>
        <sz val="11"/>
        <rFont val="Arial"/>
        <family val="2"/>
      </rPr>
      <t>: La Honorable Consiiatura decidió en sesión del 31 de enero de 2022, aprobar el cambio de nombre de la Facultad de Ciencias de la Salud por el de Facultad de ciencias de la Salud, Exactas y Naturales.</t>
    </r>
  </si>
  <si>
    <r>
      <rPr>
        <b/>
        <sz val="12"/>
        <rFont val="Arial"/>
        <family val="2"/>
      </rPr>
      <t xml:space="preserve">ID19904: </t>
    </r>
    <r>
      <rPr>
        <b/>
        <sz val="11"/>
        <rFont val="Arial"/>
        <family val="2"/>
      </rPr>
      <t xml:space="preserve">Ccias Salud, exactas y naturales: </t>
    </r>
    <r>
      <rPr>
        <sz val="11"/>
        <rFont val="Arial"/>
        <family val="2"/>
      </rPr>
      <t>Cambio Creación del departamento de ciencias básicas</t>
    </r>
  </si>
  <si>
    <r>
      <rPr>
        <b/>
        <sz val="8"/>
        <rFont val="Arial"/>
        <family val="2"/>
      </rPr>
      <t xml:space="preserve">Cerrado y permanente: </t>
    </r>
    <r>
      <rPr>
        <sz val="8"/>
        <rFont val="Arial"/>
        <family val="2"/>
      </rPr>
      <t xml:space="preserve">Se instaló formalmente el departamento de Ciencias Básicas con la asistencia de Rectoría, Planeación, Ingeniería, investigación y facultad de Ciencias de la Salud, Exactas y Naturales.
Se expuso el alcance del departamento, que va mas allá de la simple agrupación de asignaturas básicas porque busca incidir en la investigación básica y aplicada y en la generación de programas de maestría y doctorado. Por ello se invitó a participar a la facultad de Ingeniería y a la Dirección seccional de investigación de esta seccional e igualmente al programa de Microbiología de la seccional Barranquilla. Además, se propone incorporar al dirección nacional de investigaciones.
Por tales razones se propone cambiar el nombre por Departamento de ciencias básicas e ingeniería.
Se anexa la aprobación por parte de la Honorable Consiliatura Maria Teresa Rodriguez Lugo Pendiente • MARIA TERESA RODRIGUEZ LUGO (2).pdf
Se designó responsable del proceso de concertación de las asignaturas que quedarán incluidas en el departamento. Se indagó sobre la metodología para parametrizar dichas asignaturas. Pendiente, parametrización y posterior socialización a los involucrados en el tema. Se espera iniciar operación en 20231 Maria Teresa Rodriguez Lugo Pendiente 
Cerrado y permanente. Ya se implementó el departamento de ciencias básicas buscando en primer término la flexibilidad para los estudiantes de la facultad.   </t>
    </r>
  </si>
  <si>
    <r>
      <rPr>
        <b/>
        <sz val="11"/>
        <rFont val="Arial"/>
        <family val="2"/>
      </rPr>
      <t xml:space="preserve">Cerrado: </t>
    </r>
    <r>
      <rPr>
        <sz val="11"/>
        <rFont val="Arial"/>
        <family val="2"/>
      </rPr>
      <t>Este comité se creó y sesionó durante el primer semestre de 2022, el cual fue coyuntural por la necesidad del momento.</t>
    </r>
  </si>
  <si>
    <r>
      <t xml:space="preserve">Cerrada y permanente:  </t>
    </r>
    <r>
      <rPr>
        <sz val="11"/>
        <rFont val="Arial"/>
        <family val="2"/>
      </rPr>
      <t>:  Se elaboró y publicó la revista semestral de proyección social del período 2022-1, en el micrositio de la página web de la Seccional Pereira. https://www.unilibre.edu.co/pereira/index.php/universidad/proyeccion-social#revista-digital
Estado: Ejecutado</t>
    </r>
  </si>
  <si>
    <r>
      <t xml:space="preserve">Cerrada y permanente: </t>
    </r>
    <r>
      <rPr>
        <sz val="11"/>
        <rFont val="Arial"/>
        <family val="2"/>
      </rPr>
      <t xml:space="preserve"> Durante el año 2022, se llevaron a cabo 13 comiés de proyección social, de los cuales 11 fueron comités de Facultad y 2 Seccionales, los cuales se encuentran registrados en la plataforma del Sistema de Información de Calidad (kawak) y se les hace seguimiento al cumplimiento de compromisos.
Estado: Ejecutado</t>
    </r>
  </si>
  <si>
    <r>
      <t xml:space="preserve">Cerrada y permanente:   </t>
    </r>
    <r>
      <rPr>
        <sz val="11"/>
        <rFont val="Arial"/>
        <family val="2"/>
      </rPr>
      <t>Durante la vigencia 2022 se creo el comité y se desarrollaron 6 comités de emprendimiento seccional, los cuales fueron registrados en el Sistema de Información de Calidad (KAWAK) y se les hace seguimiento al cierre de compromisos
Estado: Ejecutado</t>
    </r>
  </si>
  <si>
    <r>
      <t xml:space="preserve">Cerrada y permanente:   </t>
    </r>
    <r>
      <rPr>
        <sz val="11"/>
        <rFont val="Arial"/>
        <family val="2"/>
      </rPr>
      <t>Se socializa la ruta de emprendimiento a los empresarios con la finalidad de brindar un acompañamiento pertinente a cada modelo de negocios
Estado: Ejecutado</t>
    </r>
  </si>
  <si>
    <r>
      <rPr>
        <b/>
        <sz val="11"/>
        <rFont val="Arial"/>
        <family val="2"/>
      </rPr>
      <t xml:space="preserve">Cerrada y permanente: </t>
    </r>
    <r>
      <rPr>
        <sz val="11"/>
        <rFont val="Arial"/>
        <family val="2"/>
      </rPr>
      <t xml:space="preserve"> Se divulgó y se hizo seguimiento permanente a las carpetas de los estudiantes practicantes en ONEDRIVE con el fin de monitorear la información entregada por parte de los estudiantes y/o docentes.
Se evidencia un buen comportamiento en la entrega oportuna de la información.
Para el semestre 2022-1 se realizó la caracterización de los 244 practicantes, por programa y por grupos de práctica; se registraron los estudiantes de práctica empresarial y profesional en la plataforma KAWAK y posteriormente los docentes realizaron la verificación y aprobación de los documentos de cada estudiante.
Esta acción permitió a la Coordinación realizar un seguimiento a cada uno de los 244 estudiantes con el fin de que sus carpetas tengan toda la información requerida para el proceso de expedición de los paz y salvos necesarios para la solicitud de grado.</t>
    </r>
  </si>
  <si>
    <r>
      <rPr>
        <b/>
        <sz val="11"/>
        <rFont val="Arial"/>
        <family val="2"/>
      </rPr>
      <t>Cerrada y Permanente</t>
    </r>
    <r>
      <rPr>
        <sz val="11"/>
        <rFont val="Arial"/>
        <family val="2"/>
      </rPr>
      <t>:  La señalética (brile) fue instalada en junio de 2022 en los siguientes sitios:
Recepción
Área de consulta
Sala de conciliación
Sala de espera
Baños
La cual cumple los requisitos de ley
En el mes agosto se firmó el convenio con la escuela la Palabra (institución educativa inclusiva), se inicio el curso de lenguaje señas colombiano básico, en el mes de octubre de 2022, de un total de 8 clases se han desarrollado 3 de 2 horas cada una.
Estado: Ejecutado</t>
    </r>
  </si>
  <si>
    <r>
      <t xml:space="preserve">Cerrado y permanente: </t>
    </r>
    <r>
      <rPr>
        <sz val="11"/>
        <rFont val="Arial"/>
        <family val="2"/>
      </rPr>
      <t>Se elaboró el boletín estadístico del proceso de internacionalización de los últimos 5 años (2017 al 2022). Se socializó con las unidades académicas y administrativas. Este boletín se seguirá alimentando para cada vigencia.</t>
    </r>
  </si>
  <si>
    <r>
      <rPr>
        <b/>
        <sz val="8"/>
        <rFont val="Arial"/>
        <family val="2"/>
      </rPr>
      <t xml:space="preserve">Cerrado y permanente,:  </t>
    </r>
    <r>
      <rPr>
        <sz val="8"/>
        <rFont val="Arial"/>
        <family val="2"/>
      </rPr>
      <t xml:space="preserve">Durante todo el año la oficina de relaciones interinstitucionales ha realizado de manera permanente eventos promocionales y de difusión de la internacionalización de la universidad libre, tanto interno como externo.  Lo cual ha impactado en mayor posicionamiento de la Universidad, mayor dinámica de convocatorias y postulaciones, entre otros.
Se han realizado varios eventos promocionales este año
• El 06 de mayo se realiza la capacitación de CAMPUS FRANCE para los 6 estudiantes de derecho postulantes a doble titulación en la universidad de Poitiers .La UNIVERSIDAD LIBRE seccional Pereira continua en el 2022 impulsando la internacionalización, el pasado cinco de mayo en la sala de juntas de rectoría tuvo lugar el encuentro del Rector Luis Cristóbal Ospina Montoya, los estudiantes del programa de Derecho postulantes a la doble titulación con la Universidad de Poitiers-Francia:
MARIANA EUSE SOTO
ANA SOFIA NAVIA ROJAS
JUAN ALEJANDRO VALENCIA GRANADOS
LAURA SOFIA RIVERO GIRALDO
ERIKA PAOLA GIRALDO TORO
DANA CAROLINA LÓPEZ GONZALEZ
</t>
    </r>
    <r>
      <rPr>
        <sz val="6"/>
        <rFont val="Arial"/>
        <family val="2"/>
      </rPr>
      <t xml:space="preserve">Con el director para Colombia de Campus France Pierre Pierre Marie Biotteau, quien expuso los procedimientos y aspectos a tener en cuenta para vivir una migración positiva en pro de continuar sus estudios en Francia. Asistieron también el director de la Alianza Francesa Gaël Duran, la directora de Planeación Adriana Vallejo de la Pava, María del Pilar Muñoz Mejía secretaria académica de derecho y la coordinadora de la ORI Ángela María Arias Toro. Un evento que estrecha los lazos de cooperación interinstitucional e internacional entre actores académicos que propenden por el fortalecimiento de la región.
• ORI hace presencia en la Feria Estudiantil realizada en la Universidad Libre el 7 de mayo de 2022.
• Participación de la ORI en la jornada de inducción en la maestría de derecho Penal el 19-05-2022, se entregó plegable ORI, se expuso el micrositio ORI y su funcionalidad, explicando el uso del buscador de convenios y la información de los cursos de inglés promocionados por el CLEUL
• Movilidad docente - investigador : La docente investigadora dra Claudia María García Muñoz adscrita a la facultad de Derecho, Ciencias Políticas y Sociales de la Universidad Libre seccional Pereira participará como expositora de la ponencia “titulada “Feminicidio: barreras socio-jurídicas que obstaculizan la procuración de justicia en la región del cafetero (Colombia)”, la cual hace parte del Panel “Las violencias en el mundo en emergencia”, en el cual participara con otras seis panelistas de toda América Latina. Dicha ponencia se encuentra enmarcada en los resultados del proyecto de investigación institucional unilibrista, aprobado en la Convocatoria Nacional 01, denominado “Caracterización de los feminicidios en dos regiones de Colombia: Estudio de caso de sus dimensiones socio-jurídicas, para el período 2015 – 2017” 2. Y asistirá a la reunión de trabajo del Grupo de Trabajo “Feminismos, resistencias y emancipación “hace parte como investigadora.
Posteriormente, una vez reintegrada nuevamente a las labores académicas, con el apoyo del Centro de Investigaciones Socio-Jurídicas, organizará en el segundo semestre del 2022, un Conversatorio sobre “Feminicidio en la región cafetera”, dirigido a la comunidad académica de la Universidad y otras Universidades e instituciones competentes y organizaciones de la sociedad civil, en el cual se presenten los hallazgos de la investigación. En dicho conversatorio presentará un balance de las tendencias de punta que se debatieron en la Conferencia de CLACSO, en torno a la investigación sobre este campo.
se publica en : https://www.unilibre.edu.co/pereira/index.php/universidad/ultimas-noticias-inicio/3329-movilidad-docente-investigadora-facultad-derecho
• El 10-06-2013 la Ori Participa en la charla dirigida a los estudiantes de grado 11 del colegio LLinas explicando que es la ORI y cuál es su función y servicios al estudiante unilibrista. Se socializa desde la página web el micrositio ORI y el buscador de convenios realizando el ejercicio de búsqueda desde los celulares de los alumnos y se entrega plegable promocional ORI. La actividad se cumple dentro de la agenda planteada desde mercadeo.
• Se publica en noticias ORI y redes las movilidades internacionales de los estudiantes: Nicolás Rangel modalidad investigación lugar Canadá, Vanessa Palomino modalidad internacional: intercambio universidad de Chiapas México, y Evelyng Herrera movilidad nacional: practica integrada - seccional Cali . Se puede consultar las publicaciones en :https://www.unilibre.edu.co/pereira/index.php/noticias-ori
• El 21 de Junio la Universidad Libre , en representación de la directora de Planeación Dra. Adriana Vallejo y el director de Investigaciones dr. Luis Alfonso Sandoval dieron la bienvenida a los estudiantes del programa de investigación DELFIN en movilidad internacional procedentes de México: Ramón Eduardo Ávalos y José Raúl Ibarra Zamudio ambos vienen de la Universidad de la Ciénaga estado de Michoacán de Ocampo y Juan Manuel Chavira Rubio proviene de la Universidad Autónoma ciudad Juárez ; quienes se vinculan a los programas de investigación de : Microbiología de suelos los primeros y Materiales el último . A su vez las estudiantes de pregrado en Microbiología Luisa Fernanda Agudelo y Jazbleidy Marulanda pasan a realizar a partir del 2022-2 la doble titulación en el programa de Bacteriología seccional Barranquilla.
Acompañan a los estudiantes el director del programa de ingeniería Civil ing. Pava, el docente investigador Ing. Amariles, docente investigadora Liliana Bueno López, docente investigador y directora de programa de Microbiología Dra. Adaluci Alvarez Aldana y docente investigador Duverney Gaviria Arias, directora del programa de Enfermería Carolina Pava Laguna, la coordinadora (e) ORI Ángela María Arias Toro
</t>
    </r>
  </si>
  <si>
    <r>
      <rPr>
        <b/>
        <sz val="8"/>
        <rFont val="Arial"/>
        <family val="2"/>
      </rPr>
      <t xml:space="preserve">Cerrada y permenente:  
</t>
    </r>
    <r>
      <rPr>
        <sz val="8"/>
        <rFont val="Arial"/>
        <family val="2"/>
      </rPr>
      <t xml:space="preserve">En el transcurso del año 2022, se brindo asesoría al 78% del personal identificado que requería de algún tipo de orientación en este tema. Adicionalmente el día 23 de septiembre se realizo capacitación sobre Sistema General de Pensiones en Colombia a cargo de la Jefe de Área de Derecho Laboral.
Estado: Ejecutado
Primer semestreLa base de datos de administrativos, docentes y directores de programa se tiene actualizada a agosto de 2022, en la cual están plenamente identificandos las personas que se les están dando asesoría, así:
Administrativos de 136 se encuentran afiliados a los siguientes fondos, así:
Colpensiones: 61
Colfondos: 5
Protección: 28
Porvenir: 42
De los cuales se les brindará asesoria a 25.
Directores de programa de 13 se encuentran afiliados a los siguientes fondos, así:
Colpensiones: 7
Colfondos: 1
Protección: 3
Porvenir: 2
De los cuales se les brindará asesoria a 6.
Docentes de 244 se encuentran afiliados a los siguientes fondos, así:
Colpensiones: 151
Colfondos: 13
Protección: 31
Porvenir: 48
Skandia:1
De los cuales se les brindará asesoria a 68.
</t>
    </r>
  </si>
  <si>
    <r>
      <rPr>
        <b/>
        <sz val="12"/>
        <rFont val="Arial"/>
        <family val="2"/>
      </rPr>
      <t>Cerrado y permanente:</t>
    </r>
    <r>
      <rPr>
        <sz val="12"/>
        <rFont val="Arial"/>
        <family val="2"/>
      </rPr>
      <t xml:space="preserve">:   Se realizó intervención grupal tanto en Gestión Financiera  como en Biblioteca, conjuntamente con la  ARL. En cada dependencia se dictaron 2 tallares, de duración de 1 hora cada uno. El primero sobre comunicación asertiva y el segundo sobre trabajo en equipo. Adicional a ello, la psicologa de Bienestar Dra. Luz Marina, realizó unas intervenciones individuales en Biblioteca (con quienes voluntariamente quisieron participar), pues no todos quisieron agendar cita, con ello se elaboró un cronograma por parte de Bienestar Universitario. </t>
    </r>
  </si>
  <si>
    <r>
      <rPr>
        <b/>
        <sz val="11"/>
        <rFont val="Arial"/>
        <family val="2"/>
      </rPr>
      <t xml:space="preserve">Cerrado y permanente: </t>
    </r>
    <r>
      <rPr>
        <b/>
        <sz val="11"/>
        <color rgb="FFFF0000"/>
        <rFont val="Arial"/>
        <family val="2"/>
      </rPr>
      <t xml:space="preserve"> </t>
    </r>
    <r>
      <rPr>
        <sz val="11"/>
        <rFont val="Arial"/>
        <family val="2"/>
      </rPr>
      <t>Desde la seccional Pereira se propuso reunión con los demás jefes de personal con el fin de estructurar, conjuntamente la política de desconexión laboral conforme la Ley 2191 de 2022
De acuerdo a trabajo realizado de manera conjunta todos los jefes de personal y previa revisión por planeación nacional, se socializó el 4 de octubre, mediante boletín informativo la política de desconexión laboral de la Universidad Libre y está en implementación.</t>
    </r>
  </si>
  <si>
    <r>
      <rPr>
        <b/>
        <sz val="11"/>
        <rFont val="Arial"/>
        <family val="2"/>
      </rPr>
      <t xml:space="preserve">Cerrada y permanente: </t>
    </r>
    <r>
      <rPr>
        <sz val="11"/>
        <rFont val="Arial"/>
        <family val="2"/>
      </rPr>
      <t xml:space="preserve">
1. Se hizo un levantamiento de diagnóstico a través de encuesta virtual, con los resultados se identificaron los temas prioritarios de capacitación al personal administrativo y  docentes 
2. Se realizó el análisis de la información para la determinación del orden de las capacitaciones y diseño publicitario.
3. Se hizo divulgación al personal administrativo de las primeras piezas publicitarias con temas como:  Uso de pasos seguros y disminución de límites de velocidad</t>
    </r>
  </si>
  <si>
    <r>
      <rPr>
        <b/>
        <sz val="11"/>
        <rFont val="Arial"/>
        <family val="2"/>
      </rPr>
      <t xml:space="preserve">Cerrada y permanente:  </t>
    </r>
    <r>
      <rPr>
        <sz val="11"/>
        <rFont val="Arial"/>
        <family val="2"/>
      </rPr>
      <t xml:space="preserve"> En la última semana de noviembre de 2022, Se realizaron jornadas de capacitación masiva en las 4 Facultades, sobre riesgo Psicosocial, conservación de la voz y caídas a nivel y orden y aseo, con una participación del 70% de la población docente.
Estado: Ejecutado</t>
    </r>
    <r>
      <rPr>
        <b/>
        <sz val="11"/>
        <rFont val="Arial"/>
        <family val="2"/>
      </rPr>
      <t xml:space="preserve">
</t>
    </r>
    <r>
      <rPr>
        <sz val="11"/>
        <rFont val="Arial"/>
        <family val="2"/>
      </rPr>
      <t xml:space="preserve">
1.  A través de las Decanaturas, se han realizaron capacitaciones a los docentes sobre manejo y conservación de la voz, donde participaron aproximadamente 50 docentes.
 2. En el marco de los exámenes ocupacionales periódicos y de ingreso a docentes se realizó el proceso de inducción y reinducción a aproximadamente 260 docentes.
3.  Se solicitó apoyo del COPASST para la organización de jornada única de capacitación por cada Decanatura, la cual se  tiene prevista su realización en el último trimestre del año</t>
    </r>
  </si>
  <si>
    <r>
      <rPr>
        <b/>
        <sz val="11"/>
        <rFont val="Arial"/>
        <family val="2"/>
      </rPr>
      <t>Cerrada:</t>
    </r>
    <r>
      <rPr>
        <sz val="11"/>
        <rFont val="Arial"/>
        <family val="2"/>
      </rPr>
      <t xml:space="preserve">  Durante la vigencia 2022 se realizó capacitación de tutorías por SINUGWT al 100% de las facultades que involucra a los docentes responsables de las tutorías, para el periodo 2022-2 se realizo prueba piloto, y a partir del 2023 se dio la instrucción de iniciar su implementación al 100% a lo cual desde las Secretaria Académicas se hará seguimiento.
Estado: Ejecutado</t>
    </r>
  </si>
  <si>
    <r>
      <rPr>
        <b/>
        <sz val="12"/>
        <rFont val="Arial"/>
        <family val="2"/>
      </rPr>
      <t xml:space="preserve">Cerrada: </t>
    </r>
    <r>
      <rPr>
        <sz val="12"/>
        <rFont val="Arial"/>
        <family val="2"/>
      </rPr>
      <t>En el transcurso del año 2022 se realizo capacitación y entrega de manejo de reporte por SINUGWT sobre el registro y consulta del plan de trabajo docente, a las áreas académicas y administrativas involucradas: Jefatura de Personal, Decanaturas y Directores de Programa
Estado: Ejecutado</t>
    </r>
  </si>
  <si>
    <r>
      <rPr>
        <b/>
        <sz val="11"/>
        <rFont val="Arial"/>
        <family val="2"/>
      </rPr>
      <t>Cerrado</t>
    </r>
    <r>
      <rPr>
        <sz val="8"/>
        <rFont val="Arial"/>
        <family val="2"/>
      </rPr>
      <t xml:space="preserve">:  Cómo avance a julio de 2022 se han realizado reuniones con el Director Seccional de Investigaciones y la Directora de Proyección social, donde se les socializó la propuesta CRAI con el fin de identificar como interactúan estos procesos para la integración de nuevos servicios y recursos como apoyo a las necesidades de investigadores, docentes y estudiantes.
Se elaboró el diseño para la campaña de expectativa, la cual estará disponible en el link del micrositio de biblioteca, página web, boletín informativo a toda la comunidad unilibrista como parte de la estrategia de comunicación.
Fase uno. El director sede principal hizo una presentación del CRAI realizada en el año 2018 (Centro de recursos y apoyo a la investigación) a todos los directores de biblioteca, en el presente año; dejando claro que el modelo CRAI en cada seccional se dará de acuerdo a su contexto y a las necesidades.
Para iniciar con la primera fase, la seccional Pereira participa de foros y conferencias en relación al CRAI, desde el año 2021, de donde se determina que es necesario investigar con las áreas como: Investigación, academia y proyección social las necesidades y buenas prácticas de cada proceso en donde la biblioteca puede participar con sus recursos y servicios y así implementar los nuevos requeridos para el modelo CRAI. Por lo anterior se está programando el plan de trabajo para las áreas a fines como proyección social, investigación, academia y representantes de estudiantes con el fin de determinar la construcción de propósitos y servicios. En segunda medida este año se participa en temas como: Transformación de bibliotecas retos para el futuro, con énfasis en los nuevos modelos CRAI.
Comentario: Fase uno. El director sede principal hizo una presentación del CRAI realizada en el año 2018 (Centro de recursos y apoyo a la investigación) a todos los directores de biblioteca, en el presente año; dejando claro que el modelo CRAI en cada seccional se dará de acuerdo a su contexto y a las necesidades.
Para iniciar con la primera fase, la seccional Pereira participa de foros y conferencias en relación al CRAI, desde el año 2021, de donde se determina que es necesario investigar con las áreas como: Investigación, academia y proyección social las necesidades y buenas prácticas de cada proceso en donde la biblioteca puede participar con sus recursos y servicios y así implementar los nuevos requeridos para el modelo CRAI. Por lo anterior se está programando el plan de trabajo para las áreas a fines como proyección social, investigación, academia y representantes de estudiantes con el fin de determinar la construcción de propósitos y servicios.
En segunda medida este año se participa en temas como: Transformación de bibliotecas retos para el futuro, con énfasis en los nuevos modelos CRAI.
Fase dos. Se lleva a cabo la descripción de la caracterización del nuevo modelo de biblioteca CRAI donde se le hizo la presentación al Comité seccional de Biblioteca para conocimiento, sugerencias e inquietudes y poner a puesta la ejecución del mismo en el año 2023 con la contratación del asesor del proyecto CRAI. Se adjunta caracterización del nuevo modelo de biblioteca CRAI.
</t>
    </r>
  </si>
  <si>
    <r>
      <rPr>
        <b/>
        <sz val="9"/>
        <rFont val="Arial"/>
        <family val="2"/>
      </rPr>
      <t>Cerrado</t>
    </r>
    <r>
      <rPr>
        <sz val="9"/>
        <rFont val="Arial"/>
        <family val="2"/>
      </rPr>
      <t>:</t>
    </r>
    <r>
      <rPr>
        <sz val="7"/>
        <rFont val="Arial"/>
        <family val="2"/>
      </rPr>
      <t xml:space="preserve"> Se reciben 17 recomendaciones de ajuste, y un trabajo de dos jornadas con el Alexander Alejo, Profesional de Comunicaciones y Oscar Zarate, encargado del RI, se realizaron los cambios correspondientes para dar atención a la mejora del video que ya queda en su versión definitiva. Por otro lado, con relación a la cobertura para la población con limitaciones visuales, se adjunta guion que podrá ser utilizado a través del Jaws (software lector de pantalla para ciegos o personas con visión reducida) y el propio Repositorio para convertir el texto en voz., dicha herramienta es la recomendada por el Ministerio de Tecnologías de la Información y las Comunicaciones.
Para la descarga, dar clic en:
https://www.convertic.gov.co/641/w3-propertyvalue-15339.html
Se elaboró la caracterización para el procedimiento del autoarchivo cerrándose para este año la primera fase.
 Se realiza reunión (viernes mayo 20) con los directores de biblioteca y algunos directores de Centros de Investigación de Pereira Y Cúcuta para revisar el guion propuesto de Autoarchivo, con el objetivo de realizar ajustes/recomendaciones y hacer estos ajustes sobre este proceso de carga de documentos y no sobre la estructura del Repositorio. Se remite al correo oscar.zarate@unilibre.edu.co a más tardar el 27 de mayo del año en curso con ajustes y recomendaciones.
Avances autoarchivo: Rubén (director de Bogotá) nos informa que se están haciendo unas pruebas de autoarchivo con algunas facultades. Uno de los cambios es que en el áreas de trabajos de grado de cada comunidad se creó una su comunidad llamada seccional (sea socorro, Bogotá, Cali, ect) Este cambio de arquitectura se hizo para que los correos de aprobación le lleguen a cada responsable en la biblioteca de cada seccional. Este cambio se debe aplicar para el segundo semestre de este año (2022), teniendo en cuenta que los cambios en la nueva arquitectura van en un 80%. En el tema del autoarchivo, el bache según Rubén es identificar cuando un trabajo de grado está aprobado y es el definitivo para lo que se va a seleccionar un docente o investigador enlace que nos va a dar un listado de los trabajos aprobados para poder dar el visto bueno cuando se haya cargado por el estudiante, luego se informa al estudiante y al docente que ya fueron cargados. Cuando lo tengamos en la práctica va a ser socializado con todos las personas que integran este aplicativo y así ponerlo en consideración de las directivas para que sea una directriz nacional.
Se envía correo 26 de septiembre como avance del autoarchivo:
Configuración de las subcomunidades en el Repositorio para el modelo de autoarchivo multicampus (mayor reto).
Migración de los trabajos de grado/tesis/artículos a cada una de las subcomunidades configuradas.
Elaboración del procedimiento para el Sistema de Gestión de Calidad (Borrador).
Elaboración de un guion para la creación del video.
Depuración de los programas académicos, el cual lleva terminadas 3 de las 7 seccionales (Barranquilla, Pereira y Bogotá..... Cúcuta inicia en octubre).
Reuniones con la Dirección Nacional de Investigaciones y Dirección Nacional de Comunicaciones.
Se envía el video del autoarchivo para la revisión correspondiente., para dicha actividad cada seccional debe simular el rol de estudiante (que entrega el trabajo de grado) y administrador funcional (quien revisa datos cargados y acepta el trabajo de grado). Es la última parte de la implementación.</t>
    </r>
  </si>
  <si>
    <r>
      <rPr>
        <b/>
        <sz val="11"/>
        <rFont val="Arial"/>
        <family val="2"/>
      </rPr>
      <t>Cerrado y permanente:</t>
    </r>
    <r>
      <rPr>
        <sz val="11"/>
        <rFont val="Arial"/>
        <family val="2"/>
      </rPr>
      <t xml:space="preserve"> Durante el primer semestre de 2022, la Coordinación de salud llevó a cabo la campaña de socialización de los servicios
brindados por el proveedor Red médica de área protegida, como estrategia de culturización de los usuarios administrativos y docentes, se elaboro un diseño de pieza publicitaria, la cual fue ubicada en los equipos de cómputo del personal administrativo y docente como protector de pantalla. Actividad que será permanente.
La estrategia con los estudiante fue la impresión del paso a paso y se ubicaron en sitios estratégicos en la universidad y en las carteleras de cada salón.</t>
    </r>
  </si>
  <si>
    <r>
      <rPr>
        <b/>
        <sz val="11"/>
        <rFont val="Arial"/>
        <family val="2"/>
      </rPr>
      <t>Cerrada y permanente:</t>
    </r>
    <r>
      <rPr>
        <sz val="11"/>
        <rFont val="Arial"/>
        <family val="2"/>
      </rPr>
      <t xml:space="preserve">   Para la vigencia 2022 se tubo una participación de 47 emprendedores en el proyecto Unimarket , logrando para ellos mayor visibilidad y posicionamiento .
Estado: Ejecutado
Para el primer semestre de 2022, en el proyecto de Unimarket que han realizado las siguientes actividades:
1. Se realizaron dos conferencias de la ley del consumidor dirigidas a la comunidad unilibrista
2. Se inicio y está en marcha la elaboración del Hosting por parte de un estudiante del programa de ing.. de sistemas coo proyecto de grado para que la página funcione como una plataforma de comercio electrónico
En proceso (90%): En este proyecto de Unimarket se realizan actividades permanentes que propenden por brindar ayuda desde la universidad para la dinamización de cada emprendedor para promocionar sus productos y servicios.
A la fecha el proyecto Unimarket cuenta con la participación de 46 emprendedores.
En el ultimo trimestre se han llevado a cabo actividades como de saloneo con el fin de reclutar mas emprendedores, se ha tenido la participación en la escuela de liderazgo, de 5 emprendedores aproximadamente.
Se encuentra pendiente el taller de marca personal</t>
    </r>
  </si>
  <si>
    <r>
      <rPr>
        <b/>
        <sz val="11"/>
        <rFont val="Arial"/>
        <family val="2"/>
      </rPr>
      <t xml:space="preserve">Cerrada y permanente:  </t>
    </r>
    <r>
      <rPr>
        <sz val="11"/>
        <rFont val="Arial"/>
        <family val="2"/>
      </rPr>
      <t>Durante la vigencia 2022, se logro que la alta dirección avalara el proyecto de Salas amigables de lactancia para la sede de Belmonte, la cual se ubicó en el bloque A.
Estado: Ejecutado</t>
    </r>
  </si>
  <si>
    <r>
      <rPr>
        <b/>
        <sz val="11"/>
        <rFont val="Arial"/>
        <family val="2"/>
      </rPr>
      <t xml:space="preserve">Cerrado y permanente:  </t>
    </r>
    <r>
      <rPr>
        <sz val="11"/>
        <rFont val="Arial"/>
        <family val="2"/>
      </rPr>
      <t>Durante el I semestre de 2022 se termino la propuesta de los terminos de referencia o guia pára los estudios de Pertienncia de los programas académicos. Se radico en Bogota en Planeacion Nacional el documento y se esta a la espera de los comentarios de los Rectores a nivel nacional
Durante el segundo semestre del año, se revisó la propuesta comparándola con los estudios realizados por la Seccional de Cali y   con un estudio de pertinencia y factibilidad que elaboró la Facultad de Ciencias de la salud, exactas y naturales para los programas de especialización. De acuerdo a lo anterior, se determinó con el asistente de planeación las fuentes de información a las que se puede acceder para brindar a los programas una información preliminar de contexto</t>
    </r>
  </si>
  <si>
    <r>
      <rPr>
        <b/>
        <sz val="11"/>
        <rFont val="Arial"/>
        <family val="2"/>
      </rPr>
      <t xml:space="preserve">Cerrado:  </t>
    </r>
    <r>
      <rPr>
        <sz val="11"/>
        <rFont val="Arial"/>
        <family val="2"/>
      </rPr>
      <t>En el I semestrte de 2022 se presento y acogio la propúesta por la REDv de Universidades de Risaralda. La propuesta se trabajo con Planeación, Facultad de Ingenieria, Facultad de Derecho
Para el segundo semestre de 2022, a través de COMFAMILIAR se realizó un evento de aseguramiento de la calidad en el mes de octubre de 2022.</t>
    </r>
  </si>
  <si>
    <r>
      <rPr>
        <b/>
        <sz val="11"/>
        <rFont val="Arial"/>
        <family val="2"/>
      </rPr>
      <t>Cerrado y permanente:</t>
    </r>
    <r>
      <rPr>
        <sz val="11"/>
        <rFont val="Arial"/>
        <family val="2"/>
      </rPr>
      <t xml:space="preserve">  Durante el I semestre de 2022 se realizó la capacitación por parte de la Seccional Socorro de la herramienta que consolida la informacion de saber pro desempeño y la cual permite analizar los resultados desde la Seccional, las facultades y programas. Esto se realizo con los Decanos, Directores de Programa, planeación, aseguramiento de la calidad académica y SGC.
Desde las Decanaturas se enviaron a planeación los informes de resultados de pruebas saber pro, los cuales fueron evidenciados por la revisoria fiscal en las visitas realizadas durante el año 2022 en las auditorías académicas y seguimiento.
Conjuntamente con Planeación, se revisaron los informes enviados por las Facultades y a partir de ahí, se elabó un informe por cada uno de los programas con el fin de realizar un análisis de las cifras y se retroalimente con las Decanaturas para los planes de mejoramiento existentes
Se elaboró un procedimiento seccional de pruebas Saber Pro con la metodología del Sistema de Gestión de Calidad, conjuntamente con la Seccional Socorro, para dar mayor claridad y orientación a los involucrados.  igualmente desde la Dirección de Planeación se envió como propuesta para estandarización a la sede principal.</t>
    </r>
  </si>
  <si>
    <r>
      <rPr>
        <b/>
        <sz val="11"/>
        <rFont val="Arial"/>
        <family val="2"/>
      </rPr>
      <t xml:space="preserve">Cerrado y permanente: </t>
    </r>
    <r>
      <rPr>
        <sz val="11"/>
        <rFont val="Arial"/>
        <family val="2"/>
      </rPr>
      <t>Se realizo la propuesta.  Se socializo con los integrantes (Decanos - Lideres de Proceso - Rectoria - Planeación - ACA) en el marco del comite academico administrativo la propuesta, se acogio y se establecio como primera  actividad  la caracterización de los estudiantes que no se matricularon financieramente, información que fue presentada por la Directora de Bienestar Universitario.
Desde aseguramiento de la calidad académica, se presentó una iniciativa al Comité académico administrativo de traducir, analizar y crear un documento con el material enviado por la sede principal sobre el resultado de la reunión mundial sobre educación liderado por la UNESCO
Se elaboró un procedimiento seccional prevención de abandono, el cual fue  presentado a los involucrados para revisión y ajuste y actualmente se tiene disponible en el punto de consulta Seccional</t>
    </r>
  </si>
  <si>
    <r>
      <t>Cerrado y permanente:</t>
    </r>
    <r>
      <rPr>
        <sz val="11"/>
        <rFont val="Arial"/>
        <family val="2"/>
      </rPr>
      <t xml:space="preserve"> Se han tomado diferentes muestras del suelo por parte del programa de microbiología para el análisis de viabilidad de uso del material compostado.
- Se ha aplicado material de abono para mejorar acelerar el proceso de compostaje.
- Se ha utilizado 298.5 kg de material abonado para el proyecto de huertas del programa de microbiología y 415 kg para abono en los jardines internos de la Universidad.
Para el próximo año, se proyecta la compra de equipos y herramientas para agilizar el proceso de compostaje
Estado: Ejecutado</t>
    </r>
  </si>
  <si>
    <r>
      <rPr>
        <b/>
        <sz val="11"/>
        <rFont val="Arial"/>
        <family val="2"/>
      </rPr>
      <t>Cerrada y permenente</t>
    </r>
    <r>
      <rPr>
        <sz val="11"/>
        <rFont val="Arial"/>
        <family val="2"/>
      </rPr>
      <t xml:space="preserve">: Actividad que se realiza permanentemente desde el área de compras por el aplicativo SEVEN, con su respectiva calificación teniendo como soporte los documentos enviados por los proveedores al correo de compras.nal@unilibre.edu.co
Comentario: En el mes de octubre se dio inicio a la capacitación de evaluación de proveedores por SEVEN a todos los líderes de proceso académicos y administrativos que tienen centro de costos, con el fin de implementar la evaluación de proveedores en las compras o servicios de nivel crítico a partir del 2023-1, tal como lo establece el procedimiento de compras-
Cerrada y permanente: a partir del 2023-1 se realizara la capacitación y puesta en marcha de la evaluación de proveedores por sistema seven. la preparación inicial para realizar esta acción de mejora se hizo durante el año 2022 con la identificación de usuarios, asignación de claves preparación de la capacitación, entre otros .
Estado: Ejecutado
</t>
    </r>
  </si>
  <si>
    <r>
      <rPr>
        <b/>
        <sz val="11"/>
        <rFont val="Arial"/>
        <family val="2"/>
      </rPr>
      <t>Cerrado y permanente:</t>
    </r>
    <r>
      <rPr>
        <sz val="11"/>
        <rFont val="Arial"/>
        <family val="2"/>
      </rPr>
      <t xml:space="preserve"> Se tiene implementada la mesa de ayuda en la seccional durante el primer semestre de 2022 lo cual nos ha reducido costos, es muy fácil su uso y teniendo en cuenta que se hizo la capacitación al personal administrativo. Sirve de fuente para la medición de un indicador estándar de sistemas.</t>
    </r>
  </si>
  <si>
    <r>
      <rPr>
        <b/>
        <sz val="11"/>
        <rFont val="Arial"/>
        <family val="2"/>
      </rPr>
      <t>Cerrado:</t>
    </r>
    <r>
      <rPr>
        <sz val="11"/>
        <rFont val="Arial"/>
        <family val="2"/>
      </rPr>
      <t xml:space="preserve"> Se hizo acompañamiento durante el primer semestre del año 2022 el área de sistemas a Gestión Humana en la implementación de la evaluación de desempeño correspondiente al año 2021. Conjuntamente con la directora de Gestión Humana se realizaron las capacitaciones a los líderes de proceso para realizar dicha evaluación.</t>
    </r>
  </si>
  <si>
    <r>
      <rPr>
        <b/>
        <sz val="11"/>
        <rFont val="Arial"/>
        <family val="2"/>
      </rPr>
      <t>Cerrado y permanente</t>
    </r>
    <r>
      <rPr>
        <sz val="11"/>
        <rFont val="Arial"/>
        <family val="2"/>
      </rPr>
      <t>: A través de Microsoft con el acuerdo que aplica a nivel nacional, van surgiendo mejoras que nos impactan positivamente como seccional (Mejoras en capacidad de los aplicativos en línea)</t>
    </r>
  </si>
  <si>
    <t>Recurso humano</t>
  </si>
  <si>
    <r>
      <rPr>
        <b/>
        <sz val="12"/>
        <rFont val="Arial"/>
        <family val="2"/>
      </rPr>
      <t xml:space="preserve">ID50473: </t>
    </r>
    <r>
      <rPr>
        <b/>
        <sz val="11"/>
        <rFont val="Arial"/>
        <family val="2"/>
      </rPr>
      <t>Ingenierías</t>
    </r>
    <r>
      <rPr>
        <sz val="11"/>
        <rFont val="Arial"/>
        <family val="2"/>
      </rPr>
      <t>: Ampliación de la Oferta de programas de Posgrado de la Facultad (Fortalecer la oferta académica en áreas relacionadas con la Ingeniería)</t>
    </r>
  </si>
  <si>
    <r>
      <rPr>
        <b/>
        <sz val="12"/>
        <rFont val="Arial"/>
        <family val="2"/>
      </rPr>
      <t xml:space="preserve">ID50475: </t>
    </r>
    <r>
      <rPr>
        <b/>
        <sz val="11"/>
        <rFont val="Arial"/>
        <family val="2"/>
      </rPr>
      <t>Ingenierías</t>
    </r>
    <r>
      <rPr>
        <sz val="11"/>
        <rFont val="Arial"/>
        <family val="2"/>
      </rPr>
      <t>: Elaboración y puesta en marcha del portafolio de  Educación Continuada y portafolio de servicios de Laboratorios a nivel externo (Fortalecer la Educación continuada de los programas y la venta de servicios de laboratorios con la finalidad de atender necesidades locales, regionales y de país, además de generación de recursos económicos para la institución.)</t>
    </r>
  </si>
  <si>
    <r>
      <rPr>
        <b/>
        <sz val="12"/>
        <rFont val="Arial"/>
        <family val="2"/>
      </rPr>
      <t xml:space="preserve">ID50485: </t>
    </r>
    <r>
      <rPr>
        <b/>
        <sz val="11"/>
        <rFont val="Arial"/>
        <family val="2"/>
      </rPr>
      <t>Ingenierías</t>
    </r>
    <r>
      <rPr>
        <sz val="11"/>
        <rFont val="Arial"/>
        <family val="2"/>
      </rPr>
      <t>: Instalación y puesta en marcha de los Comités de evaluación con fines de Acreditación de Alta Calidad para los programas de Ingeniería de Sistemas e Ingeniería Financiera (Posicionamiento y reconocimiento de los programas en cuanto a la Alta Calidad. Asimismo, contribuir a la meta del número de programas acreditados para la renovación de la Acreditación Institucional Multicampus)</t>
    </r>
  </si>
  <si>
    <r>
      <rPr>
        <b/>
        <sz val="12"/>
        <rFont val="Arial"/>
        <family val="2"/>
      </rPr>
      <t xml:space="preserve">ID51734: </t>
    </r>
    <r>
      <rPr>
        <b/>
        <sz val="10"/>
        <rFont val="Arial"/>
        <family val="2"/>
      </rPr>
      <t xml:space="preserve">Derecho CPS: </t>
    </r>
    <r>
      <rPr>
        <sz val="10"/>
        <rFont val="Arial"/>
        <family val="2"/>
      </rPr>
      <t xml:space="preserve"> Elaborar documento maestro para registro calificado de la maestría en Derecho procesal , probatorio y oralidad.(Cumplimiento a la normatividad vigente del Ministerio de Educación Nacional)</t>
    </r>
  </si>
  <si>
    <r>
      <rPr>
        <b/>
        <sz val="12"/>
        <rFont val="Arial"/>
        <family val="2"/>
      </rPr>
      <t xml:space="preserve">ID51738: </t>
    </r>
    <r>
      <rPr>
        <b/>
        <sz val="10"/>
        <rFont val="Arial"/>
        <family val="2"/>
      </rPr>
      <t xml:space="preserve">Derecho CPS: </t>
    </r>
    <r>
      <rPr>
        <sz val="10"/>
        <rFont val="Arial"/>
        <family val="2"/>
      </rPr>
      <t xml:space="preserve"> Diagnosticar el estado de las maestrías en:  Derecho Penal y Derecho Administrativo para optar a la acreditación del programa (Diagnosticar el estado de las maestrías en:  Derecho Penal y Derecho Administrativo para optar a la acreditación del programa)</t>
    </r>
  </si>
  <si>
    <r>
      <rPr>
        <b/>
        <sz val="12"/>
        <rFont val="Arial"/>
        <family val="2"/>
      </rPr>
      <t xml:space="preserve">ID52547: </t>
    </r>
    <r>
      <rPr>
        <b/>
        <sz val="11"/>
        <rFont val="Arial"/>
        <family val="2"/>
      </rPr>
      <t>Facciencias</t>
    </r>
    <r>
      <rPr>
        <sz val="11"/>
        <rFont val="Arial"/>
        <family val="2"/>
      </rPr>
      <t>:  Obtención de Registro Calificado bajo concepto multicampus para el programa de pregrado de profesional en Turismo (Ampliar la oferta de programas en la Facultad de ciencias económicas, administrtivas y contables, de acuerdo a necesidades del medio)</t>
    </r>
  </si>
  <si>
    <r>
      <rPr>
        <b/>
        <sz val="12"/>
        <rFont val="Arial"/>
        <family val="2"/>
      </rPr>
      <t xml:space="preserve">ID52549: </t>
    </r>
    <r>
      <rPr>
        <b/>
        <sz val="11"/>
        <rFont val="Arial"/>
        <family val="2"/>
      </rPr>
      <t>Facciencias</t>
    </r>
    <r>
      <rPr>
        <sz val="11"/>
        <rFont val="Arial"/>
        <family val="2"/>
      </rPr>
      <t>:  Elaboración del documento maestro bajo  el concepto multicampus para el programa de pregrado de Administración Logística  (Ampliar la oferta de programas en la Facultad de ciencias económicas, administrtivas y contables, de acuerdo a necesidades del medio)</t>
    </r>
  </si>
  <si>
    <r>
      <rPr>
        <b/>
        <sz val="12"/>
        <rFont val="Arial"/>
        <family val="2"/>
      </rPr>
      <t xml:space="preserve">ID52551: </t>
    </r>
    <r>
      <rPr>
        <b/>
        <sz val="11"/>
        <rFont val="Arial"/>
        <family val="2"/>
      </rPr>
      <t>Facciencias</t>
    </r>
    <r>
      <rPr>
        <sz val="11"/>
        <rFont val="Arial"/>
        <family val="2"/>
      </rPr>
      <t>:  Elaboración y puesta en marcha del portafolio de  Educación Continuada , incluyendo los Diplomados como opción de grado (Responder a las necesidades de la región  a través de Diplomados que además de ser opción de grado le contribuya a la generación de recursos para la Universidad.  )</t>
    </r>
  </si>
  <si>
    <r>
      <rPr>
        <b/>
        <sz val="12"/>
        <rFont val="Arial"/>
        <family val="2"/>
      </rPr>
      <t xml:space="preserve">ID51074: </t>
    </r>
    <r>
      <rPr>
        <b/>
        <sz val="11"/>
        <rFont val="Arial"/>
        <family val="2"/>
      </rPr>
      <t>Ccias Salud, exactas y naturales:</t>
    </r>
    <r>
      <rPr>
        <sz val="11"/>
        <rFont val="Arial"/>
        <family val="2"/>
      </rPr>
      <t xml:space="preserve"> Elaboración y entrega a Planeación seccional del documento maestro con miras a  la obtención   del Registro calificado para la creación del programa Tecnología en Bioinformática (Ampliación de la oferta de programas y cobertura de acuerdo con las tendencias actuales en formación)</t>
    </r>
  </si>
  <si>
    <r>
      <t>I</t>
    </r>
    <r>
      <rPr>
        <b/>
        <sz val="12"/>
        <rFont val="Arial"/>
        <family val="2"/>
      </rPr>
      <t>D51079: Ccias Salud, exactas y naturales:</t>
    </r>
    <r>
      <rPr>
        <b/>
        <sz val="10"/>
        <rFont val="Arial"/>
        <family val="2"/>
      </rPr>
      <t xml:space="preserve">  </t>
    </r>
    <r>
      <rPr>
        <sz val="10"/>
        <rFont val="Arial"/>
        <family val="2"/>
      </rPr>
      <t>Elaboración y entrega a Planeación seccional del documento maestro con miras a  la obtención   del Registro calificado para la creación del programa Tecnología en procesos productivos agrícolas  (Ampliación de la oferta de programas y cobertura de acuerdo con las tendencias actuales en formación)</t>
    </r>
  </si>
  <si>
    <r>
      <t>I</t>
    </r>
    <r>
      <rPr>
        <b/>
        <sz val="12"/>
        <rFont val="Arial"/>
        <family val="2"/>
      </rPr>
      <t>D51081: Ccias Salud, exactas y naturales:</t>
    </r>
    <r>
      <rPr>
        <sz val="10"/>
        <rFont val="Arial"/>
        <family val="2"/>
      </rPr>
      <t xml:space="preserve"> Elaboración y entrega a Planeación seccional del documento maestro con miras a  la obtención   del Registro calificado para la creación del programa Especialización en Enfermería en Cuidado critico del adulto y Enfermería en cuidado materno y perinatal (Ampliación de la oferta de programas y cobertura de acuerdo con las tendencias actuales en formación)</t>
    </r>
  </si>
  <si>
    <r>
      <rPr>
        <b/>
        <sz val="12"/>
        <rFont val="Arial"/>
        <family val="2"/>
      </rPr>
      <t xml:space="preserve">ID51227: </t>
    </r>
    <r>
      <rPr>
        <b/>
        <sz val="11"/>
        <rFont val="Arial"/>
        <family val="2"/>
      </rPr>
      <t xml:space="preserve">Ccias Salud, exactas y naturales: </t>
    </r>
    <r>
      <rPr>
        <sz val="11"/>
        <rFont val="Arial"/>
        <family val="2"/>
      </rPr>
      <t>Elaboración y entrega a Planeación seccional del documento maestro con miras a la obtención del Registro calificado para la creación del programa de Bacteriología (Ampliación de la oferta de programas y cobertura de acuerdo con las tendencias actuales en formación)</t>
    </r>
  </si>
  <si>
    <r>
      <rPr>
        <b/>
        <sz val="12"/>
        <rFont val="Arial"/>
        <family val="2"/>
      </rPr>
      <t xml:space="preserve">ID51232: </t>
    </r>
    <r>
      <rPr>
        <b/>
        <sz val="11"/>
        <rFont val="Arial"/>
        <family val="2"/>
      </rPr>
      <t xml:space="preserve">Ccias Salud, exactas y naturales: </t>
    </r>
    <r>
      <rPr>
        <sz val="11"/>
        <rFont val="Arial"/>
        <family val="2"/>
      </rPr>
      <t>Elaboración y entrega a Planeación seccional del documento maestro con miras a la obtención del Registro calificado para la creación del programa de Maestría en Bioeconomía(Ampliación de la oferta de programas y cobertura de acuerdo con las tendencias actuales en formación)</t>
    </r>
  </si>
  <si>
    <r>
      <rPr>
        <b/>
        <sz val="12"/>
        <rFont val="Arial"/>
        <family val="2"/>
      </rPr>
      <t xml:space="preserve">ID51237: </t>
    </r>
    <r>
      <rPr>
        <b/>
        <sz val="11"/>
        <rFont val="Arial"/>
        <family val="2"/>
      </rPr>
      <t xml:space="preserve">Ccias Salud, exactas y naturales: </t>
    </r>
    <r>
      <rPr>
        <sz val="11"/>
        <rFont val="Arial"/>
        <family val="2"/>
      </rPr>
      <t>Implementación y entrega de portafolio de venta de servicios del laboratorio de Prestación de servicios(Obtención de recursos para apoyar el programa de Microbiología)</t>
    </r>
  </si>
  <si>
    <r>
      <rPr>
        <b/>
        <sz val="12"/>
        <rFont val="Arial"/>
        <family val="2"/>
      </rPr>
      <t xml:space="preserve">ID51240: </t>
    </r>
    <r>
      <rPr>
        <b/>
        <sz val="11"/>
        <rFont val="Arial"/>
        <family val="2"/>
      </rPr>
      <t xml:space="preserve">Ccias Salud, exactas y naturales: </t>
    </r>
    <r>
      <rPr>
        <sz val="11"/>
        <rFont val="Arial"/>
        <family val="2"/>
      </rPr>
      <t>Puesta en marcha del proyecto de doble título: Microbiología, Biología con UNISARC (Generar opciones adicionales de formación de estudiantes y egresados)</t>
    </r>
  </si>
  <si>
    <r>
      <rPr>
        <b/>
        <sz val="12"/>
        <rFont val="Arial"/>
        <family val="2"/>
      </rPr>
      <t xml:space="preserve">ID51247: </t>
    </r>
    <r>
      <rPr>
        <b/>
        <sz val="11"/>
        <rFont val="Arial"/>
        <family val="2"/>
      </rPr>
      <t>Ccias Salud, exactas y naturales: I</t>
    </r>
    <r>
      <rPr>
        <sz val="11"/>
        <rFont val="Arial"/>
        <family val="2"/>
      </rPr>
      <t>nstalación comité de acreditación de los programas de la Facultad (Mejoramiento continuo de la calidad académica)</t>
    </r>
  </si>
  <si>
    <r>
      <rPr>
        <b/>
        <sz val="12"/>
        <rFont val="Arial"/>
        <family val="2"/>
      </rPr>
      <t xml:space="preserve">ID20102: </t>
    </r>
    <r>
      <rPr>
        <b/>
        <sz val="10"/>
        <rFont val="Arial"/>
        <family val="2"/>
      </rPr>
      <t>Posgrados y mercadeo</t>
    </r>
    <r>
      <rPr>
        <sz val="10"/>
        <rFont val="Arial"/>
        <family val="2"/>
      </rPr>
      <t>: Documentar los insumos de comunicaciones como carta de navegación institucional 
Manual de marca Unilibre Pereira
Logos de Áreas
ABC proceso Comunicaciones
Cronograma de fechas especiales anuales
Tabla de tiempos productos gráficos y audiovisuales
Instructivo de autograbación con celular
5 modelos diferentes de plantillas con íconos y logos incrustados</t>
    </r>
  </si>
  <si>
    <r>
      <t xml:space="preserve">ID52104: </t>
    </r>
    <r>
      <rPr>
        <sz val="11"/>
        <rFont val="Arial"/>
        <family val="2"/>
      </rPr>
      <t>Alistamiento y gestión para la convocatoria de Minciencias de grupos de investigación y de investigadores (Visibilidad de la Universidad, los grupos y los investigadores en el contexto académico, empresarial y social).</t>
    </r>
  </si>
  <si>
    <r>
      <t xml:space="preserve">ID52105: </t>
    </r>
    <r>
      <rPr>
        <sz val="11"/>
        <rFont val="Arial"/>
        <family val="2"/>
      </rPr>
      <t>Participación en convocatorias internas y externas para la financiación de la investigación. (Visibilidad institucional, generación de redes y cooperación entre grupos de investigación, y investigadores)</t>
    </r>
  </si>
  <si>
    <r>
      <t xml:space="preserve">ID52108: </t>
    </r>
    <r>
      <rPr>
        <sz val="12"/>
        <rFont val="Arial"/>
        <family val="2"/>
      </rPr>
      <t>Gestión para incrementar el número de artículos en ISI-Scopus (Generación de productos tipo Top y A Minciencias)</t>
    </r>
  </si>
  <si>
    <r>
      <t xml:space="preserve">ID52109: </t>
    </r>
    <r>
      <rPr>
        <sz val="12"/>
        <rFont val="Arial"/>
        <family val="2"/>
      </rPr>
      <t>Continuar con la edición de las 3 revistas de la Facultad: Mente Joven,Microciencia y Cultura del cuidado (Relacionamiento externo, visibilidad de nuevo conocimiento, ranking institucional.</t>
    </r>
  </si>
  <si>
    <r>
      <rPr>
        <b/>
        <sz val="12"/>
        <rFont val="Arial"/>
        <family val="2"/>
      </rPr>
      <t xml:space="preserve">ID50816: Dir PS: </t>
    </r>
    <r>
      <rPr>
        <sz val="10"/>
        <rFont val="Arial"/>
        <family val="2"/>
      </rPr>
      <t>Generar mayor dinámica al proceso de Educación continuada en la Seccional 
1.Mayor visibilidad institucional en el medio
2.Generar mayores recursos por actividades diferentes a la matrícula
3.Generar capacidades y competencias a toda la comunidad y sectores productivos</t>
    </r>
  </si>
  <si>
    <r>
      <rPr>
        <b/>
        <sz val="12"/>
        <rFont val="Arial"/>
        <family val="2"/>
      </rPr>
      <t xml:space="preserve">ID50814: Emprendimiento: </t>
    </r>
    <r>
      <rPr>
        <sz val="10"/>
        <rFont val="Arial"/>
        <family val="2"/>
      </rPr>
      <t>Definir e implementar el portafolio de servicios de emprendimiento del  consultorio empresarial (CEIDEUL) 
1. Generar dinámicas de trabajo colaborativo, visibilidad institucional y gestión de recursos desde el sector productivo. 
2. Ofrecer a las empresas que requieran fortalecer el componente de responsabilidad social empresarial</t>
    </r>
  </si>
  <si>
    <r>
      <t xml:space="preserve">ID50835 Prácticas:  </t>
    </r>
    <r>
      <rPr>
        <sz val="10"/>
        <rFont val="Arial"/>
        <family val="2"/>
      </rPr>
      <t>Crear e implementar un instrumento de control permanente a la ruta de las prácticas de los 11 programas académicos de la seccional, excepto el programa de Derecho (Verificar el proceso de los practicantes  desde el registro de la práctica en el acta de matrícula hasta la finalización del proceso, mediante la certificación de cumplimiento de los centros de práctica y la evaluación del docente.)</t>
    </r>
  </si>
  <si>
    <r>
      <t xml:space="preserve">ID51055 Prácticas:  </t>
    </r>
    <r>
      <rPr>
        <sz val="10"/>
        <rFont val="Arial"/>
        <family val="2"/>
      </rPr>
      <t>Sistematizar en la plataforma KAWAK todas las prácticas a nivel nacional (Unificar el proceso de información y ejecución de las prácticas como mecanismo de control digital de los formatos requeridos en el procedimiento de prácticas.)</t>
    </r>
  </si>
  <si>
    <r>
      <t xml:space="preserve">ID51090: Consultorio Juridico y Centro de Conciliación: </t>
    </r>
    <r>
      <rPr>
        <sz val="10"/>
        <rFont val="Arial"/>
        <family val="2"/>
      </rPr>
      <t>Continuar con las medidas necesarias y de ley, en lo correspondiente a inclusión, adaptando el botón de urgencia luminoso y de sonido y escalar en la capacitación en lengua de señas ( Cumplimiento de la normatividad en temas de inclusión y con relevancia por ser consultorio jurídico y centro de conciliación inclusivo)</t>
    </r>
  </si>
  <si>
    <r>
      <t xml:space="preserve">ID51115: Consultorio Juridico y Centro de Conciliación: </t>
    </r>
    <r>
      <rPr>
        <sz val="10"/>
        <rFont val="Arial"/>
        <family val="2"/>
      </rPr>
      <t>Articular el proceso de Investigación con el Consultorio Jurídico y Centro de Conciliación (Dar cumplimiento a la ley 2113 de 2021 y procesos de acreditación</t>
    </r>
  </si>
  <si>
    <r>
      <rPr>
        <b/>
        <sz val="12"/>
        <rFont val="Arial"/>
        <family val="2"/>
      </rPr>
      <t xml:space="preserve">ID51120: Consultorio Juridico y Centro de Conciliación: </t>
    </r>
    <r>
      <rPr>
        <sz val="10"/>
        <rFont val="Arial"/>
        <family val="2"/>
      </rPr>
      <t>Realizar el diplomado deConciliación en derecho (Formar nuevos conciliadores en derecho, para generar capacidades y competencias en la familia unilibrista)</t>
    </r>
  </si>
  <si>
    <r>
      <rPr>
        <b/>
        <sz val="14"/>
        <rFont val="Arial"/>
        <family val="2"/>
      </rPr>
      <t>ID 51960:</t>
    </r>
    <r>
      <rPr>
        <sz val="11"/>
        <rFont val="Arial"/>
        <family val="2"/>
      </rPr>
      <t xml:space="preserve">  Establecer un cronograma institucional seccional Pereira de acciones de internacionalización semestral 2024-1.(Planear acciones conjuntas entre facultades, investigación, proyección social.)</t>
    </r>
  </si>
  <si>
    <r>
      <rPr>
        <b/>
        <sz val="14"/>
        <rFont val="Arial"/>
        <family val="2"/>
      </rPr>
      <t>ID 51964:</t>
    </r>
    <r>
      <rPr>
        <sz val="11"/>
        <rFont val="Arial"/>
        <family val="2"/>
      </rPr>
      <t xml:space="preserve">  Identificar las acciones del trabajo colaborativo  en red y su impacto entre las facultades-investigación y proyección social.(Trabajar conjuntamente en torno al cumplimiento de indicadores e impactos del factor 8 Internacionalización: Experiencias en procesos de acreditación - Factor de visibilidad nacional  e internacional)</t>
    </r>
  </si>
  <si>
    <r>
      <rPr>
        <b/>
        <sz val="11"/>
        <rFont val="Arial"/>
        <family val="2"/>
      </rPr>
      <t>ID51291 GH:</t>
    </r>
    <r>
      <rPr>
        <sz val="10"/>
        <rFont val="Arial"/>
        <family val="2"/>
      </rPr>
      <t xml:space="preserve"> Formular e implementar acciones de mejoramiento, de acuerdo a resultados de batería de riesgo psicosocial  (Mejorar el clima organizacional de la institución)</t>
    </r>
  </si>
  <si>
    <r>
      <rPr>
        <b/>
        <sz val="12"/>
        <rFont val="Arial"/>
        <family val="2"/>
      </rPr>
      <t>ID51287 GH:</t>
    </r>
    <r>
      <rPr>
        <sz val="12"/>
        <rFont val="Arial"/>
        <family val="2"/>
      </rPr>
      <t xml:space="preserve"> Actualizar las descripciones de cargo y perfiles de cargo de la Seccional (Mantener actualizado el manual de funciones que desarrollan los trabajadores, de acuerdo a nuevos métodos, herramientas y sistemas de información utilizados en la Universidad.)</t>
    </r>
  </si>
  <si>
    <r>
      <t xml:space="preserve">ID51700 SG SST: </t>
    </r>
    <r>
      <rPr>
        <sz val="11"/>
        <rFont val="Arial"/>
        <family val="2"/>
      </rPr>
      <t>Fortalecer la participación de los diferentes estamentos de la Universidad en la gestión de emergencias, en la brigada de emergencias y en el PAM.(Dar cumplimento al artículo 2.2.4.6.25 numeral 13 del Decreto 1072.
Mantener las disposiciones necesarias en relación a prevención, preparación y respuesta ante emergencias.)</t>
    </r>
  </si>
  <si>
    <r>
      <t xml:space="preserve">ID51702 SG SST: </t>
    </r>
    <r>
      <rPr>
        <sz val="11"/>
        <rFont val="Arial"/>
        <family val="2"/>
      </rPr>
      <t>Fortalecer la participación del estamento docente en las actividades de inducción y reinducción del SG SST (Aumentar la participación del estamento docente en el plan de capacitación del SG-SST para dar cumplimiento a los indicadores de Cobertura y Eficacia.)</t>
    </r>
  </si>
  <si>
    <r>
      <rPr>
        <b/>
        <sz val="12"/>
        <rFont val="Arial"/>
        <family val="2"/>
      </rPr>
      <t>ID51579 :</t>
    </r>
    <r>
      <rPr>
        <sz val="10"/>
        <rFont val="Arial"/>
        <family val="2"/>
      </rPr>
      <t xml:space="preserve"> Implementación del Modulo de Tutorías por el sistema académico SINUGWT (Automatizar  los procesos académicos a nivel nacional, lo cual  generará mayor oportunidad, confiabilidad y seguridad de la información.)</t>
    </r>
  </si>
  <si>
    <r>
      <rPr>
        <b/>
        <sz val="12"/>
        <rFont val="Arial"/>
        <family val="2"/>
      </rPr>
      <t>ID51590:</t>
    </r>
    <r>
      <rPr>
        <sz val="10"/>
        <rFont val="Arial"/>
        <family val="2"/>
      </rPr>
      <t xml:space="preserve"> Ingreso de plan de trabajo docente por la facultad para verificación directa por el sistema académico por la Jefatura de Personal (Automatizar  los procesos académicos a nivel nacional, lo cual  generará mayor oportunidad, confiabilidad y seguridad de la información)</t>
    </r>
  </si>
  <si>
    <r>
      <rPr>
        <b/>
        <sz val="12"/>
        <rFont val="Arial"/>
        <family val="2"/>
      </rPr>
      <t>ID51592:</t>
    </r>
    <r>
      <rPr>
        <sz val="10"/>
        <rFont val="Arial"/>
        <family val="2"/>
      </rPr>
      <t xml:space="preserve"> Implementación a nivel nacional de eliminación de formato físico de Entrevista, para realizar a través del sistema de información académico (Automatizar  los procesos académicos a nivel nacional, lo cual  generará mayor oportunidad, confiabilidad y seguridad de la información)</t>
    </r>
  </si>
  <si>
    <r>
      <rPr>
        <b/>
        <sz val="12"/>
        <rFont val="Arial"/>
        <family val="2"/>
      </rPr>
      <t>ID51595</t>
    </r>
    <r>
      <rPr>
        <sz val="10"/>
        <rFont val="Arial"/>
        <family val="2"/>
      </rPr>
      <t>: Implementación a nivel nacional de Admisión y facturación automática de nuestros aspirantes a pregrado (Automatizar  los procesos académicos a nivel nacional, lo cual  generará mayor oportunidad, confiabilidad y seguridad de la información.)</t>
    </r>
  </si>
  <si>
    <r>
      <rPr>
        <b/>
        <sz val="12"/>
        <rFont val="Arial"/>
        <family val="2"/>
      </rPr>
      <t>ID51597</t>
    </r>
    <r>
      <rPr>
        <sz val="10"/>
        <rFont val="Arial"/>
        <family val="2"/>
      </rPr>
      <t>: Implementación a nivel nacional de descuentos automáticos (inscripción y graduados) - Automatizar  los procesos académicos a nivel nacional, lo cual  generará mayor oportunidad, confiabilidad y seguridad de la información.</t>
    </r>
  </si>
  <si>
    <r>
      <rPr>
        <b/>
        <sz val="12"/>
        <rFont val="Arial"/>
        <family val="2"/>
      </rPr>
      <t>ID51606:</t>
    </r>
    <r>
      <rPr>
        <sz val="10"/>
        <rFont val="Arial"/>
        <family val="2"/>
      </rPr>
      <t xml:space="preserve"> Eliminación de 351 DIPLOMAS de los graduandos que no han reclamando teniendo en cuenta la Resolución Numero 18 de Noviembre 02 de 2022 (Artículo 20. De la conservación de diplomas y actas de grado no reclamadas. La Oficina de Admisiones y Registro de la seccional conservará los diplomas y las actas de grado no reclamadas por dos (2) años. Transcurridos estos, la Oficina de Admisiones y Registro los enviará a la Secretaría Seccional, la cual procederá a destruirlos, según lo establecido por el procedimiento de eliminación documental vigente. Esta actuación se comunicará a la Secretaría Académica correspondiente para que se haga la anotación en la respectiva acta de grado.
Si una vez destruidos el diploma y acta de grado, el graduado requiere a la Universidad por estos, deberá solicitar la expedición de duplicado y cancelar los derechos pecuniarios establecidos.)</t>
    </r>
  </si>
  <si>
    <r>
      <rPr>
        <b/>
        <sz val="11"/>
        <rFont val="Arial"/>
        <family val="2"/>
      </rPr>
      <t xml:space="preserve">ID50304 : </t>
    </r>
    <r>
      <rPr>
        <sz val="11"/>
        <rFont val="Arial"/>
        <family val="2"/>
      </rPr>
      <t xml:space="preserve"> </t>
    </r>
    <r>
      <rPr>
        <sz val="10"/>
        <rFont val="Arial"/>
        <family val="2"/>
      </rPr>
      <t>Adaptar e integrar nuevos contenidos para la transformación digital de los recursos y servicios de la biblioteca (Nuevos espacios para el trabajo colaborativo de los usuarios de la biblioteca y la utilización de las TIC.)</t>
    </r>
  </si>
  <si>
    <r>
      <rPr>
        <b/>
        <sz val="12"/>
        <rFont val="Arial"/>
        <family val="2"/>
      </rPr>
      <t>ID50307 :</t>
    </r>
    <r>
      <rPr>
        <b/>
        <sz val="11"/>
        <rFont val="Arial"/>
        <family val="2"/>
      </rPr>
      <t xml:space="preserve"> </t>
    </r>
    <r>
      <rPr>
        <sz val="11"/>
        <rFont val="Arial"/>
        <family val="2"/>
      </rPr>
      <t xml:space="preserve"> </t>
    </r>
    <r>
      <rPr>
        <sz val="10"/>
        <rFont val="Arial"/>
        <family val="2"/>
      </rPr>
      <t>Ofrecer servicios especializados  teniendo en cuenta la amplia suscripción de los recursos virtuales (Habilidades de uso crítico de información y la capacidad para encontrar, evaluar, gestionar, seleccionar organizar y compartir información digital.</t>
    </r>
  </si>
  <si>
    <r>
      <rPr>
        <b/>
        <sz val="12"/>
        <rFont val="Arial"/>
        <family val="2"/>
      </rPr>
      <t xml:space="preserve">ID50784 Dirección y coordinaciones de área: </t>
    </r>
    <r>
      <rPr>
        <sz val="10"/>
        <rFont val="Arial"/>
        <family val="2"/>
      </rPr>
      <t>Actualización permanete del factor 9 de acreditación en alta calidad Bienestar Institucional (Poner a disposición la información del factor de bienestar a las  áreas académicas y  administrativas, con el fin de facilitar el acceso actualizado en el momento en que se requiera.)</t>
    </r>
  </si>
  <si>
    <r>
      <t xml:space="preserve">ID50792 Salud: </t>
    </r>
    <r>
      <rPr>
        <sz val="10"/>
        <rFont val="Arial"/>
        <family val="2"/>
      </rPr>
      <t>Mantener las condiciones de habilitación de consultorios en cumplimiento a la  normatividad vigente (Dar cumplimiento a todo lo establecido en la resolución 3100 de 2019)</t>
    </r>
  </si>
  <si>
    <r>
      <t xml:space="preserve">ID50802 Salud: </t>
    </r>
    <r>
      <rPr>
        <sz val="10"/>
        <rFont val="Arial"/>
        <family val="2"/>
      </rPr>
      <t>Implemtación de la sala amiga de la familia lactante en el entorno laboral (Dar cumplimiento a todo lo establecido en la resolución 2423 de 2018)</t>
    </r>
  </si>
  <si>
    <r>
      <t>ID51721 Egresados y Bolsa de empleo:</t>
    </r>
    <r>
      <rPr>
        <sz val="12"/>
        <rFont val="Arial"/>
        <family val="2"/>
      </rPr>
      <t xml:space="preserve"> Consolidación Banco de HV (virtual) - Lograr mayor participación de los egresados en actividades de la Seccional</t>
    </r>
  </si>
  <si>
    <r>
      <t>ID51722 Egresados y Bolsa de empleo:</t>
    </r>
    <r>
      <rPr>
        <sz val="12"/>
        <rFont val="Arial"/>
        <family val="2"/>
      </rPr>
      <t xml:space="preserve"> Promover 2 ferias de empleo anuales (Lograr mayor participación de los egresados en actividades de la Seccional)</t>
    </r>
  </si>
  <si>
    <r>
      <t>ID51724 Egresados y Bolsa de empleo:</t>
    </r>
    <r>
      <rPr>
        <sz val="12"/>
        <rFont val="Arial"/>
        <family val="2"/>
      </rPr>
      <t xml:space="preserve"> Realización de torneo de Futbol y baloncesto de egresados (Lograr mayor participación de los egresados en actividades de la Seccional</t>
    </r>
  </si>
  <si>
    <r>
      <rPr>
        <b/>
        <sz val="12"/>
        <rFont val="Arial"/>
        <family val="2"/>
      </rPr>
      <t xml:space="preserve">ID51995: </t>
    </r>
    <r>
      <rPr>
        <sz val="10"/>
        <rFont val="Arial"/>
        <family val="2"/>
      </rPr>
      <t>Generar análisis que permitan el fortalecimiento de la creación de programas (estudios de pre factibilidad) - Mayor validación técnica para la creación de nuevos programas</t>
    </r>
  </si>
  <si>
    <r>
      <rPr>
        <b/>
        <sz val="12"/>
        <rFont val="Arial"/>
        <family val="2"/>
      </rPr>
      <t xml:space="preserve">ID52001: </t>
    </r>
    <r>
      <rPr>
        <sz val="12"/>
        <rFont val="Arial"/>
        <family val="2"/>
      </rPr>
      <t xml:space="preserve">Aportar documentos de análisis de las pruebas Saber Pro </t>
    </r>
    <r>
      <rPr>
        <sz val="10"/>
        <rFont val="Arial"/>
        <family val="2"/>
      </rPr>
      <t>(Fortalecer el diagnóstico por programa para mejorar la formulación de los planes de mejoramiento)</t>
    </r>
  </si>
  <si>
    <r>
      <t xml:space="preserve">ID50626 Aseguramiento de la calidad Académica: </t>
    </r>
    <r>
      <rPr>
        <sz val="12"/>
        <rFont val="Arial"/>
        <family val="2"/>
      </rPr>
      <t xml:space="preserve">Dar la cuota seccional de programas acreditables tanto de pregrado como de maestrías (instalación de comités  de autoevaluación con fines de acreditación  Asignación de líderes de factor  Ejercicio de ponderación y autoevaluación) - </t>
    </r>
  </si>
  <si>
    <r>
      <rPr>
        <b/>
        <sz val="12"/>
        <rFont val="Arial"/>
        <family val="2"/>
      </rPr>
      <t xml:space="preserve">ID50294 Gestión Ambiental: </t>
    </r>
    <r>
      <rPr>
        <sz val="10"/>
        <rFont val="Arial"/>
        <family val="2"/>
      </rPr>
      <t>Participación en el Programa de Reconocimiento a la Excelencia de Gestión Ambiental de Risaralda (REGAR) - Reconocimiento en la Región a nivel externo como una Universidad Comprometida con el Ambiente</t>
    </r>
  </si>
  <si>
    <r>
      <rPr>
        <b/>
        <sz val="12"/>
        <rFont val="Arial"/>
        <family val="2"/>
      </rPr>
      <t xml:space="preserve">ID50296 Gestión Ambiental: </t>
    </r>
    <r>
      <rPr>
        <sz val="10"/>
        <rFont val="Arial"/>
        <family val="2"/>
      </rPr>
      <t>Inclusión de auditorías para Gestión ambiental con fines certificación bajo la norma ISO14001: 2015 en el marco de las auditorías internas de calidad - Alistamiento para Certificar la Universidad en la ISO14001:2015</t>
    </r>
  </si>
  <si>
    <r>
      <rPr>
        <b/>
        <sz val="12"/>
        <rFont val="Arial"/>
        <family val="2"/>
      </rPr>
      <t xml:space="preserve">ID52083 Servicios Generales: </t>
    </r>
    <r>
      <rPr>
        <sz val="11"/>
        <rFont val="Arial"/>
        <family val="2"/>
      </rPr>
      <t>Instalación de malla para control de ingreso de palomas en buitrón sede Centro (Mejoramiento de las condiciones de salubridad en las instalaciones de la sede centro.)</t>
    </r>
  </si>
  <si>
    <r>
      <rPr>
        <b/>
        <sz val="12"/>
        <rFont val="Arial"/>
        <family val="2"/>
      </rPr>
      <t xml:space="preserve">ID52085 Servicios Generales: </t>
    </r>
    <r>
      <rPr>
        <sz val="12"/>
        <rFont val="Arial"/>
        <family val="2"/>
      </rPr>
      <t>Cambio de 23 aires acondicionados en los salones de clase de la sede Centro (Mejoramiento de las condiciones ambientales de las aulas de clase generando mayor confort)</t>
    </r>
  </si>
  <si>
    <r>
      <rPr>
        <b/>
        <sz val="12"/>
        <rFont val="Arial"/>
        <family val="2"/>
      </rPr>
      <t xml:space="preserve">ID50287 Gestión Ambiental: </t>
    </r>
    <r>
      <rPr>
        <sz val="10"/>
        <rFont val="Arial"/>
        <family val="2"/>
      </rPr>
      <t>Medición huella de carbono Edificio Administrativo Cesar Augusto López (Scope 1 y 2) - La cuantificación y medición de la huella de carbono permite planear medidas de reducción de impactos la implementación de políticas y acciones encaminadas hacia un buen desarrollo sustentable de la institución</t>
    </r>
  </si>
  <si>
    <r>
      <rPr>
        <b/>
        <sz val="12"/>
        <rFont val="Arial"/>
        <family val="2"/>
      </rPr>
      <t xml:space="preserve">ID51494: </t>
    </r>
    <r>
      <rPr>
        <sz val="10"/>
        <rFont val="Arial"/>
        <family val="2"/>
      </rPr>
      <t>Continuar con el control previo en los procesos administrativo, académico y financiero, con el objetivo de evitar errores en el reporte de información (Minimizar el riesgo de cometer errores en la información reportada, y evitar el detrimento patrimonial)</t>
    </r>
  </si>
  <si>
    <r>
      <t>I</t>
    </r>
    <r>
      <rPr>
        <b/>
        <sz val="12"/>
        <rFont val="Arial"/>
        <family val="2"/>
      </rPr>
      <t>D 50337 (Almacén y activos fijos)</t>
    </r>
    <r>
      <rPr>
        <sz val="10"/>
        <rFont val="Arial"/>
        <family val="2"/>
      </rPr>
      <t xml:space="preserve"> :Manejo de fichas técnicas y de seguridad  para generar  la matriz de riesgos y de compatibilidad según el sistema generalmente armonizado (Mejorar el sistema de almacenamiento conforme al sistema arminizado con sistemas internacionales.)</t>
    </r>
  </si>
  <si>
    <r>
      <rPr>
        <b/>
        <sz val="12"/>
        <rFont val="Arial"/>
        <family val="2"/>
      </rPr>
      <t>ID 51692:</t>
    </r>
    <r>
      <rPr>
        <sz val="10"/>
        <rFont val="Arial"/>
        <family val="2"/>
      </rPr>
      <t xml:space="preserve"> Fortalecer el conocimiento y la aplicación del procedimiento de organización de archivos de gestión en soporte electrónico y físico, incorporando buenas prácticas de la  iniciativa de cero papel (Optimizar la producción, conservación y la preservación de la documentación en soporte físico y electrónico en la Seccional)</t>
    </r>
  </si>
  <si>
    <r>
      <rPr>
        <b/>
        <sz val="11"/>
        <rFont val="Arial"/>
        <family val="2"/>
      </rPr>
      <t xml:space="preserve">ID52405: </t>
    </r>
    <r>
      <rPr>
        <sz val="10"/>
        <rFont val="Arial"/>
        <family val="2"/>
      </rPr>
      <t>Acuse de recibo de facturas para la DIAN (Resolución 042 que entró en vigencia a partir del presente año, los facturadores electrónicos están obligados a dar 5 acuses de recibido a cada factura que recibimos de un proveedor)</t>
    </r>
  </si>
  <si>
    <r>
      <t xml:space="preserve">ID51320:  </t>
    </r>
    <r>
      <rPr>
        <sz val="10"/>
        <rFont val="Arial"/>
        <family val="2"/>
      </rPr>
      <t>Mantenimiento Preventivo a equipos de cómputo del personal administrativo (Mejorar el rendimiento para los equipos de cómputo del personal administrativo  a través de la  verificación del  buen funcionamiento del mismo  y tomar acciones de mejora de acuerdo a las fallas que se identifiquen)</t>
    </r>
  </si>
  <si>
    <r>
      <t xml:space="preserve">ID51325:  </t>
    </r>
    <r>
      <rPr>
        <sz val="10"/>
        <rFont val="Arial"/>
        <family val="2"/>
      </rPr>
      <t>Optimización de cableado disponible que se encuentran en las áreas administrativas de la sede centro que no están en uso 
1. Tener cables de red disponibles para su reutilización en las áreas.
2. Tener más espacio disponible en el cuarto rack de la sede centro.
3. Recoger cableado de red sin utilizar en la sede centro,  áreas administrativas que no están en uso.</t>
    </r>
  </si>
  <si>
    <r>
      <t xml:space="preserve">ID51327:  </t>
    </r>
    <r>
      <rPr>
        <sz val="10"/>
        <rFont val="Arial"/>
        <family val="2"/>
      </rPr>
      <t>Implementar acciones preventivas en materia de seguridad de la información (Mejorar la seguridad de la información y concientizar a los usuarios en el manejo de la misma.)</t>
    </r>
  </si>
  <si>
    <r>
      <rPr>
        <b/>
        <sz val="12"/>
        <rFont val="Arial"/>
        <family val="2"/>
      </rPr>
      <t>ID20320 GH:</t>
    </r>
    <r>
      <rPr>
        <sz val="12"/>
        <rFont val="Arial"/>
        <family val="2"/>
      </rPr>
      <t xml:space="preserve"> Ejecutar el plan de intervención estructurado de acuerdo con los resultados de la encuesta de clima organizacional, en cada una de las áreas donde se detectó la necesidad.(Generar un mejor clima laboral y empoderamiento en el personal administrativo)</t>
    </r>
  </si>
  <si>
    <r>
      <rPr>
        <b/>
        <sz val="14"/>
        <rFont val="Arial"/>
        <family val="2"/>
      </rPr>
      <t>ID 51965:</t>
    </r>
    <r>
      <rPr>
        <sz val="11"/>
        <rFont val="Arial"/>
        <family val="2"/>
      </rPr>
      <t xml:space="preserve"> Actualizar Ferenda : matrices y realizar diagnóstico, plan de mejoramiento, cartografía y elaboración plan de internacionalización proyectado a un año (</t>
    </r>
    <r>
      <rPr>
        <sz val="10"/>
        <rFont val="Arial"/>
        <family val="2"/>
      </rPr>
      <t>Identificar cómo los programas han sido actores de cambio en la sociedad con evidencias de apropiación social e investigación).</t>
    </r>
  </si>
  <si>
    <t>Procesos y/o métodos de trabajo</t>
  </si>
  <si>
    <t>Normativo: 17
Procesos y/o Métodos de Trabajo.: 25
Tecnológico: 11
Recurso Humano: 3
Infraestructura, instalaciones y equipos: 7</t>
  </si>
  <si>
    <r>
      <rPr>
        <b/>
        <sz val="12"/>
        <rFont val="Arial"/>
        <family val="2"/>
      </rPr>
      <t xml:space="preserve">Cerrado y permanente: </t>
    </r>
    <r>
      <rPr>
        <sz val="11"/>
        <rFont val="Arial"/>
        <family val="2"/>
      </rPr>
      <t>Desde la coordinación de salud y desarrollo humano se trabaja en el cumplimiento de los estándares exigidos en la resolución 3100 para continuar con la habilitación de los consultorios médicos de la sede del centro y de Belmonte
Estado: Ejecutado</t>
    </r>
  </si>
  <si>
    <r>
      <rPr>
        <b/>
        <sz val="12"/>
        <rFont val="Arial"/>
        <family val="2"/>
      </rPr>
      <t xml:space="preserve">Cerrado y permanente: </t>
    </r>
    <r>
      <rPr>
        <sz val="11"/>
        <rFont val="Arial"/>
        <family val="2"/>
      </rPr>
      <t>Se realiza la implementación de la sala amiga de la familia lactante en el entorno laboral en la sede de Belmonte:
1. Se hace el Diligenciamiento del formato de asistencia
2. Se Diligencia el formato de limpieza y desinfección de la sala
3. Se Diligencia el formato de temperatura de la nevera
Desde la coordinación de salud y desarrollo humano se trabaja permanentemente en esta actividad para dar cumplimiento.
Estado: Ejecutado</t>
    </r>
  </si>
  <si>
    <r>
      <rPr>
        <b/>
        <sz val="12"/>
        <rFont val="Arial"/>
        <family val="2"/>
      </rPr>
      <t xml:space="preserve">Cerrado:  </t>
    </r>
    <r>
      <rPr>
        <sz val="11"/>
        <rFont val="Arial"/>
        <family val="2"/>
      </rPr>
      <t>Se instaló malla en el buitrón del patio de aires acondicionados con el cual se solucionó el problema de excremento de las palomas
Estado: Ejecutado</t>
    </r>
  </si>
  <si>
    <r>
      <rPr>
        <b/>
        <sz val="12"/>
        <rFont val="Arial"/>
        <family val="2"/>
      </rPr>
      <t xml:space="preserve">Cerrado: </t>
    </r>
    <r>
      <rPr>
        <sz val="11"/>
        <rFont val="Arial"/>
        <family val="2"/>
      </rPr>
      <t>Se realizó el proceso de compra de 23 equipos de aire acondicionado para 23 salones de clase en la sede centro, según diagnóstico realizado a los equipos.
Se contrató el suministro e instalación el cual se ejecutó a cabalidad.
Estado: Ejecutado</t>
    </r>
  </si>
  <si>
    <r>
      <rPr>
        <b/>
        <sz val="11"/>
        <rFont val="Arial"/>
        <family val="2"/>
      </rPr>
      <t xml:space="preserve">ID 50335 (Proveedores): </t>
    </r>
    <r>
      <rPr>
        <sz val="10"/>
        <rFont val="Arial"/>
        <family val="2"/>
      </rPr>
      <t xml:space="preserve">Implementación de la evaluación de proveedores a través de SEVEN (Trimestral: SG SST y gestión ambiental - Anual:  Personal administrativo - Se reduce el consumo de papel, cumpliendo con la política de cero papel - 
* Mejora los tiempos de respuesta por parte del solicitante ya que se aplica la evaluación por el sistema SEVEN
* Se tendrá evaluación por parte del SG SST y Gestión ambiental lo que brinda mayor tranquilidad al área de compras) </t>
    </r>
  </si>
  <si>
    <r>
      <rPr>
        <b/>
        <sz val="12"/>
        <color rgb="FFFF0000"/>
        <rFont val="Arial"/>
        <family val="2"/>
      </rPr>
      <t xml:space="preserve">En Proceso:  </t>
    </r>
    <r>
      <rPr>
        <sz val="11"/>
        <rFont val="Arial"/>
        <family val="2"/>
      </rPr>
      <t>A la fecha, se estan Identificando las necesidades de internacionalización de cada facultad a travéz del diligenciamiento de las cuatro matrices utilizadas para actualizar FERENDA 2023.
Estado: Pendiente</t>
    </r>
  </si>
  <si>
    <r>
      <rPr>
        <b/>
        <sz val="11"/>
        <rFont val="Arial"/>
        <family val="2"/>
      </rPr>
      <t>Cerrado y permanente:</t>
    </r>
    <r>
      <rPr>
        <sz val="10"/>
        <rFont val="Arial"/>
        <family val="2"/>
      </rPr>
      <t xml:space="preserve">  Actualmente se tiene un archivo de banco de hojas de vida en un drive compartido, el cual se actualiza desde el área permanentemente, dando mayor seguridad de la información de los currículos de nuestros egresados (backup)
Estado: Ejecutado</t>
    </r>
  </si>
  <si>
    <r>
      <rPr>
        <b/>
        <sz val="11"/>
        <rFont val="Arial"/>
        <family val="2"/>
      </rPr>
      <t>Cerrado:</t>
    </r>
    <r>
      <rPr>
        <sz val="11"/>
        <rFont val="Arial"/>
        <family val="2"/>
      </rPr>
      <t xml:space="preserve">  Se ha ejecutado el 100% de las acciones programadas. Todos los estudios de prefactibilidad solicitados fueron elaborados y enviados a las decanaturas
Estado: Ejecutado</t>
    </r>
  </si>
  <si>
    <r>
      <rPr>
        <b/>
        <sz val="11"/>
        <rFont val="Arial"/>
        <family val="2"/>
      </rPr>
      <t>Cerrado:</t>
    </r>
    <r>
      <rPr>
        <sz val="11"/>
        <rFont val="Arial"/>
        <family val="2"/>
      </rPr>
      <t xml:space="preserve">  Se han cumplido el 100% de las actividades programadas para realizar el cambio, se diseñó el instrumento, se socializó y se implementó. Se envió a todos los programas el diagnóstico para que formulen el plan de mejoramiento
Estado: Ejecutado</t>
    </r>
  </si>
  <si>
    <r>
      <rPr>
        <b/>
        <sz val="11"/>
        <rFont val="Arial"/>
        <family val="2"/>
      </rPr>
      <t>Cerrado</t>
    </r>
    <r>
      <rPr>
        <sz val="11"/>
        <rFont val="Arial"/>
        <family val="2"/>
      </rPr>
      <t>:  Desde el periodo 2023 se realizaron las capacitaciones a las facultades sobe el modulo de tutorías, a través de la oficina de admisiones y registro, donde ya se tiene implementando este proceso
Estado: Ejecutado</t>
    </r>
  </si>
  <si>
    <r>
      <rPr>
        <b/>
        <sz val="11"/>
        <rFont val="Arial"/>
        <family val="2"/>
      </rPr>
      <t xml:space="preserve">Cerrado:  </t>
    </r>
    <r>
      <rPr>
        <sz val="11"/>
        <rFont val="Arial"/>
        <family val="2"/>
      </rPr>
      <t>Se asignó usuario y contraseña a la Directora de Gestión Humana para el ingreso al reporte GEDR15 de planes de trabajo, para que se consulten directamente por el sistema de información académico sinugwt, por lo cual se eliminó la utilización del formato físico
Estado: Ejecutado</t>
    </r>
  </si>
  <si>
    <r>
      <rPr>
        <b/>
        <sz val="11"/>
        <rFont val="Arial"/>
        <family val="2"/>
      </rPr>
      <t>Cerrado:</t>
    </r>
    <r>
      <rPr>
        <sz val="11"/>
        <rFont val="Arial"/>
        <family val="2"/>
      </rPr>
      <t xml:space="preserve">  A nivel nacional se realizó la implementación de este proceso, y en la seccional Pereira se tiene ya implementado desde el periodo 2023-1, donde ya el sistema genera el resultado de entrevista
Estado: Ejecutado</t>
    </r>
  </si>
  <si>
    <r>
      <rPr>
        <b/>
        <sz val="11"/>
        <rFont val="Arial"/>
        <family val="2"/>
      </rPr>
      <t xml:space="preserve">Cerrado y permanente: </t>
    </r>
    <r>
      <rPr>
        <sz val="11"/>
        <rFont val="Arial"/>
        <family val="2"/>
      </rPr>
      <t>De acuerdo a la actualización que se realizó a nivel nacional, en la seccional Pereira se aplican los descuentos para graduados en posgrados, por lo cual una vez se le genera la matricula, el sistema automáticamente le aplica el respectivo descuento por se graduado de la universidad, para el caso de inscripción se les aplica el descuento de admisión de forma automático tanto para pregrado y posgrados.
En los eventuales casos donde el aspirante registra como egresado, el sistema no le generará factura hasta que se verifique por el área de gestión financiera, también en los casos donde no exista información como graduado en el sistema no le otorgará el descuento
Estado: Ejecutado</t>
    </r>
  </si>
  <si>
    <r>
      <rPr>
        <b/>
        <sz val="11"/>
        <rFont val="Arial"/>
        <family val="2"/>
      </rPr>
      <t xml:space="preserve">Cerrado y Permanente: </t>
    </r>
    <r>
      <rPr>
        <sz val="11"/>
        <rFont val="Arial"/>
        <family val="2"/>
      </rPr>
      <t>A nivel nacional se realizo la implementación de este proceso, y en la seccional Pereira este proceso de facturación automática se tiene ya implementado en los programas de pregrado, excepto el programa de Nutrición y Dietética toda vez que su admisión es por selección de la Decanatura con sus pruebas de estado ICFES.
Estado: Ejecutado</t>
    </r>
  </si>
  <si>
    <r>
      <rPr>
        <b/>
        <sz val="11"/>
        <color rgb="FFFF0000"/>
        <rFont val="Arial"/>
        <family val="2"/>
      </rPr>
      <t>En Proceso</t>
    </r>
    <r>
      <rPr>
        <sz val="11"/>
        <rFont val="Arial"/>
        <family val="2"/>
      </rPr>
      <t>:  En el primer semestre del año 2023, se realizo una Reunión con el Director seccional de investigaciones y encargado del Centro de investigación de la facultad de derecho CPS. En dicha Reunión se concluyo que para ser parte de las líneas de investigación de la seccional, se debe participar en las convocatorias, pero por falta de recurso humano suficiente en el consultorio, no se puede realizar ya que conllevaría a designar medio tiempo a un docente actual y es un tiempo del que no disponen en la actualidad los docentes asesores.
Sin embargo, se pueden realizar trabajos de investigación a nivel del consultorio jurídico y centro de conciliación, lo que tributa al cumplimiento interno dentro de la proyección social, en el momento se están analizando diferentes temas para iniciar en el 2023-2
Estado: Pendiente</t>
    </r>
  </si>
  <si>
    <r>
      <rPr>
        <b/>
        <sz val="11"/>
        <color rgb="FFFF0000"/>
        <rFont val="Arial"/>
        <family val="2"/>
      </rPr>
      <t xml:space="preserve">En Proceso:  </t>
    </r>
    <r>
      <rPr>
        <sz val="11"/>
        <rFont val="Arial"/>
        <family val="2"/>
      </rPr>
      <t>En el primer semestre del año 2023, se dio por finalizado el módulo teórico practico y se encuentra en ejecución el módulo de entrenamiento.
Estado: Pendiente</t>
    </r>
  </si>
  <si>
    <r>
      <rPr>
        <b/>
        <sz val="11"/>
        <rFont val="Arial"/>
        <family val="2"/>
      </rPr>
      <t xml:space="preserve">Cerrada y permanente: </t>
    </r>
    <r>
      <rPr>
        <sz val="11"/>
        <rFont val="Arial"/>
        <family val="2"/>
      </rPr>
      <t xml:space="preserve"> Desde la sede principal se realizó la sincronozación del kawak con los correos electrónicos y se encuentra socializado e implementado</t>
    </r>
  </si>
  <si>
    <r>
      <rPr>
        <b/>
        <sz val="10"/>
        <color rgb="FFFF0000"/>
        <rFont val="Arial"/>
        <family val="2"/>
      </rPr>
      <t>En proceso:</t>
    </r>
    <r>
      <rPr>
        <b/>
        <sz val="10"/>
        <rFont val="Arial"/>
        <family val="2"/>
      </rPr>
      <t xml:space="preserve">  2023. </t>
    </r>
    <r>
      <rPr>
        <sz val="10"/>
        <rFont val="Arial"/>
        <family val="2"/>
      </rPr>
      <t xml:space="preserve">Para el primer semestre de 2023, se hará una revisión y actualización de la herramienta Diagnostica para el cumplimiento de la NTC ISO 14001:2015, con el fin de identificar las actividades pendientes a desarrollar y reevaluar el porcentaje de cumplimiento, con fines de certificación. </t>
    </r>
    <r>
      <rPr>
        <b/>
        <sz val="10"/>
        <rFont val="Arial"/>
        <family val="2"/>
      </rPr>
      <t xml:space="preserve">
2022. </t>
    </r>
    <r>
      <rPr>
        <sz val="10"/>
        <rFont val="Arial"/>
        <family val="2"/>
      </rPr>
      <t xml:space="preserve">Se tienen los procedimientos estandarizados en los procesos de Aseguramiento de la calidad y Servicios generales, los cuales desde el sistema de gestión ambiental se verifica su cumplimiento.
Se están elaborando los indicadores de gestión ambiental para estandarización en el kawak
Se tiene una matriz DOFA de gestión ambiental seccional
Se Incluye en la auditorias internas de calidad el sistema de gestión ambiental.
Se elaboró herramienta de diagnóstico del SGA frente a los requisitos de la ISO14001: 2015 , el diagnóstico para verificar el cumplimento, actualmente está en un 85%.
En la sede principal, se recibió visita de auditoría externa en el mes de octubre de 2022 y se obtuvo la certificación en ISO14001 2015 para gestión ambiental, para el próximo año 2023 se tiene presupuestada la visita de auditoría externa para nuestra seccional.
Estado: Pendiente
</t>
    </r>
  </si>
  <si>
    <r>
      <t xml:space="preserve">ID58740 Sistema de Gestión de Calidad: </t>
    </r>
    <r>
      <rPr>
        <sz val="12"/>
        <rFont val="Arial"/>
        <family val="2"/>
      </rPr>
      <t>Sincronización con el correo electrónico a nivel nacional del sistema de información de calidad kawak (Mejorar la seguridad de la información de cada usuario para el acceso a la plataforma kawak)</t>
    </r>
  </si>
  <si>
    <r>
      <rPr>
        <b/>
        <sz val="11"/>
        <rFont val="Arial"/>
        <family val="2"/>
      </rPr>
      <t xml:space="preserve">Cerrada- Permanente: </t>
    </r>
    <r>
      <rPr>
        <sz val="11"/>
        <rFont val="Arial"/>
        <family val="2"/>
      </rPr>
      <t xml:space="preserve">En el ciclo de Auditorias internas de Calidad 2023, se incluyó a nivel nacional la norma ISO 14001:2015 para algunos procesos que hacen parte del Sistema de Gestión Ambiental. Estos son: Dirección Estrategica, Aseguramiento de la Calidad, Docencia-Laboratorio Facultad de Ingenería y Ciencias de la Salud, Exactas y Naturales, Gestión Humana, Adquisiciones y Suministros. 
</t>
    </r>
  </si>
  <si>
    <r>
      <rPr>
        <b/>
        <sz val="11"/>
        <rFont val="Arial"/>
        <family val="2"/>
      </rPr>
      <t xml:space="preserve">Cerrado:  </t>
    </r>
    <r>
      <rPr>
        <sz val="11"/>
        <rFont val="Arial"/>
        <family val="2"/>
      </rPr>
      <t>Durante el primer semestre del 2023 se realizó la medición de huella de carbono (scope 1 y 2) del Edificio Administrativo Cesar Augusto López evidenciando 275,87 ton CO2e para el año 2023, entre emisiones directas e indirectas, los resultados de las emisiones directas de GEI del edificio administrativo César Augusto López para el año 2023. El 88,84% de las emisiones directas corresponden al consumo de combustible de las fuentes móviles, seguido por la fuga de gases refrigerantes que aporta el 10,51% del total de las emisiones para este alcance. Las fugas de extintores aportan menos del 0,03% de las emisiones.
Estado: Ejecutado</t>
    </r>
  </si>
  <si>
    <r>
      <rPr>
        <b/>
        <sz val="11"/>
        <rFont val="Arial"/>
        <family val="2"/>
      </rPr>
      <t xml:space="preserve">Cerrado y permanete: </t>
    </r>
    <r>
      <rPr>
        <sz val="11"/>
        <rFont val="Arial"/>
        <family val="2"/>
      </rPr>
      <t>Se creo e implementó el instrumento de control permanente (check list) a la ruta de las prácticas de los 11 programas académicos de la seccional, excepto el programa de Derecho. Lo cual ha permitido observar una mejora en el control y seguimiento de la información de los practicantes.
Estado: Ejecutado</t>
    </r>
  </si>
  <si>
    <r>
      <rPr>
        <b/>
        <sz val="11"/>
        <color rgb="FFFF0000"/>
        <rFont val="Arial"/>
        <family val="2"/>
      </rPr>
      <t>Abierta:</t>
    </r>
    <r>
      <rPr>
        <sz val="11"/>
        <rFont val="Arial"/>
        <family val="2"/>
      </rPr>
      <t xml:space="preserve">  No se tiene avance</t>
    </r>
  </si>
  <si>
    <r>
      <rPr>
        <b/>
        <sz val="12"/>
        <rFont val="Arial"/>
        <family val="2"/>
      </rPr>
      <t>Cerrada y Permanente</t>
    </r>
    <r>
      <rPr>
        <sz val="11"/>
        <rFont val="Arial"/>
        <family val="2"/>
      </rPr>
      <t>: Las herramientas de autogestión en materia de comunicaciones para lo relacionado con la elaboración de piezas gráficas y audiovisuales que periten tener con antelación las herramientas para visibilizar tanto programas de pregrado y posgrado, como a las áreas administrativas en todo lo relacionado con su trabajo y algunos eventos que son tanto del área académica como administrativa, en este orden de ideas en la vigencia 2023 corte 30 de junio se realizaron un total de 122 solicitudes de diseño gráfico y en materia audiovisual (videos, fotos, cubrimientos eventos) al mismo corte se han solicitado 50 acciones.
Estado: Ejecutado</t>
    </r>
  </si>
  <si>
    <t>Participar en próxima convocatoria del REGAR, la cual se estará realizando para el año 2024.
Se cierra el cambio y se reprogramará para el año 2024
Estado: Ejecutado</t>
  </si>
  <si>
    <r>
      <t xml:space="preserve">ID50639 Aseguramiento de la calidad Académica: </t>
    </r>
    <r>
      <rPr>
        <sz val="12"/>
        <rFont val="Arial"/>
        <family val="2"/>
      </rPr>
      <t>Sistematizados con trazabilidad, seguimiento y control a procesos (Continuar con la sistematización de las observaciones de los pares académicos para los procesos de acreditación (CNA) y las completitudes de registro calificado (MEN) como insumo para el Power Bi de la Dirección Nacional de Aseguramiento de la Calidad Académica)</t>
    </r>
  </si>
  <si>
    <r>
      <rPr>
        <b/>
        <sz val="12"/>
        <rFont val="Arial"/>
        <family val="2"/>
      </rPr>
      <t xml:space="preserve">ID1535: </t>
    </r>
    <r>
      <rPr>
        <b/>
        <sz val="11"/>
        <rFont val="Arial"/>
        <family val="2"/>
      </rPr>
      <t>Facciencias</t>
    </r>
    <r>
      <rPr>
        <sz val="11"/>
        <rFont val="Arial"/>
        <family val="2"/>
      </rPr>
      <t>:  Rediseño y actualización de los Proyectos Educativos de programas de Economía, Contaduría Pública y administración de empresas (Actualización de perfiles , implementación de los resultados de aprendizaje esperados para el desarrollo de competencias)</t>
    </r>
  </si>
  <si>
    <r>
      <rPr>
        <b/>
        <sz val="11"/>
        <color rgb="FFFF0000"/>
        <rFont val="Arial"/>
        <family val="2"/>
      </rPr>
      <t xml:space="preserve">En Proceso (10%): </t>
    </r>
    <r>
      <rPr>
        <sz val="11"/>
        <rFont val="Arial"/>
        <family val="2"/>
      </rPr>
      <t xml:space="preserve"> De acuerdo a información suministrada por la Sede Principal, el acuse de recibo de facturas de proveedores y contratistas han sido realizadas por nuestro operador tecnológico con un avance hasta el 31 de mayo del 2023, lo cual mitiga las vigencias 2022 y parte del 2023. Para el día 2 de agosto se tiene programada una reunión para continuar con el desarrollo de la puesta en marcha del software que permitirá hacer la labor desde las seccionales
Estado: Pendiente</t>
    </r>
  </si>
  <si>
    <r>
      <rPr>
        <b/>
        <sz val="10"/>
        <rFont val="Arial"/>
        <family val="2"/>
      </rPr>
      <t xml:space="preserve">Cerrado y permanente: </t>
    </r>
    <r>
      <rPr>
        <sz val="10"/>
        <rFont val="Arial"/>
        <family val="2"/>
      </rPr>
      <t xml:space="preserve"> con respecto al cambio "Adaptar e integrar nuevos contenidos para la transformación digital de los recursos y servicios de la biblioteca" La dirección se capacita permanentemente para garantizar mejoras significativas en creación de contenidos y gestor de redes sociales en los servicios y recursos de la biblioteca. Se han creado presentaciones y tutoriales interactivos con contenido multimedia para facilitar el acceso y comprensión de recursos académicos." Como soporte el enlace al micrositio de la biblioteca donde se relaciona la información generada.
https://www.unilibre.edu.co/pereira/index.php/tutoriales-biblioteca https://www.youtube.com/watch?v=uVEaftBwKII</t>
    </r>
  </si>
  <si>
    <r>
      <t xml:space="preserve">Cerrado y permanente:  </t>
    </r>
    <r>
      <rPr>
        <sz val="10"/>
        <rFont val="Arial"/>
        <family val="2"/>
      </rPr>
      <t>Con respecto al cambio "Ofrecer servicios especializados teniendo en cuenta la amplia suscripción de los recursos virtuales" se ha dado de manera permanente los siguientes servicios especializados:
1. Asesoría en Investigación: se brinda orientación personalizada sobre el uso efectivo de bases de datos y fuentes especializadas.
2.Talleres de Alfabetización Digital: Se enseña en las inducciones y capacitaciones habilidades digitales esenciales para la búsqueda y gestión de información en entornos virtuales.
3.Servicios de Inter bibliotecarios: se facilita el acceso a recursos de otras bibliotecas o instituciones mediante acuerdos de voluntades y solicitudes a través de REUNIR y Eje Cafetero.
4. Actualización Continua: se mantiene a usuarios informados sobre nuevas adquisiciones y tendencias en sus áreas de estudio a través de boletines o novedades bibliográficas, puestas en la web
5.Formación en Herramientas Especializadas: se ofrece sesiones de capacitación e inducción sobre el uso avanzado de herramientas específicas para investigación y estudio tanto para pregrado como para cohortes de posgrado que inician el proceso.
6. Acceso Remoto a Recursos Especializados: se configura y brinda soporte para el acceso remoto a bases de datos especializadas, revistas académicas y recursos digitales a través de solicitudes específicas en los formatos disponibles en el micrositio de la biblioteca que llegan a la comunidad académica.</t>
    </r>
  </si>
  <si>
    <r>
      <rPr>
        <b/>
        <sz val="12"/>
        <rFont val="Arial"/>
        <family val="2"/>
      </rPr>
      <t>Cerrado y permanente</t>
    </r>
    <r>
      <rPr>
        <sz val="11"/>
        <rFont val="Arial"/>
        <family val="2"/>
      </rPr>
      <t>: Cerrado y permanente: Este año 2023 se continua con la evaluación de proveedores a través de seven, se ha hecho un trabajo muy importante de culturización con los lideres de proceso, lo cual ha sido exitoso y permite al al área de compras descongestionar y contribuir a la política de cero papel.</t>
    </r>
  </si>
  <si>
    <r>
      <rPr>
        <b/>
        <sz val="12"/>
        <rFont val="Arial"/>
        <family val="2"/>
      </rPr>
      <t xml:space="preserve">Cerrado y permanente: </t>
    </r>
    <r>
      <rPr>
        <sz val="12"/>
        <rFont val="Arial"/>
        <family val="2"/>
      </rPr>
      <t>Se tiene implementado en su totalidad el Sistema GloblaLmente Armonizado SGA, dado que es un requisito para el bodegaje de elementos químicos y es una forma de control de accidentes, por diferentes motivos, en las mismas insalaciones de la universidad</t>
    </r>
  </si>
  <si>
    <r>
      <rPr>
        <b/>
        <sz val="11"/>
        <color rgb="FFFF0000"/>
        <rFont val="Arial"/>
        <family val="2"/>
      </rPr>
      <t>En Proceso:</t>
    </r>
    <r>
      <rPr>
        <sz val="11"/>
        <rFont val="Arial"/>
        <family val="2"/>
      </rPr>
      <t xml:space="preserve">  A partir del mes de noviembre se inicio la actualización de la información del factor 9 de acreditación correspondiente a Bienestar Universitario. La actualizaci?n completa con corte al 2023 se realizara finalizando el año.
</t>
    </r>
  </si>
  <si>
    <r>
      <rPr>
        <b/>
        <sz val="10"/>
        <rFont val="Arial"/>
        <family val="2"/>
      </rPr>
      <t>Cerrado y permanente:</t>
    </r>
    <r>
      <rPr>
        <sz val="10"/>
        <rFont val="Arial"/>
        <family val="2"/>
      </rPr>
      <t xml:space="preserve"> Teniendo en cuenta que, la Plataforma “Talento Unilibrista” actualmente no cuenta con la autorización del Ministerio de Trabajo, ¿desde la seccional se implementó? para esta vigencia, con la Red de Universidades se realizaron 2 Ferias de Empleo, en las instalaciones del Sena Risaralda, donde participaron algunos egresados de nuestra seccional, a través de conferencias ocupacionales, sobre hoja de vida y entrevista de trabajo.
Estado: Ejecutado</t>
    </r>
  </si>
  <si>
    <r>
      <rPr>
        <b/>
        <sz val="11"/>
        <rFont val="Arial"/>
        <family val="2"/>
      </rPr>
      <t>Cerrado y permanente:</t>
    </r>
    <r>
      <rPr>
        <sz val="11"/>
        <rFont val="Arial"/>
        <family val="2"/>
      </rPr>
      <t xml:space="preserve"> El 20 de septiembre de 2023, se realiz? torneo de f?tbol con la participaci?n de 40 egresados de diferentes programas, en la cancha de la sede de belmonte de la seccional Pereira, logrando acercar nuevamente a este estamento a nuestra alma mater, con el compromiso de algunos de ellos , continuar participando de las actividades del ?rea.
Estado: Ejecutado</t>
    </r>
  </si>
  <si>
    <r>
      <rPr>
        <b/>
        <sz val="11"/>
        <rFont val="Arial"/>
        <family val="2"/>
      </rPr>
      <t>Cerrada y permanente:</t>
    </r>
    <r>
      <rPr>
        <sz val="11"/>
        <rFont val="Arial"/>
        <family val="2"/>
      </rPr>
      <t xml:space="preserve">  El 1 de septiembre de 2023 se realizaron seguimiento a la oferta de educación continuada de la seccional según plan de trabajo, en el Comit? Seccional de Proyección Social y Educación Continuada.
Se realizó capacitación a todo el personal docente de la seccional el 26 de septiembre de 2023 a través de la plataforma teams en dicha capacitación se tocaron los temas de Aseguramiento de la Calidad Académica, Sistema de Gestión de Calidad en su procedimiento estándar de Educación Continuada, Escuela de Formación Docente con el modelo pedagógico, la líder Pedagógica capacitó? en las herramientas mediadas por TIC y la Dirección de Proyección Social sensibilizó? a los lideres de Educación Continuada de Facultad y los docentes en la importancia del cumplimiento de los lineamientos de la Educación Continuada.
Estado: Ejecutado</t>
    </r>
  </si>
  <si>
    <r>
      <rPr>
        <b/>
        <sz val="11"/>
        <rFont val="Arial"/>
        <family val="2"/>
      </rPr>
      <t xml:space="preserve">Cerrado y permanente: </t>
    </r>
    <r>
      <rPr>
        <sz val="11"/>
        <rFont val="Arial"/>
        <family val="2"/>
      </rPr>
      <t>Para el año 2023 se registraron las observaciones de los programas de: Ingenieria Civil y Enfermeria.
Estado: Ejecutado</t>
    </r>
  </si>
  <si>
    <r>
      <rPr>
        <b/>
        <sz val="9"/>
        <rFont val="Arial"/>
        <family val="2"/>
      </rPr>
      <t>Cerrado y permanente</t>
    </r>
    <r>
      <rPr>
        <sz val="9"/>
        <rFont val="Arial"/>
        <family val="2"/>
      </rPr>
      <t xml:space="preserve">: 
La DNACA y Rectoria Nacional, priorizan 4 programas acreditables para la Seccional:
</t>
    </r>
    <r>
      <rPr>
        <b/>
        <sz val="9"/>
        <rFont val="Arial"/>
        <family val="2"/>
      </rPr>
      <t>Microbiología</t>
    </r>
    <r>
      <rPr>
        <sz val="9"/>
        <rFont val="Arial"/>
        <family val="2"/>
      </rPr>
      <t xml:space="preserve">
Se ponderó
Se compartieron los resultados y se llego a concenso
Se entrego la matriz de recolección de evidencias
El programa esta trabajando en recolección de evidencias
</t>
    </r>
    <r>
      <rPr>
        <b/>
        <sz val="9"/>
        <rFont val="Arial"/>
        <family val="2"/>
      </rPr>
      <t>Administración de Empresas</t>
    </r>
    <r>
      <rPr>
        <sz val="9"/>
        <rFont val="Arial"/>
        <family val="2"/>
      </rPr>
      <t xml:space="preserve">
Se diligencio la ficha tecnica de programa y el formato de criterios
Elaboración de diagnostico por factor
Presentación ante Consejo Académico de los resultados
Con la nueva Decanatura se inicio la priorización de actividades para llevar al programa a mejoramiento de indicadores
Maestría en Derecho Penal y Ms en Derecho Administrativos
Se realizo seguimiento a estrategias
Elaboración diagnostico por factor
Presentación ante Consejo Académico
Priorización de actividades por factor para avanzar en indicadores
Se anexa hoja de diagn?stico
Estado: Ejecutado</t>
    </r>
  </si>
  <si>
    <r>
      <t xml:space="preserve">Cerrado y permanente: </t>
    </r>
    <r>
      <rPr>
        <sz val="11"/>
        <rFont val="Arial"/>
        <family val="2"/>
      </rPr>
      <t>en el segundo semestre de 2023 se realiz? la compra de 90 discos duros en estado s?lido para los equipos administrativos, se tuvieron en cuenta para el cambio el modelo y fechas de compra m?s antiguo, se proyecta continuar con el proceso de repotenciaci?n para el pr?ximo a?o con el fin de abarcar el 100% de los equipos a los que aplica.
Estado: Ejecutado</t>
    </r>
  </si>
  <si>
    <r>
      <t xml:space="preserve">Cerrado y eliminado: </t>
    </r>
    <r>
      <rPr>
        <sz val="11"/>
        <rFont val="Arial"/>
        <family val="2"/>
      </rPr>
      <t>de acuerdo a nuevas directrices de Rector?a Seccional y Sindicatura, este cambio ya no aplica debido al traslado que se har? de las oficinas de Comit? de Cafeteros a la sede centro para el a?o 2024, lo cual conlleva a mantener y utilizar el cableado de red para el funcionamiento de las oficinas en dicha sede.
Estado: Ejecutado</t>
    </r>
  </si>
  <si>
    <r>
      <rPr>
        <b/>
        <sz val="11"/>
        <rFont val="Arial"/>
        <family val="2"/>
      </rPr>
      <t xml:space="preserve">Cerrado y permanente: </t>
    </r>
    <r>
      <rPr>
        <sz val="11"/>
        <rFont val="Arial"/>
        <family val="2"/>
      </rPr>
      <t>El d?a 11 de julio de 2023 se realiz? la reinducci?n sobre la herramienta OneDrive de Office 365 al personal administrativo de la sede centro, Belmonte y Comit? de Cafeteros por la plataforma de Microsoft Teams. OneDrive es la herramienta que permite hacer copias de seguridad de la informaci?n. Con asistencia de 65 participantes.
El 28 de julio de 2023 la Direcci?n Nacional de TIC convoc? a una reuni?n a los directores y jefes de Sistemas de las seccionales para socializaci?n e inicio de implementaci?n del proyecto de SGSI (Sistema de Gesti?n de Seguridad de la Informaci?n) por la plataforma Microsoft Teams. El 28 de agosto de 2023 se realiz? una sesi?n de trabajo con la empresa Marsh para tener un diagn?stico de nuestra seccional y con los resultados obtenidos a nivel nacional, para el 2024 se elaborar? las pol?ticas de Seguridad de la Informaci?n con fines de implementaci?n.
Estado: Ejecutado</t>
    </r>
  </si>
  <si>
    <r>
      <rPr>
        <b/>
        <sz val="11"/>
        <rFont val="Arial"/>
        <family val="2"/>
      </rPr>
      <t>Cerrado</t>
    </r>
    <r>
      <rPr>
        <sz val="11"/>
        <rFont val="Arial"/>
        <family val="2"/>
      </rPr>
      <t>: Se realizó la actualización de Ferenda 2023, en 12 programas ( Administración de empresas, Economía, Contaduría Pública, Derecho, Trabajo Social, Microbiología, Nutrición y dietética, enfermería, ingeniería comercial, ingeniera financiera, Ing. civil, Ing. sistemas) a través de los formatos actuales enviados por la ORI Nacional.
Estado: Ejecutado</t>
    </r>
  </si>
  <si>
    <r>
      <rPr>
        <b/>
        <sz val="11"/>
        <rFont val="Arial"/>
        <family val="2"/>
      </rPr>
      <t>Cerrado y permanente:</t>
    </r>
    <r>
      <rPr>
        <sz val="11"/>
        <rFont val="Arial"/>
        <family val="2"/>
      </rPr>
      <t xml:space="preserve"> Durante el año 2023, de los 5 seminarios proyectados se ejecutó 1 "costos, presupuesto e indicadores macroeconómicos" dirigidos a la empresa CERCAFE. se ejecutaron 2 diplomados con opción de grado de un total de 3 programados, los que no se realizaron se debió a que no se logró el punto de equilibrio.
Estado: Ejecutado</t>
    </r>
  </si>
  <si>
    <r>
      <t xml:space="preserve">Cerrado: </t>
    </r>
    <r>
      <rPr>
        <sz val="11"/>
        <rFont val="Arial"/>
        <family val="2"/>
      </rPr>
      <t>Durante el segundo semestre de 2023, se obtuvo el registro calificado del programa de pregrado en Turismo según resolución del MEN No. 021097 del 08 de noviembre de 2023 y se está a la espera del codigo SNIES para iniciar la promoción y mercadeo
Estado: Ejecutado</t>
    </r>
  </si>
  <si>
    <r>
      <rPr>
        <b/>
        <sz val="11"/>
        <color rgb="FFFF0000"/>
        <rFont val="Arial"/>
        <family val="2"/>
      </rPr>
      <t xml:space="preserve">En Proceso: </t>
    </r>
    <r>
      <rPr>
        <b/>
        <sz val="11"/>
        <rFont val="Arial"/>
        <family val="2"/>
      </rPr>
      <t>2023-2</t>
    </r>
    <r>
      <rPr>
        <sz val="11"/>
        <rFont val="Arial"/>
        <family val="2"/>
      </rPr>
      <t>, se retiró la seccional Cali como participante de este proyecto, lo cual ha generado necesidades de revisión de tareas y redistribución de las mismas, principalmente en el tema de los microcurrículos.
Estado: Pendiente</t>
    </r>
    <r>
      <rPr>
        <b/>
        <sz val="11"/>
        <color rgb="FFFF0000"/>
        <rFont val="Arial"/>
        <family val="2"/>
      </rPr>
      <t xml:space="preserve">
</t>
    </r>
    <r>
      <rPr>
        <b/>
        <sz val="11"/>
        <rFont val="Arial"/>
        <family val="2"/>
      </rPr>
      <t>2023-1</t>
    </r>
    <r>
      <rPr>
        <sz val="11"/>
        <rFont val="Arial"/>
        <family val="2"/>
      </rPr>
      <t>:  En la Seccional se elaboraron los microcurrículos correspondientes al plan de estudio, bajo el marco nacional de cualificaciones del MEN. Este trabajo se viene desarrollando de manera conjunta con las Seccionales de Cartagena, Barranquilla y Cali.</t>
    </r>
  </si>
  <si>
    <r>
      <rPr>
        <b/>
        <sz val="11"/>
        <rFont val="Arial"/>
        <family val="2"/>
      </rPr>
      <t xml:space="preserve">Cerrado y permanente: </t>
    </r>
    <r>
      <rPr>
        <sz val="11"/>
        <rFont val="Arial"/>
        <family val="2"/>
      </rPr>
      <t>Durante el segundo semestre de 2023 se realizó  la divulgación del plan de emergencias y la actuación frente a las amenazas identificadas a la totalidad de trabajadores y contratistas a través de medios virtuales.
De la misma forma se gestionó la compra de elementos de emergencias que hacen parte del inventario general de la unversidad para la atención de eventualidades de cualquier tipo.
Estado: Ejecutado</t>
    </r>
  </si>
  <si>
    <r>
      <rPr>
        <b/>
        <sz val="11"/>
        <rFont val="Arial"/>
        <family val="2"/>
      </rPr>
      <t xml:space="preserve">Cerrado y permanente: </t>
    </r>
    <r>
      <rPr>
        <sz val="11"/>
        <rFont val="Arial"/>
        <family val="2"/>
      </rPr>
      <t>Se dotaron los laboratorios de Ingeniería Comercial y financiera con 15 equipos de cómputo cada uno para un total de 30 equipos. Además, se dot? a la dirección de Sistemas e ingeniería Financiera con un equipo de computo cada uno.
Estado: Ejecutado.</t>
    </r>
  </si>
  <si>
    <r>
      <rPr>
        <b/>
        <sz val="11"/>
        <rFont val="Arial"/>
        <family val="2"/>
      </rPr>
      <t xml:space="preserve">Cerrada y permanente: </t>
    </r>
    <r>
      <rPr>
        <sz val="11"/>
        <rFont val="Arial"/>
        <family val="2"/>
      </rPr>
      <t xml:space="preserve"> Los cuatro programas de pregrado adscritos a la Facultad tienen registro calificado aprobado por el MEN con el plan de estudios de 8 semestres. Se obtuvo resolución de ampliación de lugar de desarrollo para la seccional de Cali del programa de Ingeniería Civil
Estado: Ejecutado</t>
    </r>
  </si>
  <si>
    <r>
      <rPr>
        <b/>
        <sz val="11"/>
        <rFont val="Arial"/>
        <family val="2"/>
      </rPr>
      <t>Cerrada</t>
    </r>
    <r>
      <rPr>
        <sz val="11"/>
        <rFont val="Arial"/>
        <family val="2"/>
      </rPr>
      <t>: Se obtuvieron los Registros Calificados de las especializaciones de Seguridad de la Informaci?n y Gerencia de Construcciones.
Estado: Ejecutado</t>
    </r>
  </si>
  <si>
    <r>
      <rPr>
        <b/>
        <sz val="11"/>
        <rFont val="Arial"/>
        <family val="2"/>
      </rPr>
      <t>Cerrada y permanente:</t>
    </r>
    <r>
      <rPr>
        <sz val="11"/>
        <rFont val="Arial"/>
        <family val="2"/>
      </rPr>
      <t xml:space="preserve"> Durante el año 2023 desde los programas de Ingeniería Comercial, Financiera y Sistemas se ofertó un diplomado como opción de grado y desde el programa de Ingeniería Civil se ofertó el diplomado de Project Management.
Durante el segundo semestre de 2023 se seleccionaron 28 ensayos de servicios de laboratorios y se remitió invitación a las diversas empresas ofreciendo los servicios. Además se realizó la convocatoria para el nombramiento del Geotecnológo quien apoyará dichos procesos.
Estado: Ejecutado</t>
    </r>
  </si>
  <si>
    <r>
      <rPr>
        <b/>
        <sz val="11"/>
        <rFont val="Arial"/>
        <family val="2"/>
      </rPr>
      <t xml:space="preserve">Cerrado y permanente: </t>
    </r>
    <r>
      <rPr>
        <sz val="11"/>
        <rFont val="Arial"/>
        <family val="2"/>
      </rPr>
      <t xml:space="preserve"> Los programas de Ingeniería de Sistemas e Ingeniería Financiera han realizado periódicamente los comités de autoevaluación con fines de la acreditación de alta calidad de los mismos.
Estado: Ejecutado</t>
    </r>
  </si>
  <si>
    <r>
      <rPr>
        <b/>
        <sz val="12"/>
        <color rgb="FFFF0000"/>
        <rFont val="Arial"/>
        <family val="2"/>
      </rPr>
      <t xml:space="preserve">En Proceso (66%):  </t>
    </r>
    <r>
      <rPr>
        <sz val="12"/>
        <rFont val="Arial"/>
        <family val="2"/>
      </rPr>
      <t xml:space="preserve"> Durante los meses de noviembre y diciembre de 2023 se han actualizado 45 descripciones de cargos de un total de 134 cargos, el 66% restante se continuará actualizando en el primer trimestre del año 2024
Estado: Pendiente
</t>
    </r>
  </si>
  <si>
    <r>
      <rPr>
        <b/>
        <sz val="11"/>
        <color rgb="FFFF0000"/>
        <rFont val="Arial"/>
        <family val="2"/>
      </rPr>
      <t>En Proceso (67%):</t>
    </r>
    <r>
      <rPr>
        <sz val="11"/>
        <rFont val="Arial"/>
        <family val="2"/>
      </rPr>
      <t xml:space="preserve"> Durante el año 2023 no fue posible ejecutar el programa de capacitaci?n al estamento docente debido a cruce de actividades y decisiones de la alta direcci?n. Para dar cuplimiento a la normatividad legal, esta actividad se debe ejecutar a mas tardar en enero de 2024.
Estado: Pendiente</t>
    </r>
  </si>
  <si>
    <r>
      <rPr>
        <b/>
        <sz val="12"/>
        <rFont val="Arial"/>
        <family val="2"/>
      </rPr>
      <t>Cerrado y permanente:</t>
    </r>
    <r>
      <rPr>
        <sz val="12"/>
        <rFont val="Arial"/>
        <family val="2"/>
      </rPr>
      <t xml:space="preserve">  De acuerdo a directriz nacional se hace control previo a los procesos de gestión humana (nómina, cesantías, liquidaciones) y gestión financiera (pago a proveedores, contratistas, impuestos), lo que ha permitido que la auditoria sea un área preventiva que blinda la universidad de sanciones o detrimento.
Estado: Ejecutado</t>
    </r>
  </si>
  <si>
    <r>
      <rPr>
        <b/>
        <sz val="12"/>
        <rFont val="Arial"/>
        <family val="2"/>
      </rPr>
      <t>Cerrado y permanente:  para el se</t>
    </r>
    <r>
      <rPr>
        <sz val="12"/>
        <rFont val="Arial"/>
        <family val="2"/>
      </rPr>
      <t>gundo semestre de 2023, se envió comunicación a la Secretaria Seccional con el listado de 350 diplomas a eliminar que superaron más de dos años sin reclamar, aclarando que al 31 de agosto de 2023, que fue el máximo plazo para reclamar solamente se acerco a la oficina una persona.
Cada dos años se hará la misma actividad, y para mitigar el riesgo que los graduandos no reclamen el diploma se dará instrucción a la oficina de Protocolo que en el ensayo de grados se informe sobre la importancia de reclamar oportunamente su diploma y actas de grado ya que de acuerdo a la Resolución numero 18 del 02 Noviembre de 2022 en su articulo 20 se eliminaran.
Estado: Ejecutado</t>
    </r>
  </si>
  <si>
    <r>
      <rPr>
        <b/>
        <sz val="11"/>
        <color rgb="FFFF0000"/>
        <rFont val="Arial"/>
        <family val="2"/>
      </rPr>
      <t xml:space="preserve">En Proceso:  </t>
    </r>
    <r>
      <rPr>
        <b/>
        <sz val="11"/>
        <rFont val="Arial"/>
        <family val="2"/>
      </rPr>
      <t xml:space="preserve">
</t>
    </r>
    <r>
      <rPr>
        <sz val="11"/>
        <rFont val="Arial"/>
        <family val="2"/>
      </rPr>
      <t>1. Se contrato y estipulo como proyecto de grado el programa posconsumo a la practicante Manuela Cardona de Administraci?n Ambiental de la UTP.
2. Se elabor? y se recogi? respuestas frente al diagnostico de la intenci?n de participar en jornadas de recolecci?n de residuos pos consumo y de aprovechamiento. Encuesta virtual.
3. Se reinici? la revisi?n de convenios pos consumo y de aprovechamiento en el Departamento.
4. Se esta actualizando las cotizaciones para el dise?o de puntos de residuos pos consumo.
5. Se han desarrollado actividades de formaci?n y toma de conciencia a toda la comunidad unilibrista. Se tiene claridad, que el proceso de Educaci?n es la base para desarrollar efectivamente este programa.
6. Se particip? de las jornadas realizadas por el programa CAMER y se ampli? dicha invitaci?n a la comunidad unilibrista.
7. Durante la jornada ambiental se realiz? la activaci?n y recolecci?n de residuos pos consumo de toda la comunidad unilibrista.
Estado: Pendiente</t>
    </r>
  </si>
  <si>
    <r>
      <rPr>
        <b/>
        <sz val="12"/>
        <rFont val="Arial"/>
        <family val="2"/>
      </rPr>
      <t>Cerrado y permanente:</t>
    </r>
    <r>
      <rPr>
        <sz val="12"/>
        <rFont val="Arial"/>
        <family val="2"/>
      </rPr>
      <t xml:space="preserve"> Cerrado y permanente: Se culmina la capacitación y acompañamiento el 05 de diciembre/23, de acuerdo con la programación acordada con las oficinas de la Seccional Pereira. Para lo cual, se obtuvo como resultado de un total de 46 oficinas a las cuales se les realizó la capacitación y acompañaamiento de forma presencial y virtual, y se contó con la participación de 69 funcionarios de las Unidades Administrativas y Académicas. Logrando así, el cumplimiento del 100%
Estado: Ejecutado</t>
    </r>
  </si>
  <si>
    <r>
      <t xml:space="preserve">Cerrado y permanente: </t>
    </r>
    <r>
      <rPr>
        <sz val="11"/>
        <rFont val="Arial"/>
        <family val="2"/>
      </rPr>
      <t>Se adelanta el proceso editorial para la publicación de las revistas
Estado: Ejecutado</t>
    </r>
  </si>
  <si>
    <r>
      <rPr>
        <b/>
        <sz val="11"/>
        <rFont val="Arial"/>
        <family val="2"/>
      </rPr>
      <t>Cerrada y permanente</t>
    </r>
    <r>
      <rPr>
        <sz val="11"/>
        <rFont val="Arial"/>
        <family val="2"/>
      </rPr>
      <t>: Se ha sensibilizado en los últimos años a los docentes en el modelo Minciencias, en donde se visibilizan las revistas que puede aplicar: LA producción académica :
Estado: Ejecutado</t>
    </r>
  </si>
  <si>
    <r>
      <rPr>
        <b/>
        <sz val="11"/>
        <rFont val="Arial"/>
        <family val="2"/>
      </rPr>
      <t>Cerrada y permente:</t>
    </r>
    <r>
      <rPr>
        <sz val="11"/>
        <rFont val="Arial"/>
        <family val="2"/>
      </rPr>
      <t xml:space="preserve">
* Convocatoria 032 Minciencias: Facultad de Ciencias de la Salud Exactas y Naturales
* Convocatoria internacional Banco inter americano de Desarrollo (BIC): Facultad de Ciencias de la Salud Exactas y Naturales
* Convocatoria 936 Minciencias: Facultad de Ciencias de la Salud Exactas y Naturales.
Facultad de Ciencias Econ?micas, Administrativas y Contables
Facultad de Ingenieria
* Convocatoria interna Clinica comfamiliar Risaralda: Ciencias de la Salud Exactas y Naturales
* Convocatoria Minciencias 937 Investigaci?n Fundamental: Facultad de Ingenier?a
Facultad de Ciencias de Econ?micas Admistrativis y Contables
Facultad de Derecho, Ciencias Pol?ticas y Sociales
Alianza la Universidad de los Andes
* Convocatoria interna: Todas las Facultades
Estado: Ejecutado</t>
    </r>
  </si>
  <si>
    <r>
      <rPr>
        <b/>
        <sz val="11"/>
        <rFont val="Arial"/>
        <family val="2"/>
      </rPr>
      <t>Cerrada y permanente</t>
    </r>
    <r>
      <rPr>
        <sz val="11"/>
        <rFont val="Arial"/>
        <family val="2"/>
      </rPr>
      <t>: Se ha realizado reunión de alistamiento con cada uno de los grupos de investigación, verificación de proyectos y de participantes de grupo. Así mismo los docentes estan en proceso de actualizaci?n el Cvlac frente al alistamiento.
Se realiza actualizaci?n del CVLAC anualmente o cada vez que se requiera a los docentes respectivos.
Estado: Ejecutado</t>
    </r>
  </si>
  <si>
    <r>
      <rPr>
        <b/>
        <sz val="11"/>
        <color rgb="FFFF0000"/>
        <rFont val="Arial"/>
        <family val="2"/>
      </rPr>
      <t xml:space="preserve">En Proceso (80): </t>
    </r>
    <r>
      <rPr>
        <sz val="11"/>
        <rFont val="Arial"/>
        <family val="2"/>
      </rPr>
      <t xml:space="preserve"> La Maestría en Derecho Penal, está en un 80% de avance con miras a la acreditación institucional del programa a nivel multicampus. Se está realizando una evaluación y apoyo continuo con la directora de calidad académica. En cuanto a la maestría de derecho administrativo, se están realizando a menor ritmo las actividades en atención a que se trata de un programa de Bogotá con extensión de lugar de desarrollo y tomaremos los avances y experiencias del trabajo realizado con la Maestría en Derecho Penal para implementarlas en la Maestría en Derecho Administrativo.</t>
    </r>
  </si>
  <si>
    <r>
      <rPr>
        <b/>
        <sz val="11"/>
        <color rgb="FFFF0000"/>
        <rFont val="Arial"/>
        <family val="2"/>
      </rPr>
      <t>En Proceso (67%):</t>
    </r>
    <r>
      <rPr>
        <sz val="11"/>
        <rFont val="Arial"/>
        <family val="2"/>
      </rPr>
      <t xml:space="preserve"> El documento maestro que esta elaborando el coordinador de posgrados Dr. JOAQUIN CASTAÑO, tiene avances significativos y esta cerca a su culminación definitiva. En este momento esta en proceso de revision por parte de la ingeniera CLAUDIA BELTRAN, con el objetivo de revisar faltantes y llevar ante autoridades nacionales.</t>
    </r>
  </si>
  <si>
    <r>
      <rPr>
        <b/>
        <sz val="11"/>
        <rFont val="Arial"/>
        <family val="2"/>
      </rPr>
      <t xml:space="preserve">Cerrado y permanente: </t>
    </r>
    <r>
      <rPr>
        <sz val="11"/>
        <rFont val="Arial"/>
        <family val="2"/>
      </rPr>
      <t>Se dotaron los laboratorios de Ingeniería Comercial y financiera con 15 equipos de cómputo cada uno para un total de 30 equipos. Además, se dotó a la dirección de Sistemas e ingeniería Financiera con un equipo de computo cada uno.</t>
    </r>
  </si>
  <si>
    <r>
      <rPr>
        <b/>
        <sz val="10"/>
        <rFont val="Arial"/>
        <family val="2"/>
      </rPr>
      <t xml:space="preserve">Cerrada y permanente: </t>
    </r>
    <r>
      <rPr>
        <sz val="10"/>
        <rFont val="Arial"/>
        <family val="2"/>
      </rPr>
      <t xml:space="preserve"> Los cuatro programas de pregrado adscritos a la Facultad tienen registro calificado aprobado por el MEN con el plan de estudios de 8 semestres. Se obtuvo resolución de ampliación de lugar de desarrollo para la seccional de Cali del programa de Ingeniería Civil
Estado: Ejecutado</t>
    </r>
  </si>
  <si>
    <r>
      <rPr>
        <b/>
        <sz val="11"/>
        <color rgb="FFFF0000"/>
        <rFont val="Arial"/>
        <family val="2"/>
      </rPr>
      <t>En Proceso (67%):</t>
    </r>
    <r>
      <rPr>
        <sz val="11"/>
        <rFont val="Arial"/>
        <family val="2"/>
      </rPr>
      <t xml:space="preserve">  Actualmente se tiene actualizado el Proyecto Educativo del Programa de Economía para ser subido a la página web, Para los otros dos programas se tiene pendiente la culminación de aspectos curriculares, se prevee culminar estas actualizaciones en el primer semestre de 2023</t>
    </r>
  </si>
  <si>
    <r>
      <rPr>
        <b/>
        <sz val="14"/>
        <rFont val="Arial"/>
        <family val="2"/>
      </rPr>
      <t xml:space="preserve">Cerrado: </t>
    </r>
    <r>
      <rPr>
        <sz val="14"/>
        <rFont val="Arial"/>
        <family val="2"/>
      </rPr>
      <t>Se presentaron a Planeación nacional los documentos para nuevos programas, así: Especializacion en Enfermería materna y perinatal y Especialización en Cuidado del paciente crítico. Docmentos maestros entregados a la Oficina de Planeación y registrados en  la plataforma SACES</t>
    </r>
  </si>
  <si>
    <r>
      <rPr>
        <b/>
        <sz val="14"/>
        <rFont val="Arial"/>
        <family val="2"/>
      </rPr>
      <t>Cerrado y permanente</t>
    </r>
    <r>
      <rPr>
        <sz val="14"/>
        <rFont val="Arial"/>
        <family val="2"/>
      </rPr>
      <t>: Se instalaron los comités y actualmente se encuentran en funcionamiento. También se registró en el kawak para su seguimiento "Comité Coordinador de Facultad para el aseguramiento de la Calidad Académica"</t>
    </r>
  </si>
  <si>
    <r>
      <rPr>
        <b/>
        <sz val="11"/>
        <rFont val="Arial"/>
        <family val="2"/>
      </rPr>
      <t>Cerrado</t>
    </r>
    <r>
      <rPr>
        <sz val="11"/>
        <rFont val="Arial"/>
        <family val="2"/>
      </rPr>
      <t>:  Se formalizó el Convenio de doble titulación con el programa de Biología de UNISARC. Actualmente se iniciaron las acciones de divulgación en la comunidad académica de las 2 universidades. Períodicamente se envía publicidad en la búsqueda de interesados</t>
    </r>
  </si>
  <si>
    <r>
      <rPr>
        <b/>
        <sz val="14"/>
        <rFont val="Arial"/>
        <family val="2"/>
      </rPr>
      <t>Cerrado y permanente:</t>
    </r>
    <r>
      <rPr>
        <sz val="14"/>
        <rFont val="Arial"/>
        <family val="2"/>
      </rPr>
      <t xml:space="preserve"> Proceso de venta de servicios de laboratorio socializado con la alta dirección. Se cuenta con dos líneas de venta de servicios:
1. Venta de servicios de laboratorio, para lo que se realizó desde la oficina del SGC una socialización de la documentación para cumplimiento de la norma ISO17025:2015 para su actualización
2. Venta de servicios del DRON
Se tiene la aprobación de Rectoría y se está llevando a cabo lo correspondiente a la contratación en lo referente a dichos servicios.</t>
    </r>
  </si>
  <si>
    <r>
      <rPr>
        <b/>
        <sz val="14"/>
        <rFont val="Arial"/>
        <family val="2"/>
      </rPr>
      <t>Cerrado y permanente</t>
    </r>
    <r>
      <rPr>
        <sz val="14"/>
        <rFont val="Arial"/>
        <family val="2"/>
      </rPr>
      <t>: En el mes de octubre de 2023 se terminó la ejecución del proyecto y actualmente se encuentra en proceso de liquidación</t>
    </r>
  </si>
  <si>
    <r>
      <rPr>
        <b/>
        <sz val="14"/>
        <color rgb="FFFF0000"/>
        <rFont val="Arial"/>
        <family val="2"/>
      </rPr>
      <t xml:space="preserve">En Proceso (67%):  </t>
    </r>
    <r>
      <rPr>
        <sz val="14"/>
        <rFont val="Arial"/>
        <family val="2"/>
      </rPr>
      <t>En Proceso: Se conformó el equipo de trabajo para la realización del documento maestro del programa de Bacteriología. Planeación seccional realizó el estudio de prefactibilidad y se iniciaron las revisiones bibliográficas para completar cada uno de los factores del mismo. Documento maestro en construcción.</t>
    </r>
  </si>
  <si>
    <r>
      <rPr>
        <b/>
        <sz val="14"/>
        <color rgb="FFFF0000"/>
        <rFont val="Arial"/>
        <family val="2"/>
      </rPr>
      <t xml:space="preserve">En Proceso (67%):  </t>
    </r>
    <r>
      <rPr>
        <sz val="14"/>
        <rFont val="Arial"/>
        <family val="2"/>
      </rPr>
      <t>En Proceso: Se presentar a Planeación nacional el documento para nuevo programa de Tecnología en procesos productivos agrícolas. H. Consilitatura solicitó la realización del estudio financiero adicional que tuviera en cuenta los valores de docentes y matrícula. Se realizó dicha acción y se está en espera de pasar a la comisión académica en Consiliatura.</t>
    </r>
  </si>
  <si>
    <r>
      <rPr>
        <b/>
        <sz val="14"/>
        <color rgb="FFFF0000"/>
        <rFont val="Arial"/>
        <family val="2"/>
      </rPr>
      <t xml:space="preserve">En Proceso (67%):  </t>
    </r>
    <r>
      <rPr>
        <sz val="14"/>
        <rFont val="Arial"/>
        <family val="2"/>
      </rPr>
      <t>Se presento a Planeación nacional el documento para nuevo programa de Tecnologia en Bioinformática. La H. Consilitatura solicitó la realización del estudio financiero adicional que tuviera en cuenta los valores de docentes y matrícula. Se realizó dicha acción y se está en espera de pasar a la comisión académica en Consiliatura.</t>
    </r>
  </si>
  <si>
    <r>
      <t xml:space="preserve">En Proceso (67%):  </t>
    </r>
    <r>
      <rPr>
        <sz val="11"/>
        <rFont val="Arial"/>
        <family val="2"/>
      </rPr>
      <t>Durante el 2023 se trabajó con 80 emprendedores en diferentes temas: acompañamientos en creacion de las empresas, asesoría financiera, asesoría tecnica y seguimiento al cumplimiento de las metas de las empresas.
Se definieron las actividades de interés para XX los empresarios (plan de mejoramiento de las falencias que tienen las empresas) y se realizaron actividades de formaci?n para estos con la finalidad de identificar los temas donde se pueden encontrar los vacios en sus empresas y el plan de trabajo con cada una de ellas; donde los resultaron fueron positivos al lograrse consolidar grupos de capacitaci?n y aceptación de las charlas para lograr un mayor posicionamiento y visibilidad de sus empresas.
Estado: Pendiente</t>
    </r>
  </si>
  <si>
    <r>
      <t xml:space="preserve"> </t>
    </r>
    <r>
      <rPr>
        <b/>
        <sz val="11"/>
        <color rgb="FFFF0000"/>
        <rFont val="Arial"/>
        <family val="2"/>
      </rPr>
      <t xml:space="preserve">En Proceso (67%): </t>
    </r>
    <r>
      <rPr>
        <sz val="11"/>
        <color rgb="FFFF0000"/>
        <rFont val="Arial"/>
        <family val="2"/>
      </rPr>
      <t xml:space="preserve"> </t>
    </r>
    <r>
      <rPr>
        <sz val="11"/>
        <rFont val="Arial"/>
        <family val="2"/>
      </rPr>
      <t>En el primer semestre de 2023 se envío a la sede principal propuesta de ajuste de los formatos de práctica con el fin de que todas las prácticas sean registradas en la plataforma KAWAK; en espera de aprobación de la oficina de calidad nacional.
Estado: Pendiente</t>
    </r>
  </si>
  <si>
    <r>
      <rPr>
        <b/>
        <sz val="11"/>
        <color rgb="FFFF0000"/>
        <rFont val="Arial"/>
        <family val="2"/>
      </rPr>
      <t xml:space="preserve">En Proceso(33%): </t>
    </r>
    <r>
      <rPr>
        <sz val="11"/>
        <rFont val="Arial"/>
        <family val="2"/>
      </rPr>
      <t xml:space="preserve"> Debido al traslado del consultorio jurìdico y centro de conciliaciòn a las instalaciones de la sede centro, no fue aprobada la compra e instalaciòn este año del botòn de urgencia luminoso y de sonido. por ello continùa esta oportunidad de mejora para el año 2024 
En el primer semestre de 2023, se dio inicio nuevamente al curso de lengua de señas colombiano, el pasado 17 de mayo, donde las clases son los días miércoles de 6 a 8 pm, por parte de la escuela de la palabra a algunos docentes asesores y administrativos del Consultorio Jurídico y Centro de conciliación.
Se hizo solicitud del botón de ruido para que cuando se presente emergencias no suene alarma sino que se active una luz, al igual que el ruido para las personas con discapacidad auditiva y visual, se esta a la espera.
Se instalaron en la sala de atención y audiencias de conciliación para personas con discapacidad en los computadores los programas JAWS y MAGGICK.
Estado: Pendiente</t>
    </r>
  </si>
  <si>
    <r>
      <rPr>
        <b/>
        <sz val="11"/>
        <color rgb="FFFF0000"/>
        <rFont val="Arial"/>
        <family val="2"/>
      </rPr>
      <t xml:space="preserve">En Proceso (67%): </t>
    </r>
    <r>
      <rPr>
        <sz val="11"/>
        <rFont val="Arial"/>
        <family val="2"/>
      </rPr>
      <t>La firma evaluadora socializó resultados de la batería de riesgo psicosocial, en el mes de octubre de 2023. Por lo cual, para el año 2024 se proyecta formular e implementar la intervención correspondientes.
Estado: Pendiente</t>
    </r>
  </si>
  <si>
    <r>
      <rPr>
        <b/>
        <sz val="16"/>
        <rFont val="Arial"/>
        <family val="2"/>
      </rPr>
      <t>2023</t>
    </r>
    <r>
      <rPr>
        <sz val="16"/>
        <rFont val="Arial"/>
        <family val="2"/>
      </rPr>
      <t>:  Se identificaron 73 cambios en los procesos de tipo:  Normativo: 17 -  Procesos y/o Métodos de Trabajo.: 25 - Tecnológico: 11 - Recurso Humano: 3 - Infraestructura, instalaciones y equipos: 7. Cambio en los servicios:10. .   De los anteriores cambios se formularon 216 actividades en el plan de implementación de cambios, de las cuales a la fecha de la ejecución del cronograma de seguimientos (05/12/2023)184 actividades se han implementado equivalente al 85,19%.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</si>
</sst>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theme="1"/>
      <name val="Arial"/>
      <family val="2"/>
    </font>
    <font>
      <sz val="11"/>
      <color theme="1"/>
      <name val="Calibri"/>
      <family val="2"/>
      <scheme val="minor"/>
    </font>
    <font>
      <sz val="10"/>
      <name val="Arial"/>
      <family val="2"/>
    </font>
    <font>
      <b/>
      <sz val="9"/>
      <color indexed="81"/>
      <name val="Tahoma"/>
      <family val="2"/>
    </font>
    <font>
      <sz val="9"/>
      <color indexed="81"/>
      <name val="Tahoma"/>
      <family val="2"/>
    </font>
    <font>
      <b/>
      <sz val="10"/>
      <name val="Arial"/>
      <family val="2"/>
    </font>
    <font>
      <b/>
      <sz val="8"/>
      <name val="Arial"/>
      <family val="2"/>
    </font>
    <font>
      <sz val="16"/>
      <name val="Arial"/>
      <family val="2"/>
    </font>
    <font>
      <sz val="9"/>
      <name val="Arial"/>
      <family val="2"/>
    </font>
    <font>
      <b/>
      <sz val="12"/>
      <name val="Arial"/>
      <family val="2"/>
    </font>
    <font>
      <sz val="14"/>
      <name val="Arial"/>
      <family val="2"/>
    </font>
    <font>
      <b/>
      <sz val="11"/>
      <name val="Arial"/>
      <family val="2"/>
    </font>
    <font>
      <sz val="11"/>
      <name val="Arial"/>
      <family val="2"/>
    </font>
    <font>
      <sz val="12"/>
      <name val="Arial"/>
      <family val="2"/>
    </font>
    <font>
      <b/>
      <sz val="18"/>
      <name val="Arial"/>
      <family val="2"/>
    </font>
    <font>
      <b/>
      <sz val="16"/>
      <name val="Arial"/>
      <family val="2"/>
    </font>
    <font>
      <sz val="8"/>
      <name val="Arial"/>
      <family val="2"/>
    </font>
    <font>
      <b/>
      <sz val="11"/>
      <color rgb="FFFF0000"/>
      <name val="Arial"/>
      <family val="2"/>
    </font>
    <font>
      <b/>
      <sz val="10"/>
      <color rgb="FFFF0000"/>
      <name val="Arial"/>
      <family val="2"/>
    </font>
    <font>
      <sz val="11"/>
      <color rgb="FFFF0000"/>
      <name val="Arial"/>
      <family val="2"/>
    </font>
    <font>
      <b/>
      <sz val="16"/>
      <color theme="1"/>
      <name val="Arial"/>
      <family val="2"/>
    </font>
    <font>
      <sz val="11"/>
      <color theme="1"/>
      <name val="Arial"/>
      <family val="2"/>
    </font>
    <font>
      <sz val="7"/>
      <name val="Arial"/>
      <family val="2"/>
    </font>
    <font>
      <sz val="6"/>
      <name val="Arial"/>
      <family val="2"/>
    </font>
    <font>
      <b/>
      <sz val="9"/>
      <name val="Arial"/>
      <family val="2"/>
    </font>
    <font>
      <b/>
      <sz val="14"/>
      <name val="Arial"/>
      <family val="2"/>
    </font>
    <font>
      <b/>
      <sz val="12"/>
      <color rgb="FFFF0000"/>
      <name val="Arial"/>
      <family val="2"/>
    </font>
    <font>
      <b/>
      <sz val="14"/>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s>
  <cellStyleXfs count="4">
    <xf numFmtId="0" fontId="0" fillId="0" borderId="0"/>
    <xf numFmtId="0" fontId="1" fillId="0" borderId="0"/>
    <xf numFmtId="0" fontId="2" fillId="0" borderId="0"/>
    <xf numFmtId="9" fontId="1" fillId="0" borderId="0" applyFont="0" applyFill="0" applyBorder="0" applyAlignment="0" applyProtection="0"/>
  </cellStyleXfs>
  <cellXfs count="268">
    <xf numFmtId="0" fontId="0" fillId="0" borderId="0" xfId="0"/>
    <xf numFmtId="0" fontId="2" fillId="3" borderId="1" xfId="1" applyFont="1" applyFill="1" applyBorder="1" applyAlignment="1">
      <alignment horizontal="left" vertical="center"/>
    </xf>
    <xf numFmtId="0" fontId="2" fillId="3" borderId="1" xfId="1" applyFont="1" applyFill="1" applyBorder="1" applyAlignment="1">
      <alignment horizontal="center" vertical="center"/>
    </xf>
    <xf numFmtId="0" fontId="2" fillId="0" borderId="1" xfId="1" applyFont="1" applyBorder="1" applyAlignment="1">
      <alignment horizontal="center" vertical="center"/>
    </xf>
    <xf numFmtId="9" fontId="2" fillId="0" borderId="1" xfId="3" applyFont="1" applyBorder="1" applyAlignment="1">
      <alignment horizontal="center" vertical="center"/>
    </xf>
    <xf numFmtId="0" fontId="2" fillId="3" borderId="1" xfId="1" applyFont="1" applyFill="1" applyBorder="1" applyAlignment="1">
      <alignment horizontal="justify" vertical="center"/>
    </xf>
    <xf numFmtId="0" fontId="7" fillId="3" borderId="3" xfId="1" applyFont="1" applyFill="1" applyBorder="1" applyAlignment="1">
      <alignment horizontal="center" vertical="center"/>
    </xf>
    <xf numFmtId="0" fontId="9" fillId="5" borderId="6" xfId="1" applyFont="1" applyFill="1" applyBorder="1" applyAlignment="1">
      <alignment horizontal="justify" vertical="center"/>
    </xf>
    <xf numFmtId="0" fontId="7" fillId="5" borderId="3" xfId="1" applyFont="1" applyFill="1" applyBorder="1" applyAlignment="1">
      <alignment horizontal="center" vertical="center"/>
    </xf>
    <xf numFmtId="0" fontId="14" fillId="3" borderId="3" xfId="1" applyFont="1" applyFill="1" applyBorder="1" applyAlignment="1">
      <alignment horizontal="center" vertical="center"/>
    </xf>
    <xf numFmtId="10" fontId="14" fillId="5" borderId="3" xfId="1" applyNumberFormat="1" applyFont="1" applyFill="1" applyBorder="1" applyAlignment="1">
      <alignment horizontal="center" vertical="center"/>
    </xf>
    <xf numFmtId="0" fontId="2" fillId="0" borderId="0" xfId="1" applyFont="1" applyAlignment="1">
      <alignment vertical="center"/>
    </xf>
    <xf numFmtId="0" fontId="5" fillId="3" borderId="1" xfId="1" applyFont="1" applyFill="1" applyBorder="1" applyAlignment="1">
      <alignment horizontal="justify" vertical="center"/>
    </xf>
    <xf numFmtId="0" fontId="2" fillId="0" borderId="7" xfId="1" applyFont="1" applyBorder="1" applyAlignment="1">
      <alignment horizontal="justify" vertical="center"/>
    </xf>
    <xf numFmtId="0" fontId="2" fillId="3" borderId="3" xfId="1" applyFont="1" applyFill="1" applyBorder="1" applyAlignment="1">
      <alignment horizontal="center" vertical="center"/>
    </xf>
    <xf numFmtId="0" fontId="2" fillId="0" borderId="3" xfId="1" applyFont="1" applyBorder="1" applyAlignment="1">
      <alignment horizontal="center" vertical="center"/>
    </xf>
    <xf numFmtId="9" fontId="2" fillId="0" borderId="3" xfId="3" applyFont="1" applyBorder="1" applyAlignment="1">
      <alignment horizontal="center" vertical="center"/>
    </xf>
    <xf numFmtId="0" fontId="2" fillId="3" borderId="4" xfId="1" applyFont="1" applyFill="1" applyBorder="1" applyAlignment="1">
      <alignment horizontal="center" vertical="center"/>
    </xf>
    <xf numFmtId="0" fontId="2" fillId="0" borderId="4" xfId="1" applyFont="1" applyBorder="1" applyAlignment="1">
      <alignment horizontal="center" vertical="center"/>
    </xf>
    <xf numFmtId="9" fontId="2" fillId="0" borderId="4" xfId="3" applyFont="1" applyBorder="1" applyAlignment="1">
      <alignment horizontal="center" vertical="center"/>
    </xf>
    <xf numFmtId="0" fontId="2" fillId="3" borderId="17" xfId="1" applyFont="1" applyFill="1" applyBorder="1" applyAlignment="1">
      <alignment horizontal="center" vertical="center"/>
    </xf>
    <xf numFmtId="0" fontId="2" fillId="0" borderId="17" xfId="1" applyFont="1" applyBorder="1" applyAlignment="1">
      <alignment horizontal="center" vertical="center"/>
    </xf>
    <xf numFmtId="9" fontId="2" fillId="0" borderId="17" xfId="3" applyFont="1" applyBorder="1" applyAlignment="1">
      <alignment horizontal="center" vertical="center"/>
    </xf>
    <xf numFmtId="0" fontId="2" fillId="3" borderId="20" xfId="1" applyFont="1" applyFill="1" applyBorder="1" applyAlignment="1">
      <alignment horizontal="center" vertical="center"/>
    </xf>
    <xf numFmtId="0" fontId="2" fillId="0" borderId="20" xfId="1" applyFont="1" applyBorder="1" applyAlignment="1">
      <alignment horizontal="center" vertical="center"/>
    </xf>
    <xf numFmtId="9" fontId="2" fillId="0" borderId="20" xfId="3" applyFont="1" applyBorder="1" applyAlignment="1">
      <alignment horizontal="center" vertical="center"/>
    </xf>
    <xf numFmtId="0" fontId="2" fillId="3" borderId="22" xfId="0" applyFont="1" applyFill="1" applyBorder="1" applyAlignment="1">
      <alignment horizontal="justify" vertical="center" wrapText="1"/>
    </xf>
    <xf numFmtId="0" fontId="2" fillId="3" borderId="25" xfId="1" applyFont="1" applyFill="1" applyBorder="1" applyAlignment="1">
      <alignment horizontal="center" vertical="center"/>
    </xf>
    <xf numFmtId="0" fontId="2" fillId="0" borderId="25" xfId="1" applyFont="1" applyBorder="1" applyAlignment="1">
      <alignment horizontal="center" vertical="center"/>
    </xf>
    <xf numFmtId="9" fontId="2" fillId="0" borderId="25" xfId="3" applyFont="1" applyBorder="1" applyAlignment="1">
      <alignment horizontal="center" vertical="center"/>
    </xf>
    <xf numFmtId="0" fontId="9" fillId="3" borderId="20" xfId="1" applyFont="1" applyFill="1" applyBorder="1" applyAlignment="1">
      <alignment horizontal="justify" vertical="center"/>
    </xf>
    <xf numFmtId="0" fontId="2" fillId="3" borderId="20" xfId="1" applyFont="1" applyFill="1" applyBorder="1" applyAlignment="1">
      <alignment horizontal="justify" vertical="center"/>
    </xf>
    <xf numFmtId="0" fontId="5" fillId="3" borderId="20" xfId="1" applyFont="1" applyFill="1" applyBorder="1" applyAlignment="1">
      <alignment horizontal="justify" vertical="center"/>
    </xf>
    <xf numFmtId="0" fontId="5" fillId="3" borderId="17" xfId="1" applyFont="1" applyFill="1" applyBorder="1" applyAlignment="1">
      <alignment horizontal="justify" vertical="center"/>
    </xf>
    <xf numFmtId="0" fontId="9" fillId="3" borderId="5" xfId="1" applyFont="1" applyFill="1" applyBorder="1" applyAlignment="1">
      <alignment horizontal="justify" vertical="center"/>
    </xf>
    <xf numFmtId="0" fontId="5" fillId="3" borderId="5" xfId="1" applyFont="1" applyFill="1" applyBorder="1" applyAlignment="1">
      <alignment horizontal="justify" vertical="center"/>
    </xf>
    <xf numFmtId="0" fontId="2" fillId="3" borderId="5" xfId="1" applyFont="1" applyFill="1" applyBorder="1" applyAlignment="1">
      <alignment horizontal="center" vertical="center" wrapText="1"/>
    </xf>
    <xf numFmtId="0" fontId="2" fillId="0" borderId="5" xfId="1" applyFont="1" applyBorder="1" applyAlignment="1">
      <alignment horizontal="center" vertical="center"/>
    </xf>
    <xf numFmtId="9" fontId="2" fillId="0" borderId="5" xfId="3" applyFont="1" applyBorder="1" applyAlignment="1">
      <alignment horizontal="center" vertical="center"/>
    </xf>
    <xf numFmtId="0" fontId="2" fillId="0" borderId="17" xfId="1" applyFont="1" applyBorder="1" applyAlignment="1">
      <alignment horizontal="justify" vertical="center"/>
    </xf>
    <xf numFmtId="0" fontId="2" fillId="3" borderId="5" xfId="1" applyFont="1" applyFill="1" applyBorder="1" applyAlignment="1">
      <alignment horizontal="center" vertical="center"/>
    </xf>
    <xf numFmtId="0" fontId="9" fillId="0" borderId="20" xfId="1" applyFont="1" applyBorder="1" applyAlignment="1">
      <alignment horizontal="justify" vertical="center" wrapText="1"/>
    </xf>
    <xf numFmtId="0" fontId="2" fillId="3" borderId="17" xfId="1" applyFont="1" applyFill="1" applyBorder="1" applyAlignment="1">
      <alignment horizontal="left" vertical="center"/>
    </xf>
    <xf numFmtId="0" fontId="8" fillId="3" borderId="1" xfId="0" applyFont="1" applyFill="1" applyBorder="1" applyAlignment="1">
      <alignment horizontal="justify" vertical="center" wrapText="1" readingOrder="1"/>
    </xf>
    <xf numFmtId="0" fontId="8" fillId="3" borderId="1" xfId="0" applyFont="1" applyFill="1" applyBorder="1" applyAlignment="1">
      <alignment horizontal="justify" vertical="center" wrapText="1"/>
    </xf>
    <xf numFmtId="0" fontId="2" fillId="3" borderId="4" xfId="1" applyFont="1" applyFill="1" applyBorder="1" applyAlignment="1">
      <alignment horizontal="justify" vertical="center"/>
    </xf>
    <xf numFmtId="0" fontId="2" fillId="3" borderId="3" xfId="1" applyFont="1" applyFill="1" applyBorder="1" applyAlignment="1">
      <alignment horizontal="justify" vertical="center"/>
    </xf>
    <xf numFmtId="0" fontId="2" fillId="3" borderId="17" xfId="1" applyFont="1" applyFill="1" applyBorder="1" applyAlignment="1">
      <alignment horizontal="justify" vertical="center"/>
    </xf>
    <xf numFmtId="0" fontId="2" fillId="3" borderId="5" xfId="1" applyFont="1" applyFill="1" applyBorder="1" applyAlignment="1">
      <alignment horizontal="justify" vertical="center"/>
    </xf>
    <xf numFmtId="0" fontId="9" fillId="0" borderId="1" xfId="1" applyFont="1" applyBorder="1" applyAlignment="1">
      <alignment horizontal="justify" vertical="center"/>
    </xf>
    <xf numFmtId="0" fontId="9" fillId="0" borderId="1" xfId="1" applyFont="1" applyBorder="1" applyAlignment="1">
      <alignment horizontal="justify" vertical="center" wrapText="1"/>
    </xf>
    <xf numFmtId="0" fontId="12" fillId="0" borderId="17" xfId="1" applyFont="1" applyBorder="1" applyAlignment="1">
      <alignment horizontal="justify" vertical="center"/>
    </xf>
    <xf numFmtId="0" fontId="10" fillId="0" borderId="5" xfId="1" applyFont="1" applyBorder="1" applyAlignment="1">
      <alignment horizontal="center" vertical="center"/>
    </xf>
    <xf numFmtId="0" fontId="5" fillId="3" borderId="4" xfId="1" applyFont="1" applyFill="1" applyBorder="1" applyAlignment="1">
      <alignment horizontal="justify" vertical="center"/>
    </xf>
    <xf numFmtId="0" fontId="2" fillId="3" borderId="24" xfId="1" applyFont="1" applyFill="1" applyBorder="1" applyAlignment="1">
      <alignment horizontal="justify" vertical="center"/>
    </xf>
    <xf numFmtId="0" fontId="7" fillId="3" borderId="25" xfId="1" applyFont="1" applyFill="1" applyBorder="1" applyAlignment="1">
      <alignment horizontal="center" vertical="center"/>
    </xf>
    <xf numFmtId="0" fontId="2" fillId="0" borderId="25" xfId="1" applyFont="1" applyBorder="1" applyAlignment="1">
      <alignment horizontal="justify" vertical="center"/>
    </xf>
    <xf numFmtId="0" fontId="5" fillId="3" borderId="25" xfId="1" applyFont="1" applyFill="1" applyBorder="1" applyAlignment="1">
      <alignment horizontal="justify" vertical="center"/>
    </xf>
    <xf numFmtId="0" fontId="2" fillId="0" borderId="1" xfId="1" applyFont="1" applyBorder="1" applyAlignment="1">
      <alignment horizontal="justify" vertical="center" wrapText="1"/>
    </xf>
    <xf numFmtId="0" fontId="13" fillId="3" borderId="1" xfId="1" applyFont="1" applyFill="1" applyBorder="1" applyAlignment="1">
      <alignment horizontal="center" vertical="center"/>
    </xf>
    <xf numFmtId="0" fontId="13" fillId="0" borderId="1" xfId="1" applyFont="1" applyBorder="1" applyAlignment="1">
      <alignment horizontal="center" vertical="center"/>
    </xf>
    <xf numFmtId="9" fontId="13" fillId="0" borderId="1" xfId="3" applyFont="1" applyBorder="1" applyAlignment="1">
      <alignment horizontal="center" vertical="center"/>
    </xf>
    <xf numFmtId="0" fontId="2" fillId="3" borderId="1" xfId="1" applyFont="1" applyFill="1" applyBorder="1" applyAlignment="1">
      <alignment horizontal="justify" vertical="center" wrapText="1"/>
    </xf>
    <xf numFmtId="0" fontId="12" fillId="0" borderId="3" xfId="1" applyFont="1" applyBorder="1" applyAlignment="1">
      <alignment horizontal="justify" vertical="center"/>
    </xf>
    <xf numFmtId="0" fontId="5" fillId="3" borderId="3" xfId="1" applyFont="1" applyFill="1" applyBorder="1" applyAlignment="1">
      <alignment horizontal="justify" vertical="center"/>
    </xf>
    <xf numFmtId="0" fontId="2" fillId="0" borderId="17" xfId="1" applyFont="1" applyBorder="1" applyAlignment="1">
      <alignment horizontal="justify" vertical="center" wrapText="1"/>
    </xf>
    <xf numFmtId="0" fontId="21" fillId="0" borderId="0" xfId="1" applyFont="1" applyAlignment="1">
      <alignment horizontal="justify" vertical="center"/>
    </xf>
    <xf numFmtId="0" fontId="21" fillId="0" borderId="0" xfId="1" applyFont="1" applyAlignment="1">
      <alignment vertical="center"/>
    </xf>
    <xf numFmtId="0" fontId="12" fillId="0" borderId="0" xfId="1" applyFont="1" applyAlignment="1">
      <alignment vertical="center"/>
    </xf>
    <xf numFmtId="0" fontId="12" fillId="0" borderId="13" xfId="1" applyFont="1" applyBorder="1" applyAlignment="1">
      <alignment horizontal="justify" vertical="center"/>
    </xf>
    <xf numFmtId="0" fontId="12" fillId="3" borderId="13" xfId="1" applyFont="1" applyFill="1" applyBorder="1" applyAlignment="1">
      <alignment horizontal="justify" vertical="center" wrapText="1"/>
    </xf>
    <xf numFmtId="0" fontId="12" fillId="0" borderId="13" xfId="1" applyFont="1" applyBorder="1" applyAlignment="1">
      <alignment horizontal="justify" vertical="center" wrapText="1"/>
    </xf>
    <xf numFmtId="0" fontId="12" fillId="3" borderId="1" xfId="1" applyFont="1" applyFill="1" applyBorder="1" applyAlignment="1">
      <alignment horizontal="center" vertical="center"/>
    </xf>
    <xf numFmtId="0" fontId="16" fillId="3" borderId="13" xfId="1" applyFont="1" applyFill="1" applyBorder="1" applyAlignment="1">
      <alignment horizontal="justify" vertical="center" wrapText="1"/>
    </xf>
    <xf numFmtId="0" fontId="16" fillId="3" borderId="26" xfId="1" applyFont="1" applyFill="1" applyBorder="1" applyAlignment="1">
      <alignment horizontal="justify" vertical="center" wrapText="1"/>
    </xf>
    <xf numFmtId="0" fontId="12" fillId="0" borderId="21" xfId="1" applyFont="1" applyBorder="1" applyAlignment="1">
      <alignment horizontal="justify" vertical="center"/>
    </xf>
    <xf numFmtId="0" fontId="12" fillId="3" borderId="14" xfId="1" applyFont="1" applyFill="1" applyBorder="1" applyAlignment="1">
      <alignment horizontal="justify" vertical="center" wrapText="1"/>
    </xf>
    <xf numFmtId="0" fontId="11" fillId="3" borderId="13" xfId="1" applyFont="1" applyFill="1" applyBorder="1" applyAlignment="1">
      <alignment horizontal="justify" vertical="center" wrapText="1"/>
    </xf>
    <xf numFmtId="0" fontId="12" fillId="0" borderId="21" xfId="1" applyFont="1" applyBorder="1" applyAlignment="1">
      <alignment horizontal="justify" vertical="center" wrapText="1"/>
    </xf>
    <xf numFmtId="0" fontId="12" fillId="0" borderId="16" xfId="1" applyFont="1" applyBorder="1" applyAlignment="1">
      <alignment vertical="center"/>
    </xf>
    <xf numFmtId="0" fontId="11" fillId="3" borderId="12" xfId="1" applyFont="1" applyFill="1" applyBorder="1" applyAlignment="1">
      <alignment horizontal="justify" vertical="center" wrapText="1"/>
    </xf>
    <xf numFmtId="0" fontId="12" fillId="0" borderId="19" xfId="1" applyFont="1" applyBorder="1" applyAlignment="1">
      <alignment vertical="center"/>
    </xf>
    <xf numFmtId="0" fontId="16" fillId="3" borderId="18" xfId="1" applyFont="1" applyFill="1" applyBorder="1" applyAlignment="1">
      <alignment horizontal="justify" vertical="center" wrapText="1"/>
    </xf>
    <xf numFmtId="0" fontId="13" fillId="3" borderId="13" xfId="1" applyFont="1" applyFill="1" applyBorder="1" applyAlignment="1">
      <alignment horizontal="justify" vertical="center"/>
    </xf>
    <xf numFmtId="0" fontId="12" fillId="3" borderId="26" xfId="1" applyFont="1" applyFill="1" applyBorder="1" applyAlignment="1">
      <alignment horizontal="justify" vertical="center" wrapText="1"/>
    </xf>
    <xf numFmtId="0" fontId="12" fillId="3" borderId="18" xfId="1" applyFont="1" applyFill="1" applyBorder="1" applyAlignment="1">
      <alignment horizontal="justify" vertical="center" wrapText="1"/>
    </xf>
    <xf numFmtId="0" fontId="13" fillId="3" borderId="21" xfId="1" applyFont="1" applyFill="1" applyBorder="1" applyAlignment="1">
      <alignment horizontal="justify" vertical="center" wrapText="1"/>
    </xf>
    <xf numFmtId="0" fontId="16" fillId="0" borderId="18" xfId="1" applyFont="1" applyBorder="1" applyAlignment="1">
      <alignment horizontal="justify" vertical="center" wrapText="1"/>
    </xf>
    <xf numFmtId="0" fontId="22" fillId="0" borderId="26" xfId="1" applyFont="1" applyBorder="1" applyAlignment="1">
      <alignment horizontal="justify" vertical="center" wrapText="1"/>
    </xf>
    <xf numFmtId="0" fontId="12" fillId="0" borderId="18" xfId="1" applyFont="1" applyBorder="1" applyAlignment="1">
      <alignment horizontal="justify" vertical="center" wrapText="1"/>
    </xf>
    <xf numFmtId="0" fontId="2" fillId="0" borderId="21" xfId="2" applyBorder="1" applyAlignment="1">
      <alignment horizontal="justify" vertical="center" wrapText="1"/>
    </xf>
    <xf numFmtId="2" fontId="12" fillId="0" borderId="0" xfId="1" applyNumberFormat="1" applyFont="1" applyAlignment="1">
      <alignment vertical="center"/>
    </xf>
    <xf numFmtId="0" fontId="12" fillId="0" borderId="14" xfId="1" applyFont="1" applyBorder="1" applyAlignment="1">
      <alignment horizontal="justify" vertical="center"/>
    </xf>
    <xf numFmtId="0" fontId="12" fillId="3" borderId="21" xfId="1" applyFont="1" applyFill="1" applyBorder="1" applyAlignment="1">
      <alignment horizontal="justify" vertical="center" wrapText="1"/>
    </xf>
    <xf numFmtId="0" fontId="12" fillId="0" borderId="12" xfId="1" applyFont="1" applyBorder="1" applyAlignment="1">
      <alignment horizontal="justify" vertical="center"/>
    </xf>
    <xf numFmtId="0" fontId="19" fillId="0" borderId="0" xfId="1" applyFont="1" applyAlignment="1">
      <alignment vertical="center"/>
    </xf>
    <xf numFmtId="0" fontId="12" fillId="0" borderId="23" xfId="1" applyFont="1" applyBorder="1" applyAlignment="1">
      <alignment horizontal="justify" vertical="center" wrapText="1"/>
    </xf>
    <xf numFmtId="0" fontId="16" fillId="3" borderId="14" xfId="1" applyFont="1" applyFill="1" applyBorder="1" applyAlignment="1">
      <alignment horizontal="justify" vertical="center" wrapText="1"/>
    </xf>
    <xf numFmtId="0" fontId="12" fillId="3" borderId="15" xfId="1" applyFont="1" applyFill="1" applyBorder="1" applyAlignment="1">
      <alignment horizontal="justify" vertical="center" wrapText="1"/>
    </xf>
    <xf numFmtId="0" fontId="12" fillId="0" borderId="15" xfId="1" applyFont="1" applyBorder="1" applyAlignment="1">
      <alignment horizontal="justify" vertical="center" wrapText="1"/>
    </xf>
    <xf numFmtId="0" fontId="12" fillId="0" borderId="15" xfId="1" applyFont="1" applyBorder="1" applyAlignment="1">
      <alignment horizontal="justify" vertical="center"/>
    </xf>
    <xf numFmtId="0" fontId="12" fillId="0" borderId="1" xfId="1" applyFont="1" applyBorder="1" applyAlignment="1">
      <alignment horizontal="justify" vertical="center"/>
    </xf>
    <xf numFmtId="0" fontId="12" fillId="0" borderId="0" xfId="1" applyFont="1" applyAlignment="1">
      <alignment horizontal="justify" vertical="center"/>
    </xf>
    <xf numFmtId="0" fontId="12" fillId="3" borderId="0" xfId="1" applyFont="1" applyFill="1" applyAlignment="1">
      <alignment vertical="center"/>
    </xf>
    <xf numFmtId="0" fontId="12" fillId="0" borderId="0" xfId="1" applyFont="1" applyAlignment="1">
      <alignment horizontal="center" vertical="center"/>
    </xf>
    <xf numFmtId="0" fontId="12" fillId="3" borderId="17" xfId="1" applyFont="1" applyFill="1" applyBorder="1" applyAlignment="1">
      <alignment horizontal="center" vertical="center"/>
    </xf>
    <xf numFmtId="0" fontId="12" fillId="3" borderId="20" xfId="1" applyFont="1" applyFill="1" applyBorder="1" applyAlignment="1">
      <alignment horizontal="center" vertical="center"/>
    </xf>
    <xf numFmtId="0" fontId="2" fillId="0" borderId="13" xfId="2" applyBorder="1" applyAlignment="1">
      <alignment horizontal="justify" vertical="center" wrapText="1"/>
    </xf>
    <xf numFmtId="0" fontId="9" fillId="5" borderId="7" xfId="1" applyFont="1" applyFill="1" applyBorder="1" applyAlignment="1">
      <alignment horizontal="justify" vertical="center"/>
    </xf>
    <xf numFmtId="0" fontId="7" fillId="5" borderId="5" xfId="1" applyFont="1" applyFill="1" applyBorder="1" applyAlignment="1">
      <alignment horizontal="center" vertical="center"/>
    </xf>
    <xf numFmtId="0" fontId="14" fillId="3" borderId="5" xfId="1" applyFont="1" applyFill="1" applyBorder="1" applyAlignment="1">
      <alignment horizontal="center" vertical="center"/>
    </xf>
    <xf numFmtId="0" fontId="7" fillId="3" borderId="5" xfId="1" applyFont="1" applyFill="1" applyBorder="1" applyAlignment="1">
      <alignment horizontal="center" vertical="center"/>
    </xf>
    <xf numFmtId="10" fontId="14" fillId="5" borderId="5" xfId="1" applyNumberFormat="1" applyFont="1" applyFill="1" applyBorder="1" applyAlignment="1">
      <alignment horizontal="center" vertical="center"/>
    </xf>
    <xf numFmtId="0" fontId="12" fillId="0" borderId="31" xfId="1" applyFont="1" applyBorder="1" applyAlignment="1">
      <alignment vertical="center"/>
    </xf>
    <xf numFmtId="0" fontId="12" fillId="0" borderId="32" xfId="1" applyFont="1" applyBorder="1" applyAlignment="1">
      <alignment horizontal="justify" vertical="center" wrapText="1"/>
    </xf>
    <xf numFmtId="0" fontId="12" fillId="0" borderId="33" xfId="1" applyFont="1" applyBorder="1" applyAlignment="1">
      <alignment vertical="center"/>
    </xf>
    <xf numFmtId="0" fontId="2" fillId="3" borderId="21" xfId="1" applyFont="1" applyFill="1" applyBorder="1" applyAlignment="1">
      <alignment horizontal="justify" vertical="center" wrapText="1"/>
    </xf>
    <xf numFmtId="0" fontId="2" fillId="0" borderId="8" xfId="1" applyFont="1" applyBorder="1" applyAlignment="1">
      <alignment horizontal="justify" vertical="center"/>
    </xf>
    <xf numFmtId="0" fontId="2" fillId="0" borderId="2" xfId="1" applyFont="1" applyBorder="1" applyAlignment="1">
      <alignment horizontal="justify" vertical="center"/>
    </xf>
    <xf numFmtId="0" fontId="2" fillId="0" borderId="6" xfId="1" applyFont="1" applyBorder="1" applyAlignment="1">
      <alignment horizontal="justify" vertical="center"/>
    </xf>
    <xf numFmtId="0" fontId="7" fillId="0" borderId="4" xfId="1" applyFont="1" applyBorder="1" applyAlignment="1">
      <alignment horizontal="center" vertical="center"/>
    </xf>
    <xf numFmtId="0" fontId="7" fillId="0" borderId="1" xfId="1" applyFont="1" applyBorder="1" applyAlignment="1">
      <alignment horizontal="center" vertical="center"/>
    </xf>
    <xf numFmtId="0" fontId="7" fillId="0" borderId="3" xfId="1" applyFont="1" applyBorder="1" applyAlignment="1">
      <alignment horizontal="center" vertical="center"/>
    </xf>
    <xf numFmtId="0" fontId="2" fillId="0" borderId="4" xfId="1" applyFont="1" applyBorder="1" applyAlignment="1">
      <alignment horizontal="justify" vertical="center"/>
    </xf>
    <xf numFmtId="0" fontId="2" fillId="0" borderId="3" xfId="1" applyFont="1" applyBorder="1" applyAlignment="1">
      <alignment horizontal="justify" vertical="center"/>
    </xf>
    <xf numFmtId="0" fontId="7" fillId="0" borderId="5" xfId="1" applyFont="1" applyBorder="1" applyAlignment="1">
      <alignment horizontal="center" vertical="center"/>
    </xf>
    <xf numFmtId="0" fontId="2" fillId="0" borderId="1" xfId="1" applyFont="1" applyBorder="1" applyAlignment="1">
      <alignment horizontal="justify" vertical="center"/>
    </xf>
    <xf numFmtId="0" fontId="11" fillId="0" borderId="4" xfId="2" applyFont="1" applyBorder="1" applyAlignment="1">
      <alignment horizontal="center" vertical="center" wrapText="1"/>
    </xf>
    <xf numFmtId="10" fontId="2" fillId="3" borderId="1" xfId="2" applyNumberFormat="1" applyFill="1" applyBorder="1" applyAlignment="1">
      <alignment horizontal="center" vertical="center"/>
    </xf>
    <xf numFmtId="0" fontId="12" fillId="0" borderId="1" xfId="1" applyFont="1" applyBorder="1" applyAlignment="1">
      <alignment horizontal="center" vertical="center"/>
    </xf>
    <xf numFmtId="0" fontId="9" fillId="3" borderId="4" xfId="1" applyFont="1" applyFill="1" applyBorder="1" applyAlignment="1">
      <alignment horizontal="justify" vertical="center"/>
    </xf>
    <xf numFmtId="0" fontId="9" fillId="3" borderId="1" xfId="1" applyFont="1" applyFill="1" applyBorder="1" applyAlignment="1">
      <alignment horizontal="justify" vertical="center"/>
    </xf>
    <xf numFmtId="0" fontId="13" fillId="3" borderId="1" xfId="1" applyFont="1" applyFill="1" applyBorder="1" applyAlignment="1">
      <alignment horizontal="justify" vertical="center"/>
    </xf>
    <xf numFmtId="0" fontId="2" fillId="3" borderId="1" xfId="0" applyFont="1" applyFill="1" applyBorder="1" applyAlignment="1">
      <alignment horizontal="justify" vertical="center" wrapText="1" readingOrder="1"/>
    </xf>
    <xf numFmtId="0" fontId="2" fillId="0" borderId="10" xfId="1" applyFont="1" applyBorder="1" applyAlignment="1">
      <alignment horizontal="justify" vertical="center"/>
    </xf>
    <xf numFmtId="0" fontId="2" fillId="0" borderId="25" xfId="1" applyFont="1" applyBorder="1" applyAlignment="1">
      <alignment horizontal="justify" vertical="center" wrapText="1"/>
    </xf>
    <xf numFmtId="0" fontId="2" fillId="3" borderId="25" xfId="1" applyFont="1" applyFill="1" applyBorder="1" applyAlignment="1">
      <alignment horizontal="justify" vertical="center"/>
    </xf>
    <xf numFmtId="0" fontId="9" fillId="0" borderId="17" xfId="1" applyFont="1" applyBorder="1" applyAlignment="1">
      <alignment horizontal="justify" vertical="center" wrapText="1"/>
    </xf>
    <xf numFmtId="0" fontId="11" fillId="0" borderId="4" xfId="1" applyFont="1" applyBorder="1" applyAlignment="1">
      <alignment horizontal="center" vertical="center"/>
    </xf>
    <xf numFmtId="10" fontId="12" fillId="0" borderId="1" xfId="1" applyNumberFormat="1" applyFont="1" applyBorder="1" applyAlignment="1">
      <alignment horizontal="center" vertical="center"/>
    </xf>
    <xf numFmtId="0" fontId="2" fillId="3" borderId="9" xfId="1" applyFont="1" applyFill="1" applyBorder="1" applyAlignment="1">
      <alignment horizontal="justify" vertical="center"/>
    </xf>
    <xf numFmtId="0" fontId="7" fillId="3" borderId="10" xfId="1" applyFont="1" applyFill="1" applyBorder="1" applyAlignment="1">
      <alignment horizontal="center" vertical="center"/>
    </xf>
    <xf numFmtId="0" fontId="2" fillId="3" borderId="1" xfId="1" applyFont="1" applyFill="1" applyBorder="1" applyAlignment="1">
      <alignment horizontal="center" vertical="center" wrapText="1"/>
    </xf>
    <xf numFmtId="0" fontId="2" fillId="3" borderId="10" xfId="1" applyFont="1" applyFill="1" applyBorder="1" applyAlignment="1">
      <alignment horizontal="center" vertical="center"/>
    </xf>
    <xf numFmtId="0" fontId="2" fillId="0" borderId="10" xfId="1" applyFont="1" applyBorder="1" applyAlignment="1">
      <alignment horizontal="center" vertical="center"/>
    </xf>
    <xf numFmtId="9" fontId="2" fillId="0" borderId="10" xfId="3" applyFont="1" applyBorder="1" applyAlignment="1">
      <alignment horizontal="center" vertical="center"/>
    </xf>
    <xf numFmtId="0" fontId="12" fillId="0" borderId="12" xfId="1" applyFont="1" applyBorder="1" applyAlignment="1">
      <alignment horizontal="justify" vertical="center" wrapText="1"/>
    </xf>
    <xf numFmtId="0" fontId="13" fillId="3" borderId="13" xfId="1" applyFont="1" applyFill="1" applyBorder="1" applyAlignment="1">
      <alignment horizontal="justify" vertical="center" wrapText="1"/>
    </xf>
    <xf numFmtId="0" fontId="13" fillId="3" borderId="11" xfId="0" applyFont="1" applyFill="1" applyBorder="1" applyAlignment="1">
      <alignment horizontal="justify" vertical="center" wrapText="1"/>
    </xf>
    <xf numFmtId="0" fontId="2" fillId="3" borderId="4" xfId="1" applyFont="1" applyFill="1" applyBorder="1" applyAlignment="1">
      <alignment horizontal="left" vertical="center"/>
    </xf>
    <xf numFmtId="0" fontId="2" fillId="3" borderId="20" xfId="0" applyFont="1" applyFill="1" applyBorder="1" applyAlignment="1">
      <alignment horizontal="justify" vertical="center" wrapText="1" readingOrder="1"/>
    </xf>
    <xf numFmtId="0" fontId="2" fillId="3" borderId="4" xfId="1" applyFont="1" applyFill="1" applyBorder="1" applyAlignment="1">
      <alignment horizontal="center" vertical="center" wrapText="1"/>
    </xf>
    <xf numFmtId="0" fontId="12" fillId="3" borderId="12" xfId="1" applyFont="1" applyFill="1" applyBorder="1" applyAlignment="1">
      <alignment horizontal="justify" vertical="center" wrapText="1"/>
    </xf>
    <xf numFmtId="0" fontId="2" fillId="3" borderId="3" xfId="1" applyFont="1" applyFill="1" applyBorder="1" applyAlignment="1">
      <alignment horizontal="center" vertical="center" wrapText="1"/>
    </xf>
    <xf numFmtId="0" fontId="9" fillId="3" borderId="1" xfId="1" applyFont="1" applyFill="1" applyBorder="1" applyAlignment="1">
      <alignment horizontal="justify" vertical="center" wrapText="1"/>
    </xf>
    <xf numFmtId="9" fontId="2" fillId="3" borderId="1" xfId="3" applyFont="1" applyFill="1" applyBorder="1" applyAlignment="1">
      <alignment horizontal="center" vertical="center"/>
    </xf>
    <xf numFmtId="0" fontId="9" fillId="3" borderId="20" xfId="1" applyFont="1" applyFill="1" applyBorder="1" applyAlignment="1">
      <alignment horizontal="justify" vertical="center" wrapText="1"/>
    </xf>
    <xf numFmtId="9" fontId="2" fillId="3" borderId="20" xfId="3" applyFont="1" applyFill="1" applyBorder="1" applyAlignment="1">
      <alignment horizontal="center" vertical="center"/>
    </xf>
    <xf numFmtId="0" fontId="2" fillId="3" borderId="17" xfId="1" applyFont="1" applyFill="1" applyBorder="1" applyAlignment="1">
      <alignment horizontal="justify" vertical="center" wrapText="1"/>
    </xf>
    <xf numFmtId="9" fontId="2" fillId="3" borderId="17" xfId="3" applyFont="1" applyFill="1" applyBorder="1" applyAlignment="1">
      <alignment horizontal="center" vertical="center"/>
    </xf>
    <xf numFmtId="0" fontId="11" fillId="3" borderId="1" xfId="1" applyFont="1" applyFill="1" applyBorder="1" applyAlignment="1">
      <alignment horizontal="justify" vertical="center" wrapText="1"/>
    </xf>
    <xf numFmtId="0" fontId="2" fillId="3" borderId="4" xfId="0" applyFont="1" applyFill="1" applyBorder="1" applyAlignment="1">
      <alignment horizontal="justify" vertical="center" wrapText="1" readingOrder="1"/>
    </xf>
    <xf numFmtId="0" fontId="13" fillId="3" borderId="20" xfId="1" applyFont="1" applyFill="1" applyBorder="1" applyAlignment="1">
      <alignment horizontal="center" vertical="center"/>
    </xf>
    <xf numFmtId="0" fontId="17" fillId="3" borderId="13" xfId="1" applyFont="1" applyFill="1" applyBorder="1" applyAlignment="1">
      <alignment horizontal="justify" vertical="center" wrapText="1"/>
    </xf>
    <xf numFmtId="0" fontId="19" fillId="3" borderId="13" xfId="1" applyFont="1" applyFill="1" applyBorder="1" applyAlignment="1">
      <alignment horizontal="justify" vertical="center" wrapText="1"/>
    </xf>
    <xf numFmtId="0" fontId="12" fillId="0" borderId="1" xfId="1" applyFont="1" applyBorder="1" applyAlignment="1">
      <alignment horizontal="justify" vertical="center" wrapText="1"/>
    </xf>
    <xf numFmtId="0" fontId="12" fillId="3" borderId="1" xfId="1" applyFont="1" applyFill="1" applyBorder="1" applyAlignment="1">
      <alignment horizontal="justify" vertical="center"/>
    </xf>
    <xf numFmtId="0" fontId="12" fillId="3" borderId="1" xfId="1" applyFont="1" applyFill="1" applyBorder="1" applyAlignment="1">
      <alignment horizontal="justify" vertical="center" wrapText="1"/>
    </xf>
    <xf numFmtId="0" fontId="2" fillId="3" borderId="28" xfId="1" applyFont="1" applyFill="1" applyBorder="1" applyAlignment="1">
      <alignment horizontal="justify" vertical="center"/>
    </xf>
    <xf numFmtId="0" fontId="7" fillId="3" borderId="29" xfId="1" applyFont="1" applyFill="1" applyBorder="1" applyAlignment="1">
      <alignment horizontal="center" vertical="center"/>
    </xf>
    <xf numFmtId="0" fontId="12" fillId="3" borderId="34" xfId="1" applyFont="1" applyFill="1" applyBorder="1" applyAlignment="1">
      <alignment horizontal="justify" vertical="center" wrapText="1"/>
    </xf>
    <xf numFmtId="0" fontId="9" fillId="3" borderId="3" xfId="1" applyFont="1" applyFill="1" applyBorder="1" applyAlignment="1">
      <alignment horizontal="justify" vertical="center"/>
    </xf>
    <xf numFmtId="0" fontId="12" fillId="0" borderId="0" xfId="1" applyFont="1" applyAlignment="1">
      <alignment horizontal="justify" vertical="center" wrapText="1"/>
    </xf>
    <xf numFmtId="0" fontId="2" fillId="3" borderId="29" xfId="1" applyFont="1" applyFill="1" applyBorder="1" applyAlignment="1">
      <alignment horizontal="justify" vertical="center" wrapText="1"/>
    </xf>
    <xf numFmtId="0" fontId="2" fillId="3" borderId="29" xfId="1" applyFont="1" applyFill="1" applyBorder="1" applyAlignment="1">
      <alignment horizontal="justify" vertical="center"/>
    </xf>
    <xf numFmtId="0" fontId="2" fillId="3" borderId="29" xfId="1" applyFont="1" applyFill="1" applyBorder="1" applyAlignment="1">
      <alignment horizontal="center" vertical="center"/>
    </xf>
    <xf numFmtId="9" fontId="2" fillId="3" borderId="29" xfId="3" applyFont="1" applyFill="1" applyBorder="1" applyAlignment="1">
      <alignment horizontal="center" vertical="center"/>
    </xf>
    <xf numFmtId="0" fontId="12" fillId="3" borderId="4" xfId="1" applyFont="1" applyFill="1" applyBorder="1" applyAlignment="1">
      <alignment horizontal="justify" vertical="center"/>
    </xf>
    <xf numFmtId="9" fontId="2" fillId="3" borderId="4" xfId="3" applyFont="1" applyFill="1" applyBorder="1" applyAlignment="1">
      <alignment horizontal="center" vertical="center"/>
    </xf>
    <xf numFmtId="0" fontId="2" fillId="3" borderId="12" xfId="1" applyFont="1" applyFill="1" applyBorder="1" applyAlignment="1">
      <alignment horizontal="justify" vertical="center" wrapText="1"/>
    </xf>
    <xf numFmtId="0" fontId="5" fillId="3" borderId="26" xfId="1" applyFont="1" applyFill="1" applyBorder="1" applyAlignment="1">
      <alignment horizontal="justify" vertical="center" wrapText="1"/>
    </xf>
    <xf numFmtId="0" fontId="13" fillId="0" borderId="30" xfId="1" applyFont="1" applyBorder="1" applyAlignment="1">
      <alignment horizontal="justify" vertical="center" wrapText="1"/>
    </xf>
    <xf numFmtId="0" fontId="12" fillId="0" borderId="21" xfId="2" applyFont="1" applyBorder="1" applyAlignment="1">
      <alignment horizontal="justify" vertical="center" wrapText="1"/>
    </xf>
    <xf numFmtId="0" fontId="8" fillId="3" borderId="12" xfId="1" applyFont="1" applyFill="1" applyBorder="1" applyAlignment="1">
      <alignment horizontal="justify" vertical="center" wrapText="1"/>
    </xf>
    <xf numFmtId="0" fontId="11" fillId="0" borderId="18" xfId="1" applyFont="1" applyBorder="1" applyAlignment="1">
      <alignment horizontal="justify" vertical="center" wrapText="1"/>
    </xf>
    <xf numFmtId="0" fontId="2" fillId="8" borderId="1" xfId="1" applyFont="1" applyFill="1" applyBorder="1" applyAlignment="1">
      <alignment horizontal="justify" vertical="center"/>
    </xf>
    <xf numFmtId="0" fontId="11" fillId="3" borderId="26" xfId="1" applyFont="1" applyFill="1" applyBorder="1" applyAlignment="1">
      <alignment horizontal="justify" vertical="center" wrapText="1"/>
    </xf>
    <xf numFmtId="0" fontId="2" fillId="0" borderId="8" xfId="1" applyFont="1" applyBorder="1" applyAlignment="1">
      <alignment horizontal="justify" vertical="center"/>
    </xf>
    <xf numFmtId="0" fontId="2" fillId="0" borderId="19" xfId="1" applyFont="1" applyBorder="1" applyAlignment="1">
      <alignment horizontal="justify" vertical="center"/>
    </xf>
    <xf numFmtId="0" fontId="10" fillId="0" borderId="4" xfId="1" applyFont="1" applyBorder="1" applyAlignment="1">
      <alignment horizontal="center" vertical="center"/>
    </xf>
    <xf numFmtId="0" fontId="10" fillId="0" borderId="20" xfId="1" applyFont="1" applyBorder="1" applyAlignment="1">
      <alignment horizontal="center" vertical="center"/>
    </xf>
    <xf numFmtId="0" fontId="12" fillId="0" borderId="16" xfId="1" applyFont="1" applyBorder="1" applyAlignment="1">
      <alignment horizontal="center" vertical="center"/>
    </xf>
    <xf numFmtId="0" fontId="12" fillId="0" borderId="2" xfId="1" applyFont="1" applyBorder="1" applyAlignment="1">
      <alignment horizontal="center" vertical="center"/>
    </xf>
    <xf numFmtId="0" fontId="12" fillId="0" borderId="19" xfId="1" applyFont="1" applyBorder="1" applyAlignment="1">
      <alignment horizontal="center" vertical="center"/>
    </xf>
    <xf numFmtId="0" fontId="20" fillId="0" borderId="27" xfId="1" applyFont="1" applyBorder="1" applyAlignment="1">
      <alignment horizontal="center" vertical="center"/>
    </xf>
    <xf numFmtId="0" fontId="20" fillId="0" borderId="0" xfId="1" applyFont="1" applyAlignment="1">
      <alignment horizontal="center" vertical="center"/>
    </xf>
    <xf numFmtId="0" fontId="5" fillId="6" borderId="9"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5" fillId="6" borderId="11" xfId="1" applyFont="1" applyFill="1" applyBorder="1" applyAlignment="1">
      <alignment horizontal="center" vertical="center" wrapText="1"/>
    </xf>
    <xf numFmtId="0" fontId="5" fillId="2" borderId="8" xfId="1" applyFont="1" applyFill="1" applyBorder="1" applyAlignment="1">
      <alignment horizontal="justify" vertical="center"/>
    </xf>
    <xf numFmtId="0" fontId="5" fillId="2" borderId="6" xfId="1" applyFont="1" applyFill="1" applyBorder="1" applyAlignment="1">
      <alignment horizontal="justify" vertical="center"/>
    </xf>
    <xf numFmtId="0" fontId="6" fillId="2" borderId="4" xfId="1" applyFont="1" applyFill="1" applyBorder="1" applyAlignment="1">
      <alignment horizontal="justify" vertical="center"/>
    </xf>
    <xf numFmtId="0" fontId="6" fillId="2" borderId="3" xfId="1" applyFont="1" applyFill="1" applyBorder="1" applyAlignment="1">
      <alignment horizontal="justify" vertical="center"/>
    </xf>
    <xf numFmtId="0" fontId="5" fillId="2" borderId="4" xfId="1" applyFont="1" applyFill="1" applyBorder="1" applyAlignment="1">
      <alignment horizontal="justify" vertical="center"/>
    </xf>
    <xf numFmtId="0" fontId="5" fillId="2" borderId="3" xfId="1" applyFont="1" applyFill="1" applyBorder="1" applyAlignment="1">
      <alignment horizontal="justify" vertical="center"/>
    </xf>
    <xf numFmtId="0" fontId="5" fillId="4" borderId="4" xfId="1" applyFont="1" applyFill="1" applyBorder="1" applyAlignment="1">
      <alignment horizontal="justify" vertical="center"/>
    </xf>
    <xf numFmtId="0" fontId="5" fillId="4" borderId="3" xfId="1" applyFont="1" applyFill="1" applyBorder="1" applyAlignment="1">
      <alignment horizontal="justify" vertical="center"/>
    </xf>
    <xf numFmtId="0" fontId="5" fillId="2" borderId="12" xfId="1" applyFont="1" applyFill="1" applyBorder="1" applyAlignment="1">
      <alignment horizontal="center" vertical="center" wrapText="1"/>
    </xf>
    <xf numFmtId="0" fontId="5" fillId="2" borderId="26" xfId="1" applyFont="1" applyFill="1" applyBorder="1" applyAlignment="1">
      <alignment horizontal="center" vertical="center"/>
    </xf>
    <xf numFmtId="0" fontId="2" fillId="0" borderId="1" xfId="1" applyFont="1" applyBorder="1" applyAlignment="1">
      <alignment horizontal="justify" vertical="center"/>
    </xf>
    <xf numFmtId="0" fontId="7" fillId="0" borderId="1" xfId="1" applyFont="1" applyBorder="1" applyAlignment="1">
      <alignment horizontal="center" vertical="center"/>
    </xf>
    <xf numFmtId="0" fontId="13" fillId="0" borderId="5" xfId="1" applyFont="1" applyBorder="1" applyAlignment="1">
      <alignment horizontal="center" vertical="center" wrapText="1"/>
    </xf>
    <xf numFmtId="0" fontId="7" fillId="6" borderId="9" xfId="1" applyFont="1" applyFill="1" applyBorder="1" applyAlignment="1">
      <alignment horizontal="justify" vertical="center" wrapText="1"/>
    </xf>
    <xf numFmtId="0" fontId="7" fillId="6" borderId="10" xfId="1" applyFont="1" applyFill="1" applyBorder="1" applyAlignment="1">
      <alignment horizontal="justify" vertical="center"/>
    </xf>
    <xf numFmtId="0" fontId="7" fillId="6" borderId="11" xfId="1" applyFont="1" applyFill="1" applyBorder="1" applyAlignment="1">
      <alignment horizontal="justify" vertical="center"/>
    </xf>
    <xf numFmtId="0" fontId="5" fillId="7" borderId="9"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5" fillId="7" borderId="11" xfId="1" applyFont="1" applyFill="1" applyBorder="1" applyAlignment="1">
      <alignment horizontal="center" vertical="center" wrapText="1"/>
    </xf>
    <xf numFmtId="0" fontId="2" fillId="0" borderId="16" xfId="1" applyFont="1" applyBorder="1" applyAlignment="1">
      <alignment horizontal="justify" vertical="center"/>
    </xf>
    <xf numFmtId="0" fontId="2" fillId="0" borderId="2" xfId="1" applyFont="1" applyBorder="1" applyAlignment="1">
      <alignment horizontal="justify" vertical="center"/>
    </xf>
    <xf numFmtId="0" fontId="7" fillId="0" borderId="17" xfId="1" applyFont="1" applyBorder="1" applyAlignment="1">
      <alignment horizontal="center" vertical="center"/>
    </xf>
    <xf numFmtId="0" fontId="7" fillId="0" borderId="20" xfId="1" applyFont="1" applyBorder="1" applyAlignment="1">
      <alignment horizontal="center" vertical="center"/>
    </xf>
    <xf numFmtId="0" fontId="2" fillId="0" borderId="4" xfId="1" applyFont="1" applyBorder="1" applyAlignment="1">
      <alignment horizontal="justify" vertical="center"/>
    </xf>
    <xf numFmtId="0" fontId="2" fillId="0" borderId="3" xfId="1" applyFont="1" applyBorder="1" applyAlignment="1">
      <alignment horizontal="justify" vertical="center"/>
    </xf>
    <xf numFmtId="0" fontId="10" fillId="0" borderId="3" xfId="1" applyFont="1" applyBorder="1" applyAlignment="1">
      <alignment horizontal="center" vertical="center"/>
    </xf>
    <xf numFmtId="0" fontId="2" fillId="0" borderId="1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7" xfId="1" applyFont="1" applyBorder="1" applyAlignment="1">
      <alignment horizontal="justify" vertical="center" wrapText="1"/>
    </xf>
    <xf numFmtId="0" fontId="7" fillId="0" borderId="5" xfId="1" applyFont="1" applyBorder="1" applyAlignment="1">
      <alignment horizontal="center" vertical="center"/>
    </xf>
    <xf numFmtId="0" fontId="2" fillId="0" borderId="6" xfId="1" applyFont="1" applyBorder="1" applyAlignment="1">
      <alignment horizontal="justify" vertical="center"/>
    </xf>
    <xf numFmtId="0" fontId="7" fillId="0" borderId="3" xfId="1" applyFont="1" applyBorder="1" applyAlignment="1">
      <alignment horizontal="center" vertical="center"/>
    </xf>
    <xf numFmtId="0" fontId="13" fillId="0" borderId="3" xfId="1" applyFont="1" applyBorder="1" applyAlignment="1">
      <alignment horizontal="center" vertical="center" wrapText="1"/>
    </xf>
    <xf numFmtId="0" fontId="10" fillId="0" borderId="17" xfId="1" applyFont="1" applyBorder="1" applyAlignment="1">
      <alignment horizontal="center" vertical="center"/>
    </xf>
    <xf numFmtId="0" fontId="10" fillId="0" borderId="1" xfId="1" applyFont="1" applyBorder="1" applyAlignment="1">
      <alignment horizontal="center" vertical="center"/>
    </xf>
    <xf numFmtId="0" fontId="7" fillId="0" borderId="4" xfId="1" applyFont="1" applyBorder="1" applyAlignment="1">
      <alignment horizontal="center" vertical="center"/>
    </xf>
    <xf numFmtId="0" fontId="19" fillId="0" borderId="26" xfId="1" applyFont="1" applyBorder="1" applyAlignment="1">
      <alignment horizontal="justify" vertical="center" wrapText="1"/>
    </xf>
    <xf numFmtId="0" fontId="12" fillId="8" borderId="1" xfId="1" applyFont="1" applyFill="1" applyBorder="1" applyAlignment="1">
      <alignment horizontal="justify" vertical="center" wrapText="1"/>
    </xf>
    <xf numFmtId="0" fontId="2" fillId="3" borderId="13" xfId="1" applyFont="1" applyFill="1" applyBorder="1" applyAlignment="1">
      <alignment horizontal="justify" vertical="center" wrapText="1"/>
    </xf>
    <xf numFmtId="0" fontId="10" fillId="3" borderId="1" xfId="1" applyFont="1" applyFill="1" applyBorder="1" applyAlignment="1">
      <alignment horizontal="justify" vertical="center" wrapText="1"/>
    </xf>
    <xf numFmtId="0" fontId="2" fillId="3" borderId="8" xfId="1" applyFont="1" applyFill="1" applyBorder="1" applyAlignment="1">
      <alignment horizontal="center" vertical="center"/>
    </xf>
    <xf numFmtId="0" fontId="7" fillId="3" borderId="4" xfId="1" applyFont="1" applyFill="1" applyBorder="1" applyAlignment="1">
      <alignment horizontal="center" vertical="center"/>
    </xf>
    <xf numFmtId="0" fontId="2" fillId="3" borderId="2" xfId="1" applyFont="1" applyFill="1" applyBorder="1" applyAlignment="1">
      <alignment horizontal="center" vertical="center"/>
    </xf>
    <xf numFmtId="0" fontId="7" fillId="3" borderId="1" xfId="1" applyFont="1" applyFill="1" applyBorder="1" applyAlignment="1">
      <alignment horizontal="center" vertical="center"/>
    </xf>
    <xf numFmtId="0" fontId="2" fillId="3" borderId="6" xfId="1" applyFont="1" applyFill="1" applyBorder="1" applyAlignment="1">
      <alignment horizontal="center" vertical="center"/>
    </xf>
    <xf numFmtId="0" fontId="7" fillId="3" borderId="3" xfId="1" applyFont="1" applyFill="1" applyBorder="1" applyAlignment="1">
      <alignment horizontal="center" vertical="center"/>
    </xf>
    <xf numFmtId="0" fontId="2" fillId="3" borderId="16" xfId="1" applyFont="1" applyFill="1" applyBorder="1" applyAlignment="1">
      <alignment horizontal="justify" vertical="center"/>
    </xf>
    <xf numFmtId="0" fontId="7" fillId="3" borderId="17" xfId="1" applyFont="1" applyFill="1" applyBorder="1" applyAlignment="1">
      <alignment horizontal="center" vertical="center"/>
    </xf>
    <xf numFmtId="0" fontId="2" fillId="3" borderId="2" xfId="1" applyFont="1" applyFill="1" applyBorder="1" applyAlignment="1">
      <alignment horizontal="justify" vertical="center"/>
    </xf>
    <xf numFmtId="0" fontId="2" fillId="3" borderId="6" xfId="1" applyFont="1" applyFill="1" applyBorder="1" applyAlignment="1">
      <alignment horizontal="justify" vertical="center"/>
    </xf>
    <xf numFmtId="0" fontId="2" fillId="3" borderId="8"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19" xfId="1" applyFont="1" applyFill="1" applyBorder="1" applyAlignment="1">
      <alignment horizontal="center" vertical="center" wrapText="1"/>
    </xf>
    <xf numFmtId="0" fontId="7" fillId="3" borderId="20" xfId="1" applyFont="1" applyFill="1" applyBorder="1" applyAlignment="1">
      <alignment horizontal="center" vertical="center"/>
    </xf>
    <xf numFmtId="0" fontId="11" fillId="3" borderId="20" xfId="1" applyFont="1" applyFill="1" applyBorder="1" applyAlignment="1">
      <alignment horizontal="justify" vertical="center"/>
    </xf>
    <xf numFmtId="0" fontId="2" fillId="3" borderId="1" xfId="1" applyFont="1" applyFill="1" applyBorder="1" applyAlignment="1">
      <alignment horizontal="justify" vertical="center"/>
    </xf>
    <xf numFmtId="0" fontId="10" fillId="3" borderId="1" xfId="1" applyFont="1" applyFill="1" applyBorder="1" applyAlignment="1">
      <alignment horizontal="center" vertical="center"/>
    </xf>
    <xf numFmtId="0" fontId="2" fillId="3" borderId="8" xfId="1" applyFont="1" applyFill="1" applyBorder="1" applyAlignment="1">
      <alignment horizontal="justify" vertical="center"/>
    </xf>
    <xf numFmtId="0" fontId="2" fillId="3" borderId="19" xfId="1" applyFont="1" applyFill="1" applyBorder="1" applyAlignment="1">
      <alignment horizontal="justify" vertical="center"/>
    </xf>
    <xf numFmtId="0" fontId="10" fillId="3" borderId="4" xfId="1" applyFont="1" applyFill="1" applyBorder="1" applyAlignment="1">
      <alignment horizontal="center" vertical="center"/>
    </xf>
    <xf numFmtId="0" fontId="9" fillId="3" borderId="17" xfId="1" applyFont="1" applyFill="1" applyBorder="1" applyAlignment="1">
      <alignment horizontal="justify" vertical="center"/>
    </xf>
    <xf numFmtId="0" fontId="10" fillId="3" borderId="3" xfId="1" applyFont="1" applyFill="1" applyBorder="1" applyAlignment="1">
      <alignment horizontal="center" vertical="center"/>
    </xf>
    <xf numFmtId="0" fontId="10" fillId="3" borderId="20" xfId="1" applyFont="1" applyFill="1" applyBorder="1" applyAlignment="1">
      <alignment horizontal="center" vertical="center"/>
    </xf>
    <xf numFmtId="0" fontId="13" fillId="3" borderId="4" xfId="1" applyFont="1" applyFill="1" applyBorder="1" applyAlignment="1">
      <alignment horizontal="justify" vertical="center"/>
    </xf>
    <xf numFmtId="0" fontId="2" fillId="3" borderId="28" xfId="1" applyFont="1" applyFill="1" applyBorder="1" applyAlignment="1">
      <alignment horizontal="justify" vertical="center"/>
    </xf>
    <xf numFmtId="0" fontId="7" fillId="3" borderId="29" xfId="1" applyFont="1" applyFill="1" applyBorder="1" applyAlignment="1">
      <alignment horizontal="center" vertical="center"/>
    </xf>
    <xf numFmtId="0" fontId="2" fillId="3" borderId="24" xfId="1" applyFont="1" applyFill="1" applyBorder="1" applyAlignment="1">
      <alignment horizontal="justify" vertical="center"/>
    </xf>
    <xf numFmtId="0" fontId="7" fillId="3" borderId="25" xfId="1" applyFont="1" applyFill="1" applyBorder="1" applyAlignment="1">
      <alignment horizontal="center" vertical="center"/>
    </xf>
  </cellXfs>
  <cellStyles count="4">
    <cellStyle name="Normal" xfId="0" builtinId="0"/>
    <cellStyle name="Normal 2" xfId="2" xr:uid="{00000000-0005-0000-0000-000001000000}"/>
    <cellStyle name="Normal 7" xfId="1" xr:uid="{00000000-0005-0000-0000-000002000000}"/>
    <cellStyle name="Porcentaje 4" xfId="3" xr:uid="{00000000-0005-0000-0000-00000300000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il.unilibrepereira.edu.co/Revisi&#243;n%20Gerencial%20Nacional/Backup/Escritorio/COMPARTIDA/DOCUMENTOS%20PENDIENTES%2015-11-06/Varios%201/Herramientas%20y%20graficas/INDICADORES%20FINANCIERA%20Y%20REGISTRO/calculo%20ficha%20aten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ada datos"/>
      <sheetName val="calificación"/>
      <sheetName val="tabulación calificación"/>
      <sheetName val="Ana. Pareto"/>
    </sheetNames>
    <sheetDataSet>
      <sheetData sheetId="0">
        <row r="6">
          <cell r="CY6" t="str">
            <v>Excelente</v>
          </cell>
        </row>
        <row r="7">
          <cell r="CY7" t="str">
            <v>Bueno</v>
          </cell>
        </row>
        <row r="8">
          <cell r="CY8" t="str">
            <v>Aceptable</v>
          </cell>
        </row>
        <row r="9">
          <cell r="CY9" t="str">
            <v>Deficiente</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J138"/>
  <sheetViews>
    <sheetView tabSelected="1" zoomScale="70" zoomScaleNormal="70" workbookViewId="0">
      <selection activeCell="D80" sqref="D80:E80"/>
    </sheetView>
  </sheetViews>
  <sheetFormatPr baseColWidth="10" defaultRowHeight="14.25" x14ac:dyDescent="0.2"/>
  <cols>
    <col min="1" max="1" width="4.140625" style="68" customWidth="1"/>
    <col min="2" max="2" width="18.85546875" style="102" customWidth="1"/>
    <col min="3" max="3" width="10.28515625" style="68" customWidth="1"/>
    <col min="4" max="4" width="65.140625" style="68" customWidth="1"/>
    <col min="5" max="5" width="29" style="11" customWidth="1"/>
    <col min="6" max="6" width="24" style="103" customWidth="1"/>
    <col min="7" max="7" width="17.85546875" style="68" customWidth="1"/>
    <col min="8" max="8" width="14.28515625" style="104" customWidth="1"/>
    <col min="9" max="9" width="110.7109375" style="102" customWidth="1"/>
    <col min="10" max="10" width="34.28515625" style="68" customWidth="1"/>
    <col min="11" max="256" width="11.42578125" style="68"/>
    <col min="257" max="257" width="4.140625" style="68" customWidth="1"/>
    <col min="258" max="258" width="16.7109375" style="68" customWidth="1"/>
    <col min="259" max="259" width="10.28515625" style="68" customWidth="1"/>
    <col min="260" max="260" width="37.28515625" style="68" customWidth="1"/>
    <col min="261" max="261" width="25.7109375" style="68" customWidth="1"/>
    <col min="262" max="262" width="22.5703125" style="68" customWidth="1"/>
    <col min="263" max="263" width="19.85546875" style="68" customWidth="1"/>
    <col min="264" max="264" width="22.28515625" style="68" customWidth="1"/>
    <col min="265" max="265" width="0" style="68" hidden="1" customWidth="1"/>
    <col min="266" max="512" width="11.42578125" style="68"/>
    <col min="513" max="513" width="4.140625" style="68" customWidth="1"/>
    <col min="514" max="514" width="16.7109375" style="68" customWidth="1"/>
    <col min="515" max="515" width="10.28515625" style="68" customWidth="1"/>
    <col min="516" max="516" width="37.28515625" style="68" customWidth="1"/>
    <col min="517" max="517" width="25.7109375" style="68" customWidth="1"/>
    <col min="518" max="518" width="22.5703125" style="68" customWidth="1"/>
    <col min="519" max="519" width="19.85546875" style="68" customWidth="1"/>
    <col min="520" max="520" width="22.28515625" style="68" customWidth="1"/>
    <col min="521" max="521" width="0" style="68" hidden="1" customWidth="1"/>
    <col min="522" max="768" width="11.42578125" style="68"/>
    <col min="769" max="769" width="4.140625" style="68" customWidth="1"/>
    <col min="770" max="770" width="16.7109375" style="68" customWidth="1"/>
    <col min="771" max="771" width="10.28515625" style="68" customWidth="1"/>
    <col min="772" max="772" width="37.28515625" style="68" customWidth="1"/>
    <col min="773" max="773" width="25.7109375" style="68" customWidth="1"/>
    <col min="774" max="774" width="22.5703125" style="68" customWidth="1"/>
    <col min="775" max="775" width="19.85546875" style="68" customWidth="1"/>
    <col min="776" max="776" width="22.28515625" style="68" customWidth="1"/>
    <col min="777" max="777" width="0" style="68" hidden="1" customWidth="1"/>
    <col min="778" max="1024" width="11.42578125" style="68"/>
    <col min="1025" max="1025" width="4.140625" style="68" customWidth="1"/>
    <col min="1026" max="1026" width="16.7109375" style="68" customWidth="1"/>
    <col min="1027" max="1027" width="10.28515625" style="68" customWidth="1"/>
    <col min="1028" max="1028" width="37.28515625" style="68" customWidth="1"/>
    <col min="1029" max="1029" width="25.7109375" style="68" customWidth="1"/>
    <col min="1030" max="1030" width="22.5703125" style="68" customWidth="1"/>
    <col min="1031" max="1031" width="19.85546875" style="68" customWidth="1"/>
    <col min="1032" max="1032" width="22.28515625" style="68" customWidth="1"/>
    <col min="1033" max="1033" width="0" style="68" hidden="1" customWidth="1"/>
    <col min="1034" max="1280" width="11.42578125" style="68"/>
    <col min="1281" max="1281" width="4.140625" style="68" customWidth="1"/>
    <col min="1282" max="1282" width="16.7109375" style="68" customWidth="1"/>
    <col min="1283" max="1283" width="10.28515625" style="68" customWidth="1"/>
    <col min="1284" max="1284" width="37.28515625" style="68" customWidth="1"/>
    <col min="1285" max="1285" width="25.7109375" style="68" customWidth="1"/>
    <col min="1286" max="1286" width="22.5703125" style="68" customWidth="1"/>
    <col min="1287" max="1287" width="19.85546875" style="68" customWidth="1"/>
    <col min="1288" max="1288" width="22.28515625" style="68" customWidth="1"/>
    <col min="1289" max="1289" width="0" style="68" hidden="1" customWidth="1"/>
    <col min="1290" max="1536" width="11.42578125" style="68"/>
    <col min="1537" max="1537" width="4.140625" style="68" customWidth="1"/>
    <col min="1538" max="1538" width="16.7109375" style="68" customWidth="1"/>
    <col min="1539" max="1539" width="10.28515625" style="68" customWidth="1"/>
    <col min="1540" max="1540" width="37.28515625" style="68" customWidth="1"/>
    <col min="1541" max="1541" width="25.7109375" style="68" customWidth="1"/>
    <col min="1542" max="1542" width="22.5703125" style="68" customWidth="1"/>
    <col min="1543" max="1543" width="19.85546875" style="68" customWidth="1"/>
    <col min="1544" max="1544" width="22.28515625" style="68" customWidth="1"/>
    <col min="1545" max="1545" width="0" style="68" hidden="1" customWidth="1"/>
    <col min="1546" max="1792" width="11.42578125" style="68"/>
    <col min="1793" max="1793" width="4.140625" style="68" customWidth="1"/>
    <col min="1794" max="1794" width="16.7109375" style="68" customWidth="1"/>
    <col min="1795" max="1795" width="10.28515625" style="68" customWidth="1"/>
    <col min="1796" max="1796" width="37.28515625" style="68" customWidth="1"/>
    <col min="1797" max="1797" width="25.7109375" style="68" customWidth="1"/>
    <col min="1798" max="1798" width="22.5703125" style="68" customWidth="1"/>
    <col min="1799" max="1799" width="19.85546875" style="68" customWidth="1"/>
    <col min="1800" max="1800" width="22.28515625" style="68" customWidth="1"/>
    <col min="1801" max="1801" width="0" style="68" hidden="1" customWidth="1"/>
    <col min="1802" max="2048" width="11.42578125" style="68"/>
    <col min="2049" max="2049" width="4.140625" style="68" customWidth="1"/>
    <col min="2050" max="2050" width="16.7109375" style="68" customWidth="1"/>
    <col min="2051" max="2051" width="10.28515625" style="68" customWidth="1"/>
    <col min="2052" max="2052" width="37.28515625" style="68" customWidth="1"/>
    <col min="2053" max="2053" width="25.7109375" style="68" customWidth="1"/>
    <col min="2054" max="2054" width="22.5703125" style="68" customWidth="1"/>
    <col min="2055" max="2055" width="19.85546875" style="68" customWidth="1"/>
    <col min="2056" max="2056" width="22.28515625" style="68" customWidth="1"/>
    <col min="2057" max="2057" width="0" style="68" hidden="1" customWidth="1"/>
    <col min="2058" max="2304" width="11.42578125" style="68"/>
    <col min="2305" max="2305" width="4.140625" style="68" customWidth="1"/>
    <col min="2306" max="2306" width="16.7109375" style="68" customWidth="1"/>
    <col min="2307" max="2307" width="10.28515625" style="68" customWidth="1"/>
    <col min="2308" max="2308" width="37.28515625" style="68" customWidth="1"/>
    <col min="2309" max="2309" width="25.7109375" style="68" customWidth="1"/>
    <col min="2310" max="2310" width="22.5703125" style="68" customWidth="1"/>
    <col min="2311" max="2311" width="19.85546875" style="68" customWidth="1"/>
    <col min="2312" max="2312" width="22.28515625" style="68" customWidth="1"/>
    <col min="2313" max="2313" width="0" style="68" hidden="1" customWidth="1"/>
    <col min="2314" max="2560" width="11.42578125" style="68"/>
    <col min="2561" max="2561" width="4.140625" style="68" customWidth="1"/>
    <col min="2562" max="2562" width="16.7109375" style="68" customWidth="1"/>
    <col min="2563" max="2563" width="10.28515625" style="68" customWidth="1"/>
    <col min="2564" max="2564" width="37.28515625" style="68" customWidth="1"/>
    <col min="2565" max="2565" width="25.7109375" style="68" customWidth="1"/>
    <col min="2566" max="2566" width="22.5703125" style="68" customWidth="1"/>
    <col min="2567" max="2567" width="19.85546875" style="68" customWidth="1"/>
    <col min="2568" max="2568" width="22.28515625" style="68" customWidth="1"/>
    <col min="2569" max="2569" width="0" style="68" hidden="1" customWidth="1"/>
    <col min="2570" max="2816" width="11.42578125" style="68"/>
    <col min="2817" max="2817" width="4.140625" style="68" customWidth="1"/>
    <col min="2818" max="2818" width="16.7109375" style="68" customWidth="1"/>
    <col min="2819" max="2819" width="10.28515625" style="68" customWidth="1"/>
    <col min="2820" max="2820" width="37.28515625" style="68" customWidth="1"/>
    <col min="2821" max="2821" width="25.7109375" style="68" customWidth="1"/>
    <col min="2822" max="2822" width="22.5703125" style="68" customWidth="1"/>
    <col min="2823" max="2823" width="19.85546875" style="68" customWidth="1"/>
    <col min="2824" max="2824" width="22.28515625" style="68" customWidth="1"/>
    <col min="2825" max="2825" width="0" style="68" hidden="1" customWidth="1"/>
    <col min="2826" max="3072" width="11.42578125" style="68"/>
    <col min="3073" max="3073" width="4.140625" style="68" customWidth="1"/>
    <col min="3074" max="3074" width="16.7109375" style="68" customWidth="1"/>
    <col min="3075" max="3075" width="10.28515625" style="68" customWidth="1"/>
    <col min="3076" max="3076" width="37.28515625" style="68" customWidth="1"/>
    <col min="3077" max="3077" width="25.7109375" style="68" customWidth="1"/>
    <col min="3078" max="3078" width="22.5703125" style="68" customWidth="1"/>
    <col min="3079" max="3079" width="19.85546875" style="68" customWidth="1"/>
    <col min="3080" max="3080" width="22.28515625" style="68" customWidth="1"/>
    <col min="3081" max="3081" width="0" style="68" hidden="1" customWidth="1"/>
    <col min="3082" max="3328" width="11.42578125" style="68"/>
    <col min="3329" max="3329" width="4.140625" style="68" customWidth="1"/>
    <col min="3330" max="3330" width="16.7109375" style="68" customWidth="1"/>
    <col min="3331" max="3331" width="10.28515625" style="68" customWidth="1"/>
    <col min="3332" max="3332" width="37.28515625" style="68" customWidth="1"/>
    <col min="3333" max="3333" width="25.7109375" style="68" customWidth="1"/>
    <col min="3334" max="3334" width="22.5703125" style="68" customWidth="1"/>
    <col min="3335" max="3335" width="19.85546875" style="68" customWidth="1"/>
    <col min="3336" max="3336" width="22.28515625" style="68" customWidth="1"/>
    <col min="3337" max="3337" width="0" style="68" hidden="1" customWidth="1"/>
    <col min="3338" max="3584" width="11.42578125" style="68"/>
    <col min="3585" max="3585" width="4.140625" style="68" customWidth="1"/>
    <col min="3586" max="3586" width="16.7109375" style="68" customWidth="1"/>
    <col min="3587" max="3587" width="10.28515625" style="68" customWidth="1"/>
    <col min="3588" max="3588" width="37.28515625" style="68" customWidth="1"/>
    <col min="3589" max="3589" width="25.7109375" style="68" customWidth="1"/>
    <col min="3590" max="3590" width="22.5703125" style="68" customWidth="1"/>
    <col min="3591" max="3591" width="19.85546875" style="68" customWidth="1"/>
    <col min="3592" max="3592" width="22.28515625" style="68" customWidth="1"/>
    <col min="3593" max="3593" width="0" style="68" hidden="1" customWidth="1"/>
    <col min="3594" max="3840" width="11.42578125" style="68"/>
    <col min="3841" max="3841" width="4.140625" style="68" customWidth="1"/>
    <col min="3842" max="3842" width="16.7109375" style="68" customWidth="1"/>
    <col min="3843" max="3843" width="10.28515625" style="68" customWidth="1"/>
    <col min="3844" max="3844" width="37.28515625" style="68" customWidth="1"/>
    <col min="3845" max="3845" width="25.7109375" style="68" customWidth="1"/>
    <col min="3846" max="3846" width="22.5703125" style="68" customWidth="1"/>
    <col min="3847" max="3847" width="19.85546875" style="68" customWidth="1"/>
    <col min="3848" max="3848" width="22.28515625" style="68" customWidth="1"/>
    <col min="3849" max="3849" width="0" style="68" hidden="1" customWidth="1"/>
    <col min="3850" max="4096" width="11.42578125" style="68"/>
    <col min="4097" max="4097" width="4.140625" style="68" customWidth="1"/>
    <col min="4098" max="4098" width="16.7109375" style="68" customWidth="1"/>
    <col min="4099" max="4099" width="10.28515625" style="68" customWidth="1"/>
    <col min="4100" max="4100" width="37.28515625" style="68" customWidth="1"/>
    <col min="4101" max="4101" width="25.7109375" style="68" customWidth="1"/>
    <col min="4102" max="4102" width="22.5703125" style="68" customWidth="1"/>
    <col min="4103" max="4103" width="19.85546875" style="68" customWidth="1"/>
    <col min="4104" max="4104" width="22.28515625" style="68" customWidth="1"/>
    <col min="4105" max="4105" width="0" style="68" hidden="1" customWidth="1"/>
    <col min="4106" max="4352" width="11.42578125" style="68"/>
    <col min="4353" max="4353" width="4.140625" style="68" customWidth="1"/>
    <col min="4354" max="4354" width="16.7109375" style="68" customWidth="1"/>
    <col min="4355" max="4355" width="10.28515625" style="68" customWidth="1"/>
    <col min="4356" max="4356" width="37.28515625" style="68" customWidth="1"/>
    <col min="4357" max="4357" width="25.7109375" style="68" customWidth="1"/>
    <col min="4358" max="4358" width="22.5703125" style="68" customWidth="1"/>
    <col min="4359" max="4359" width="19.85546875" style="68" customWidth="1"/>
    <col min="4360" max="4360" width="22.28515625" style="68" customWidth="1"/>
    <col min="4361" max="4361" width="0" style="68" hidden="1" customWidth="1"/>
    <col min="4362" max="4608" width="11.42578125" style="68"/>
    <col min="4609" max="4609" width="4.140625" style="68" customWidth="1"/>
    <col min="4610" max="4610" width="16.7109375" style="68" customWidth="1"/>
    <col min="4611" max="4611" width="10.28515625" style="68" customWidth="1"/>
    <col min="4612" max="4612" width="37.28515625" style="68" customWidth="1"/>
    <col min="4613" max="4613" width="25.7109375" style="68" customWidth="1"/>
    <col min="4614" max="4614" width="22.5703125" style="68" customWidth="1"/>
    <col min="4615" max="4615" width="19.85546875" style="68" customWidth="1"/>
    <col min="4616" max="4616" width="22.28515625" style="68" customWidth="1"/>
    <col min="4617" max="4617" width="0" style="68" hidden="1" customWidth="1"/>
    <col min="4618" max="4864" width="11.42578125" style="68"/>
    <col min="4865" max="4865" width="4.140625" style="68" customWidth="1"/>
    <col min="4866" max="4866" width="16.7109375" style="68" customWidth="1"/>
    <col min="4867" max="4867" width="10.28515625" style="68" customWidth="1"/>
    <col min="4868" max="4868" width="37.28515625" style="68" customWidth="1"/>
    <col min="4869" max="4869" width="25.7109375" style="68" customWidth="1"/>
    <col min="4870" max="4870" width="22.5703125" style="68" customWidth="1"/>
    <col min="4871" max="4871" width="19.85546875" style="68" customWidth="1"/>
    <col min="4872" max="4872" width="22.28515625" style="68" customWidth="1"/>
    <col min="4873" max="4873" width="0" style="68" hidden="1" customWidth="1"/>
    <col min="4874" max="5120" width="11.42578125" style="68"/>
    <col min="5121" max="5121" width="4.140625" style="68" customWidth="1"/>
    <col min="5122" max="5122" width="16.7109375" style="68" customWidth="1"/>
    <col min="5123" max="5123" width="10.28515625" style="68" customWidth="1"/>
    <col min="5124" max="5124" width="37.28515625" style="68" customWidth="1"/>
    <col min="5125" max="5125" width="25.7109375" style="68" customWidth="1"/>
    <col min="5126" max="5126" width="22.5703125" style="68" customWidth="1"/>
    <col min="5127" max="5127" width="19.85546875" style="68" customWidth="1"/>
    <col min="5128" max="5128" width="22.28515625" style="68" customWidth="1"/>
    <col min="5129" max="5129" width="0" style="68" hidden="1" customWidth="1"/>
    <col min="5130" max="5376" width="11.42578125" style="68"/>
    <col min="5377" max="5377" width="4.140625" style="68" customWidth="1"/>
    <col min="5378" max="5378" width="16.7109375" style="68" customWidth="1"/>
    <col min="5379" max="5379" width="10.28515625" style="68" customWidth="1"/>
    <col min="5380" max="5380" width="37.28515625" style="68" customWidth="1"/>
    <col min="5381" max="5381" width="25.7109375" style="68" customWidth="1"/>
    <col min="5382" max="5382" width="22.5703125" style="68" customWidth="1"/>
    <col min="5383" max="5383" width="19.85546875" style="68" customWidth="1"/>
    <col min="5384" max="5384" width="22.28515625" style="68" customWidth="1"/>
    <col min="5385" max="5385" width="0" style="68" hidden="1" customWidth="1"/>
    <col min="5386" max="5632" width="11.42578125" style="68"/>
    <col min="5633" max="5633" width="4.140625" style="68" customWidth="1"/>
    <col min="5634" max="5634" width="16.7109375" style="68" customWidth="1"/>
    <col min="5635" max="5635" width="10.28515625" style="68" customWidth="1"/>
    <col min="5636" max="5636" width="37.28515625" style="68" customWidth="1"/>
    <col min="5637" max="5637" width="25.7109375" style="68" customWidth="1"/>
    <col min="5638" max="5638" width="22.5703125" style="68" customWidth="1"/>
    <col min="5639" max="5639" width="19.85546875" style="68" customWidth="1"/>
    <col min="5640" max="5640" width="22.28515625" style="68" customWidth="1"/>
    <col min="5641" max="5641" width="0" style="68" hidden="1" customWidth="1"/>
    <col min="5642" max="5888" width="11.42578125" style="68"/>
    <col min="5889" max="5889" width="4.140625" style="68" customWidth="1"/>
    <col min="5890" max="5890" width="16.7109375" style="68" customWidth="1"/>
    <col min="5891" max="5891" width="10.28515625" style="68" customWidth="1"/>
    <col min="5892" max="5892" width="37.28515625" style="68" customWidth="1"/>
    <col min="5893" max="5893" width="25.7109375" style="68" customWidth="1"/>
    <col min="5894" max="5894" width="22.5703125" style="68" customWidth="1"/>
    <col min="5895" max="5895" width="19.85546875" style="68" customWidth="1"/>
    <col min="5896" max="5896" width="22.28515625" style="68" customWidth="1"/>
    <col min="5897" max="5897" width="0" style="68" hidden="1" customWidth="1"/>
    <col min="5898" max="6144" width="11.42578125" style="68"/>
    <col min="6145" max="6145" width="4.140625" style="68" customWidth="1"/>
    <col min="6146" max="6146" width="16.7109375" style="68" customWidth="1"/>
    <col min="6147" max="6147" width="10.28515625" style="68" customWidth="1"/>
    <col min="6148" max="6148" width="37.28515625" style="68" customWidth="1"/>
    <col min="6149" max="6149" width="25.7109375" style="68" customWidth="1"/>
    <col min="6150" max="6150" width="22.5703125" style="68" customWidth="1"/>
    <col min="6151" max="6151" width="19.85546875" style="68" customWidth="1"/>
    <col min="6152" max="6152" width="22.28515625" style="68" customWidth="1"/>
    <col min="6153" max="6153" width="0" style="68" hidden="1" customWidth="1"/>
    <col min="6154" max="6400" width="11.42578125" style="68"/>
    <col min="6401" max="6401" width="4.140625" style="68" customWidth="1"/>
    <col min="6402" max="6402" width="16.7109375" style="68" customWidth="1"/>
    <col min="6403" max="6403" width="10.28515625" style="68" customWidth="1"/>
    <col min="6404" max="6404" width="37.28515625" style="68" customWidth="1"/>
    <col min="6405" max="6405" width="25.7109375" style="68" customWidth="1"/>
    <col min="6406" max="6406" width="22.5703125" style="68" customWidth="1"/>
    <col min="6407" max="6407" width="19.85546875" style="68" customWidth="1"/>
    <col min="6408" max="6408" width="22.28515625" style="68" customWidth="1"/>
    <col min="6409" max="6409" width="0" style="68" hidden="1" customWidth="1"/>
    <col min="6410" max="6656" width="11.42578125" style="68"/>
    <col min="6657" max="6657" width="4.140625" style="68" customWidth="1"/>
    <col min="6658" max="6658" width="16.7109375" style="68" customWidth="1"/>
    <col min="6659" max="6659" width="10.28515625" style="68" customWidth="1"/>
    <col min="6660" max="6660" width="37.28515625" style="68" customWidth="1"/>
    <col min="6661" max="6661" width="25.7109375" style="68" customWidth="1"/>
    <col min="6662" max="6662" width="22.5703125" style="68" customWidth="1"/>
    <col min="6663" max="6663" width="19.85546875" style="68" customWidth="1"/>
    <col min="6664" max="6664" width="22.28515625" style="68" customWidth="1"/>
    <col min="6665" max="6665" width="0" style="68" hidden="1" customWidth="1"/>
    <col min="6666" max="6912" width="11.42578125" style="68"/>
    <col min="6913" max="6913" width="4.140625" style="68" customWidth="1"/>
    <col min="6914" max="6914" width="16.7109375" style="68" customWidth="1"/>
    <col min="6915" max="6915" width="10.28515625" style="68" customWidth="1"/>
    <col min="6916" max="6916" width="37.28515625" style="68" customWidth="1"/>
    <col min="6917" max="6917" width="25.7109375" style="68" customWidth="1"/>
    <col min="6918" max="6918" width="22.5703125" style="68" customWidth="1"/>
    <col min="6919" max="6919" width="19.85546875" style="68" customWidth="1"/>
    <col min="6920" max="6920" width="22.28515625" style="68" customWidth="1"/>
    <col min="6921" max="6921" width="0" style="68" hidden="1" customWidth="1"/>
    <col min="6922" max="7168" width="11.42578125" style="68"/>
    <col min="7169" max="7169" width="4.140625" style="68" customWidth="1"/>
    <col min="7170" max="7170" width="16.7109375" style="68" customWidth="1"/>
    <col min="7171" max="7171" width="10.28515625" style="68" customWidth="1"/>
    <col min="7172" max="7172" width="37.28515625" style="68" customWidth="1"/>
    <col min="7173" max="7173" width="25.7109375" style="68" customWidth="1"/>
    <col min="7174" max="7174" width="22.5703125" style="68" customWidth="1"/>
    <col min="7175" max="7175" width="19.85546875" style="68" customWidth="1"/>
    <col min="7176" max="7176" width="22.28515625" style="68" customWidth="1"/>
    <col min="7177" max="7177" width="0" style="68" hidden="1" customWidth="1"/>
    <col min="7178" max="7424" width="11.42578125" style="68"/>
    <col min="7425" max="7425" width="4.140625" style="68" customWidth="1"/>
    <col min="7426" max="7426" width="16.7109375" style="68" customWidth="1"/>
    <col min="7427" max="7427" width="10.28515625" style="68" customWidth="1"/>
    <col min="7428" max="7428" width="37.28515625" style="68" customWidth="1"/>
    <col min="7429" max="7429" width="25.7109375" style="68" customWidth="1"/>
    <col min="7430" max="7430" width="22.5703125" style="68" customWidth="1"/>
    <col min="7431" max="7431" width="19.85546875" style="68" customWidth="1"/>
    <col min="7432" max="7432" width="22.28515625" style="68" customWidth="1"/>
    <col min="7433" max="7433" width="0" style="68" hidden="1" customWidth="1"/>
    <col min="7434" max="7680" width="11.42578125" style="68"/>
    <col min="7681" max="7681" width="4.140625" style="68" customWidth="1"/>
    <col min="7682" max="7682" width="16.7109375" style="68" customWidth="1"/>
    <col min="7683" max="7683" width="10.28515625" style="68" customWidth="1"/>
    <col min="7684" max="7684" width="37.28515625" style="68" customWidth="1"/>
    <col min="7685" max="7685" width="25.7109375" style="68" customWidth="1"/>
    <col min="7686" max="7686" width="22.5703125" style="68" customWidth="1"/>
    <col min="7687" max="7687" width="19.85546875" style="68" customWidth="1"/>
    <col min="7688" max="7688" width="22.28515625" style="68" customWidth="1"/>
    <col min="7689" max="7689" width="0" style="68" hidden="1" customWidth="1"/>
    <col min="7690" max="7936" width="11.42578125" style="68"/>
    <col min="7937" max="7937" width="4.140625" style="68" customWidth="1"/>
    <col min="7938" max="7938" width="16.7109375" style="68" customWidth="1"/>
    <col min="7939" max="7939" width="10.28515625" style="68" customWidth="1"/>
    <col min="7940" max="7940" width="37.28515625" style="68" customWidth="1"/>
    <col min="7941" max="7941" width="25.7109375" style="68" customWidth="1"/>
    <col min="7942" max="7942" width="22.5703125" style="68" customWidth="1"/>
    <col min="7943" max="7943" width="19.85546875" style="68" customWidth="1"/>
    <col min="7944" max="7944" width="22.28515625" style="68" customWidth="1"/>
    <col min="7945" max="7945" width="0" style="68" hidden="1" customWidth="1"/>
    <col min="7946" max="8192" width="11.42578125" style="68"/>
    <col min="8193" max="8193" width="4.140625" style="68" customWidth="1"/>
    <col min="8194" max="8194" width="16.7109375" style="68" customWidth="1"/>
    <col min="8195" max="8195" width="10.28515625" style="68" customWidth="1"/>
    <col min="8196" max="8196" width="37.28515625" style="68" customWidth="1"/>
    <col min="8197" max="8197" width="25.7109375" style="68" customWidth="1"/>
    <col min="8198" max="8198" width="22.5703125" style="68" customWidth="1"/>
    <col min="8199" max="8199" width="19.85546875" style="68" customWidth="1"/>
    <col min="8200" max="8200" width="22.28515625" style="68" customWidth="1"/>
    <col min="8201" max="8201" width="0" style="68" hidden="1" customWidth="1"/>
    <col min="8202" max="8448" width="11.42578125" style="68"/>
    <col min="8449" max="8449" width="4.140625" style="68" customWidth="1"/>
    <col min="8450" max="8450" width="16.7109375" style="68" customWidth="1"/>
    <col min="8451" max="8451" width="10.28515625" style="68" customWidth="1"/>
    <col min="8452" max="8452" width="37.28515625" style="68" customWidth="1"/>
    <col min="8453" max="8453" width="25.7109375" style="68" customWidth="1"/>
    <col min="8454" max="8454" width="22.5703125" style="68" customWidth="1"/>
    <col min="8455" max="8455" width="19.85546875" style="68" customWidth="1"/>
    <col min="8456" max="8456" width="22.28515625" style="68" customWidth="1"/>
    <col min="8457" max="8457" width="0" style="68" hidden="1" customWidth="1"/>
    <col min="8458" max="8704" width="11.42578125" style="68"/>
    <col min="8705" max="8705" width="4.140625" style="68" customWidth="1"/>
    <col min="8706" max="8706" width="16.7109375" style="68" customWidth="1"/>
    <col min="8707" max="8707" width="10.28515625" style="68" customWidth="1"/>
    <col min="8708" max="8708" width="37.28515625" style="68" customWidth="1"/>
    <col min="8709" max="8709" width="25.7109375" style="68" customWidth="1"/>
    <col min="8710" max="8710" width="22.5703125" style="68" customWidth="1"/>
    <col min="8711" max="8711" width="19.85546875" style="68" customWidth="1"/>
    <col min="8712" max="8712" width="22.28515625" style="68" customWidth="1"/>
    <col min="8713" max="8713" width="0" style="68" hidden="1" customWidth="1"/>
    <col min="8714" max="8960" width="11.42578125" style="68"/>
    <col min="8961" max="8961" width="4.140625" style="68" customWidth="1"/>
    <col min="8962" max="8962" width="16.7109375" style="68" customWidth="1"/>
    <col min="8963" max="8963" width="10.28515625" style="68" customWidth="1"/>
    <col min="8964" max="8964" width="37.28515625" style="68" customWidth="1"/>
    <col min="8965" max="8965" width="25.7109375" style="68" customWidth="1"/>
    <col min="8966" max="8966" width="22.5703125" style="68" customWidth="1"/>
    <col min="8967" max="8967" width="19.85546875" style="68" customWidth="1"/>
    <col min="8968" max="8968" width="22.28515625" style="68" customWidth="1"/>
    <col min="8969" max="8969" width="0" style="68" hidden="1" customWidth="1"/>
    <col min="8970" max="9216" width="11.42578125" style="68"/>
    <col min="9217" max="9217" width="4.140625" style="68" customWidth="1"/>
    <col min="9218" max="9218" width="16.7109375" style="68" customWidth="1"/>
    <col min="9219" max="9219" width="10.28515625" style="68" customWidth="1"/>
    <col min="9220" max="9220" width="37.28515625" style="68" customWidth="1"/>
    <col min="9221" max="9221" width="25.7109375" style="68" customWidth="1"/>
    <col min="9222" max="9222" width="22.5703125" style="68" customWidth="1"/>
    <col min="9223" max="9223" width="19.85546875" style="68" customWidth="1"/>
    <col min="9224" max="9224" width="22.28515625" style="68" customWidth="1"/>
    <col min="9225" max="9225" width="0" style="68" hidden="1" customWidth="1"/>
    <col min="9226" max="9472" width="11.42578125" style="68"/>
    <col min="9473" max="9473" width="4.140625" style="68" customWidth="1"/>
    <col min="9474" max="9474" width="16.7109375" style="68" customWidth="1"/>
    <col min="9475" max="9475" width="10.28515625" style="68" customWidth="1"/>
    <col min="9476" max="9476" width="37.28515625" style="68" customWidth="1"/>
    <col min="9477" max="9477" width="25.7109375" style="68" customWidth="1"/>
    <col min="9478" max="9478" width="22.5703125" style="68" customWidth="1"/>
    <col min="9479" max="9479" width="19.85546875" style="68" customWidth="1"/>
    <col min="9480" max="9480" width="22.28515625" style="68" customWidth="1"/>
    <col min="9481" max="9481" width="0" style="68" hidden="1" customWidth="1"/>
    <col min="9482" max="9728" width="11.42578125" style="68"/>
    <col min="9729" max="9729" width="4.140625" style="68" customWidth="1"/>
    <col min="9730" max="9730" width="16.7109375" style="68" customWidth="1"/>
    <col min="9731" max="9731" width="10.28515625" style="68" customWidth="1"/>
    <col min="9732" max="9732" width="37.28515625" style="68" customWidth="1"/>
    <col min="9733" max="9733" width="25.7109375" style="68" customWidth="1"/>
    <col min="9734" max="9734" width="22.5703125" style="68" customWidth="1"/>
    <col min="9735" max="9735" width="19.85546875" style="68" customWidth="1"/>
    <col min="9736" max="9736" width="22.28515625" style="68" customWidth="1"/>
    <col min="9737" max="9737" width="0" style="68" hidden="1" customWidth="1"/>
    <col min="9738" max="9984" width="11.42578125" style="68"/>
    <col min="9985" max="9985" width="4.140625" style="68" customWidth="1"/>
    <col min="9986" max="9986" width="16.7109375" style="68" customWidth="1"/>
    <col min="9987" max="9987" width="10.28515625" style="68" customWidth="1"/>
    <col min="9988" max="9988" width="37.28515625" style="68" customWidth="1"/>
    <col min="9989" max="9989" width="25.7109375" style="68" customWidth="1"/>
    <col min="9990" max="9990" width="22.5703125" style="68" customWidth="1"/>
    <col min="9991" max="9991" width="19.85546875" style="68" customWidth="1"/>
    <col min="9992" max="9992" width="22.28515625" style="68" customWidth="1"/>
    <col min="9993" max="9993" width="0" style="68" hidden="1" customWidth="1"/>
    <col min="9994" max="10240" width="11.42578125" style="68"/>
    <col min="10241" max="10241" width="4.140625" style="68" customWidth="1"/>
    <col min="10242" max="10242" width="16.7109375" style="68" customWidth="1"/>
    <col min="10243" max="10243" width="10.28515625" style="68" customWidth="1"/>
    <col min="10244" max="10244" width="37.28515625" style="68" customWidth="1"/>
    <col min="10245" max="10245" width="25.7109375" style="68" customWidth="1"/>
    <col min="10246" max="10246" width="22.5703125" style="68" customWidth="1"/>
    <col min="10247" max="10247" width="19.85546875" style="68" customWidth="1"/>
    <col min="10248" max="10248" width="22.28515625" style="68" customWidth="1"/>
    <col min="10249" max="10249" width="0" style="68" hidden="1" customWidth="1"/>
    <col min="10250" max="10496" width="11.42578125" style="68"/>
    <col min="10497" max="10497" width="4.140625" style="68" customWidth="1"/>
    <col min="10498" max="10498" width="16.7109375" style="68" customWidth="1"/>
    <col min="10499" max="10499" width="10.28515625" style="68" customWidth="1"/>
    <col min="10500" max="10500" width="37.28515625" style="68" customWidth="1"/>
    <col min="10501" max="10501" width="25.7109375" style="68" customWidth="1"/>
    <col min="10502" max="10502" width="22.5703125" style="68" customWidth="1"/>
    <col min="10503" max="10503" width="19.85546875" style="68" customWidth="1"/>
    <col min="10504" max="10504" width="22.28515625" style="68" customWidth="1"/>
    <col min="10505" max="10505" width="0" style="68" hidden="1" customWidth="1"/>
    <col min="10506" max="10752" width="11.42578125" style="68"/>
    <col min="10753" max="10753" width="4.140625" style="68" customWidth="1"/>
    <col min="10754" max="10754" width="16.7109375" style="68" customWidth="1"/>
    <col min="10755" max="10755" width="10.28515625" style="68" customWidth="1"/>
    <col min="10756" max="10756" width="37.28515625" style="68" customWidth="1"/>
    <col min="10757" max="10757" width="25.7109375" style="68" customWidth="1"/>
    <col min="10758" max="10758" width="22.5703125" style="68" customWidth="1"/>
    <col min="10759" max="10759" width="19.85546875" style="68" customWidth="1"/>
    <col min="10760" max="10760" width="22.28515625" style="68" customWidth="1"/>
    <col min="10761" max="10761" width="0" style="68" hidden="1" customWidth="1"/>
    <col min="10762" max="11008" width="11.42578125" style="68"/>
    <col min="11009" max="11009" width="4.140625" style="68" customWidth="1"/>
    <col min="11010" max="11010" width="16.7109375" style="68" customWidth="1"/>
    <col min="11011" max="11011" width="10.28515625" style="68" customWidth="1"/>
    <col min="11012" max="11012" width="37.28515625" style="68" customWidth="1"/>
    <col min="11013" max="11013" width="25.7109375" style="68" customWidth="1"/>
    <col min="11014" max="11014" width="22.5703125" style="68" customWidth="1"/>
    <col min="11015" max="11015" width="19.85546875" style="68" customWidth="1"/>
    <col min="11016" max="11016" width="22.28515625" style="68" customWidth="1"/>
    <col min="11017" max="11017" width="0" style="68" hidden="1" customWidth="1"/>
    <col min="11018" max="11264" width="11.42578125" style="68"/>
    <col min="11265" max="11265" width="4.140625" style="68" customWidth="1"/>
    <col min="11266" max="11266" width="16.7109375" style="68" customWidth="1"/>
    <col min="11267" max="11267" width="10.28515625" style="68" customWidth="1"/>
    <col min="11268" max="11268" width="37.28515625" style="68" customWidth="1"/>
    <col min="11269" max="11269" width="25.7109375" style="68" customWidth="1"/>
    <col min="11270" max="11270" width="22.5703125" style="68" customWidth="1"/>
    <col min="11271" max="11271" width="19.85546875" style="68" customWidth="1"/>
    <col min="11272" max="11272" width="22.28515625" style="68" customWidth="1"/>
    <col min="11273" max="11273" width="0" style="68" hidden="1" customWidth="1"/>
    <col min="11274" max="11520" width="11.42578125" style="68"/>
    <col min="11521" max="11521" width="4.140625" style="68" customWidth="1"/>
    <col min="11522" max="11522" width="16.7109375" style="68" customWidth="1"/>
    <col min="11523" max="11523" width="10.28515625" style="68" customWidth="1"/>
    <col min="11524" max="11524" width="37.28515625" style="68" customWidth="1"/>
    <col min="11525" max="11525" width="25.7109375" style="68" customWidth="1"/>
    <col min="11526" max="11526" width="22.5703125" style="68" customWidth="1"/>
    <col min="11527" max="11527" width="19.85546875" style="68" customWidth="1"/>
    <col min="11528" max="11528" width="22.28515625" style="68" customWidth="1"/>
    <col min="11529" max="11529" width="0" style="68" hidden="1" customWidth="1"/>
    <col min="11530" max="11776" width="11.42578125" style="68"/>
    <col min="11777" max="11777" width="4.140625" style="68" customWidth="1"/>
    <col min="11778" max="11778" width="16.7109375" style="68" customWidth="1"/>
    <col min="11779" max="11779" width="10.28515625" style="68" customWidth="1"/>
    <col min="11780" max="11780" width="37.28515625" style="68" customWidth="1"/>
    <col min="11781" max="11781" width="25.7109375" style="68" customWidth="1"/>
    <col min="11782" max="11782" width="22.5703125" style="68" customWidth="1"/>
    <col min="11783" max="11783" width="19.85546875" style="68" customWidth="1"/>
    <col min="11784" max="11784" width="22.28515625" style="68" customWidth="1"/>
    <col min="11785" max="11785" width="0" style="68" hidden="1" customWidth="1"/>
    <col min="11786" max="12032" width="11.42578125" style="68"/>
    <col min="12033" max="12033" width="4.140625" style="68" customWidth="1"/>
    <col min="12034" max="12034" width="16.7109375" style="68" customWidth="1"/>
    <col min="12035" max="12035" width="10.28515625" style="68" customWidth="1"/>
    <col min="12036" max="12036" width="37.28515625" style="68" customWidth="1"/>
    <col min="12037" max="12037" width="25.7109375" style="68" customWidth="1"/>
    <col min="12038" max="12038" width="22.5703125" style="68" customWidth="1"/>
    <col min="12039" max="12039" width="19.85546875" style="68" customWidth="1"/>
    <col min="12040" max="12040" width="22.28515625" style="68" customWidth="1"/>
    <col min="12041" max="12041" width="0" style="68" hidden="1" customWidth="1"/>
    <col min="12042" max="12288" width="11.42578125" style="68"/>
    <col min="12289" max="12289" width="4.140625" style="68" customWidth="1"/>
    <col min="12290" max="12290" width="16.7109375" style="68" customWidth="1"/>
    <col min="12291" max="12291" width="10.28515625" style="68" customWidth="1"/>
    <col min="12292" max="12292" width="37.28515625" style="68" customWidth="1"/>
    <col min="12293" max="12293" width="25.7109375" style="68" customWidth="1"/>
    <col min="12294" max="12294" width="22.5703125" style="68" customWidth="1"/>
    <col min="12295" max="12295" width="19.85546875" style="68" customWidth="1"/>
    <col min="12296" max="12296" width="22.28515625" style="68" customWidth="1"/>
    <col min="12297" max="12297" width="0" style="68" hidden="1" customWidth="1"/>
    <col min="12298" max="12544" width="11.42578125" style="68"/>
    <col min="12545" max="12545" width="4.140625" style="68" customWidth="1"/>
    <col min="12546" max="12546" width="16.7109375" style="68" customWidth="1"/>
    <col min="12547" max="12547" width="10.28515625" style="68" customWidth="1"/>
    <col min="12548" max="12548" width="37.28515625" style="68" customWidth="1"/>
    <col min="12549" max="12549" width="25.7109375" style="68" customWidth="1"/>
    <col min="12550" max="12550" width="22.5703125" style="68" customWidth="1"/>
    <col min="12551" max="12551" width="19.85546875" style="68" customWidth="1"/>
    <col min="12552" max="12552" width="22.28515625" style="68" customWidth="1"/>
    <col min="12553" max="12553" width="0" style="68" hidden="1" customWidth="1"/>
    <col min="12554" max="12800" width="11.42578125" style="68"/>
    <col min="12801" max="12801" width="4.140625" style="68" customWidth="1"/>
    <col min="12802" max="12802" width="16.7109375" style="68" customWidth="1"/>
    <col min="12803" max="12803" width="10.28515625" style="68" customWidth="1"/>
    <col min="12804" max="12804" width="37.28515625" style="68" customWidth="1"/>
    <col min="12805" max="12805" width="25.7109375" style="68" customWidth="1"/>
    <col min="12806" max="12806" width="22.5703125" style="68" customWidth="1"/>
    <col min="12807" max="12807" width="19.85546875" style="68" customWidth="1"/>
    <col min="12808" max="12808" width="22.28515625" style="68" customWidth="1"/>
    <col min="12809" max="12809" width="0" style="68" hidden="1" customWidth="1"/>
    <col min="12810" max="13056" width="11.42578125" style="68"/>
    <col min="13057" max="13057" width="4.140625" style="68" customWidth="1"/>
    <col min="13058" max="13058" width="16.7109375" style="68" customWidth="1"/>
    <col min="13059" max="13059" width="10.28515625" style="68" customWidth="1"/>
    <col min="13060" max="13060" width="37.28515625" style="68" customWidth="1"/>
    <col min="13061" max="13061" width="25.7109375" style="68" customWidth="1"/>
    <col min="13062" max="13062" width="22.5703125" style="68" customWidth="1"/>
    <col min="13063" max="13063" width="19.85546875" style="68" customWidth="1"/>
    <col min="13064" max="13064" width="22.28515625" style="68" customWidth="1"/>
    <col min="13065" max="13065" width="0" style="68" hidden="1" customWidth="1"/>
    <col min="13066" max="13312" width="11.42578125" style="68"/>
    <col min="13313" max="13313" width="4.140625" style="68" customWidth="1"/>
    <col min="13314" max="13314" width="16.7109375" style="68" customWidth="1"/>
    <col min="13315" max="13315" width="10.28515625" style="68" customWidth="1"/>
    <col min="13316" max="13316" width="37.28515625" style="68" customWidth="1"/>
    <col min="13317" max="13317" width="25.7109375" style="68" customWidth="1"/>
    <col min="13318" max="13318" width="22.5703125" style="68" customWidth="1"/>
    <col min="13319" max="13319" width="19.85546875" style="68" customWidth="1"/>
    <col min="13320" max="13320" width="22.28515625" style="68" customWidth="1"/>
    <col min="13321" max="13321" width="0" style="68" hidden="1" customWidth="1"/>
    <col min="13322" max="13568" width="11.42578125" style="68"/>
    <col min="13569" max="13569" width="4.140625" style="68" customWidth="1"/>
    <col min="13570" max="13570" width="16.7109375" style="68" customWidth="1"/>
    <col min="13571" max="13571" width="10.28515625" style="68" customWidth="1"/>
    <col min="13572" max="13572" width="37.28515625" style="68" customWidth="1"/>
    <col min="13573" max="13573" width="25.7109375" style="68" customWidth="1"/>
    <col min="13574" max="13574" width="22.5703125" style="68" customWidth="1"/>
    <col min="13575" max="13575" width="19.85546875" style="68" customWidth="1"/>
    <col min="13576" max="13576" width="22.28515625" style="68" customWidth="1"/>
    <col min="13577" max="13577" width="0" style="68" hidden="1" customWidth="1"/>
    <col min="13578" max="13824" width="11.42578125" style="68"/>
    <col min="13825" max="13825" width="4.140625" style="68" customWidth="1"/>
    <col min="13826" max="13826" width="16.7109375" style="68" customWidth="1"/>
    <col min="13827" max="13827" width="10.28515625" style="68" customWidth="1"/>
    <col min="13828" max="13828" width="37.28515625" style="68" customWidth="1"/>
    <col min="13829" max="13829" width="25.7109375" style="68" customWidth="1"/>
    <col min="13830" max="13830" width="22.5703125" style="68" customWidth="1"/>
    <col min="13831" max="13831" width="19.85546875" style="68" customWidth="1"/>
    <col min="13832" max="13832" width="22.28515625" style="68" customWidth="1"/>
    <col min="13833" max="13833" width="0" style="68" hidden="1" customWidth="1"/>
    <col min="13834" max="14080" width="11.42578125" style="68"/>
    <col min="14081" max="14081" width="4.140625" style="68" customWidth="1"/>
    <col min="14082" max="14082" width="16.7109375" style="68" customWidth="1"/>
    <col min="14083" max="14083" width="10.28515625" style="68" customWidth="1"/>
    <col min="14084" max="14084" width="37.28515625" style="68" customWidth="1"/>
    <col min="14085" max="14085" width="25.7109375" style="68" customWidth="1"/>
    <col min="14086" max="14086" width="22.5703125" style="68" customWidth="1"/>
    <col min="14087" max="14087" width="19.85546875" style="68" customWidth="1"/>
    <col min="14088" max="14088" width="22.28515625" style="68" customWidth="1"/>
    <col min="14089" max="14089" width="0" style="68" hidden="1" customWidth="1"/>
    <col min="14090" max="14336" width="11.42578125" style="68"/>
    <col min="14337" max="14337" width="4.140625" style="68" customWidth="1"/>
    <col min="14338" max="14338" width="16.7109375" style="68" customWidth="1"/>
    <col min="14339" max="14339" width="10.28515625" style="68" customWidth="1"/>
    <col min="14340" max="14340" width="37.28515625" style="68" customWidth="1"/>
    <col min="14341" max="14341" width="25.7109375" style="68" customWidth="1"/>
    <col min="14342" max="14342" width="22.5703125" style="68" customWidth="1"/>
    <col min="14343" max="14343" width="19.85546875" style="68" customWidth="1"/>
    <col min="14344" max="14344" width="22.28515625" style="68" customWidth="1"/>
    <col min="14345" max="14345" width="0" style="68" hidden="1" customWidth="1"/>
    <col min="14346" max="14592" width="11.42578125" style="68"/>
    <col min="14593" max="14593" width="4.140625" style="68" customWidth="1"/>
    <col min="14594" max="14594" width="16.7109375" style="68" customWidth="1"/>
    <col min="14595" max="14595" width="10.28515625" style="68" customWidth="1"/>
    <col min="14596" max="14596" width="37.28515625" style="68" customWidth="1"/>
    <col min="14597" max="14597" width="25.7109375" style="68" customWidth="1"/>
    <col min="14598" max="14598" width="22.5703125" style="68" customWidth="1"/>
    <col min="14599" max="14599" width="19.85546875" style="68" customWidth="1"/>
    <col min="14600" max="14600" width="22.28515625" style="68" customWidth="1"/>
    <col min="14601" max="14601" width="0" style="68" hidden="1" customWidth="1"/>
    <col min="14602" max="14848" width="11.42578125" style="68"/>
    <col min="14849" max="14849" width="4.140625" style="68" customWidth="1"/>
    <col min="14850" max="14850" width="16.7109375" style="68" customWidth="1"/>
    <col min="14851" max="14851" width="10.28515625" style="68" customWidth="1"/>
    <col min="14852" max="14852" width="37.28515625" style="68" customWidth="1"/>
    <col min="14853" max="14853" width="25.7109375" style="68" customWidth="1"/>
    <col min="14854" max="14854" width="22.5703125" style="68" customWidth="1"/>
    <col min="14855" max="14855" width="19.85546875" style="68" customWidth="1"/>
    <col min="14856" max="14856" width="22.28515625" style="68" customWidth="1"/>
    <col min="14857" max="14857" width="0" style="68" hidden="1" customWidth="1"/>
    <col min="14858" max="15104" width="11.42578125" style="68"/>
    <col min="15105" max="15105" width="4.140625" style="68" customWidth="1"/>
    <col min="15106" max="15106" width="16.7109375" style="68" customWidth="1"/>
    <col min="15107" max="15107" width="10.28515625" style="68" customWidth="1"/>
    <col min="15108" max="15108" width="37.28515625" style="68" customWidth="1"/>
    <col min="15109" max="15109" width="25.7109375" style="68" customWidth="1"/>
    <col min="15110" max="15110" width="22.5703125" style="68" customWidth="1"/>
    <col min="15111" max="15111" width="19.85546875" style="68" customWidth="1"/>
    <col min="15112" max="15112" width="22.28515625" style="68" customWidth="1"/>
    <col min="15113" max="15113" width="0" style="68" hidden="1" customWidth="1"/>
    <col min="15114" max="15360" width="11.42578125" style="68"/>
    <col min="15361" max="15361" width="4.140625" style="68" customWidth="1"/>
    <col min="15362" max="15362" width="16.7109375" style="68" customWidth="1"/>
    <col min="15363" max="15363" width="10.28515625" style="68" customWidth="1"/>
    <col min="15364" max="15364" width="37.28515625" style="68" customWidth="1"/>
    <col min="15365" max="15365" width="25.7109375" style="68" customWidth="1"/>
    <col min="15366" max="15366" width="22.5703125" style="68" customWidth="1"/>
    <col min="15367" max="15367" width="19.85546875" style="68" customWidth="1"/>
    <col min="15368" max="15368" width="22.28515625" style="68" customWidth="1"/>
    <col min="15369" max="15369" width="0" style="68" hidden="1" customWidth="1"/>
    <col min="15370" max="15616" width="11.42578125" style="68"/>
    <col min="15617" max="15617" width="4.140625" style="68" customWidth="1"/>
    <col min="15618" max="15618" width="16.7109375" style="68" customWidth="1"/>
    <col min="15619" max="15619" width="10.28515625" style="68" customWidth="1"/>
    <col min="15620" max="15620" width="37.28515625" style="68" customWidth="1"/>
    <col min="15621" max="15621" width="25.7109375" style="68" customWidth="1"/>
    <col min="15622" max="15622" width="22.5703125" style="68" customWidth="1"/>
    <col min="15623" max="15623" width="19.85546875" style="68" customWidth="1"/>
    <col min="15624" max="15624" width="22.28515625" style="68" customWidth="1"/>
    <col min="15625" max="15625" width="0" style="68" hidden="1" customWidth="1"/>
    <col min="15626" max="15872" width="11.42578125" style="68"/>
    <col min="15873" max="15873" width="4.140625" style="68" customWidth="1"/>
    <col min="15874" max="15874" width="16.7109375" style="68" customWidth="1"/>
    <col min="15875" max="15875" width="10.28515625" style="68" customWidth="1"/>
    <col min="15876" max="15876" width="37.28515625" style="68" customWidth="1"/>
    <col min="15877" max="15877" width="25.7109375" style="68" customWidth="1"/>
    <col min="15878" max="15878" width="22.5703125" style="68" customWidth="1"/>
    <col min="15879" max="15879" width="19.85546875" style="68" customWidth="1"/>
    <col min="15880" max="15880" width="22.28515625" style="68" customWidth="1"/>
    <col min="15881" max="15881" width="0" style="68" hidden="1" customWidth="1"/>
    <col min="15882" max="16128" width="11.42578125" style="68"/>
    <col min="16129" max="16129" width="4.140625" style="68" customWidth="1"/>
    <col min="16130" max="16130" width="16.7109375" style="68" customWidth="1"/>
    <col min="16131" max="16131" width="10.28515625" style="68" customWidth="1"/>
    <col min="16132" max="16132" width="37.28515625" style="68" customWidth="1"/>
    <col min="16133" max="16133" width="25.7109375" style="68" customWidth="1"/>
    <col min="16134" max="16134" width="22.5703125" style="68" customWidth="1"/>
    <col min="16135" max="16135" width="19.85546875" style="68" customWidth="1"/>
    <col min="16136" max="16136" width="22.28515625" style="68" customWidth="1"/>
    <col min="16137" max="16137" width="0" style="68" hidden="1" customWidth="1"/>
    <col min="16138" max="16384" width="11.42578125" style="68"/>
  </cols>
  <sheetData>
    <row r="1" spans="2:9" s="67" customFormat="1" ht="20.25" x14ac:dyDescent="0.2">
      <c r="B1" s="194" t="s">
        <v>27</v>
      </c>
      <c r="C1" s="195"/>
      <c r="D1" s="195"/>
      <c r="E1" s="195"/>
      <c r="F1" s="195"/>
      <c r="G1" s="195"/>
      <c r="H1" s="104"/>
      <c r="I1" s="66"/>
    </row>
    <row r="2" spans="2:9" s="67" customFormat="1" ht="15" x14ac:dyDescent="0.2">
      <c r="B2" s="138">
        <v>2023</v>
      </c>
      <c r="C2" s="138">
        <v>2022</v>
      </c>
      <c r="D2" s="127">
        <v>2021</v>
      </c>
      <c r="E2" s="127">
        <v>2020</v>
      </c>
      <c r="F2" s="127">
        <v>2019</v>
      </c>
      <c r="G2" s="127">
        <v>2018</v>
      </c>
      <c r="H2" s="104"/>
      <c r="I2" s="66"/>
    </row>
    <row r="3" spans="2:9" s="67" customFormat="1" x14ac:dyDescent="0.2">
      <c r="B3" s="139">
        <f>H80</f>
        <v>0.85185185185185186</v>
      </c>
      <c r="C3" s="139">
        <f>H137</f>
        <v>0.98692810457516345</v>
      </c>
      <c r="D3" s="128">
        <f>94/108</f>
        <v>0.87037037037037035</v>
      </c>
      <c r="E3" s="128">
        <v>0.90629999999999999</v>
      </c>
      <c r="F3" s="128">
        <f>159/174</f>
        <v>0.91379310344827591</v>
      </c>
      <c r="G3" s="128">
        <f>94/104</f>
        <v>0.90384615384615385</v>
      </c>
      <c r="H3" s="104"/>
      <c r="I3" s="66"/>
    </row>
    <row r="4" spans="2:9" s="67" customFormat="1" ht="15" thickBot="1" x14ac:dyDescent="0.25">
      <c r="B4" s="129">
        <f>C80</f>
        <v>73</v>
      </c>
      <c r="C4" s="129">
        <f>C137</f>
        <v>51</v>
      </c>
      <c r="D4" s="129">
        <v>36</v>
      </c>
      <c r="E4" s="129">
        <v>32</v>
      </c>
      <c r="F4" s="3">
        <v>33</v>
      </c>
      <c r="G4" s="72">
        <v>18</v>
      </c>
      <c r="H4" s="104"/>
      <c r="I4" s="66"/>
    </row>
    <row r="5" spans="2:9" ht="33.75" customHeight="1" thickBot="1" x14ac:dyDescent="0.25">
      <c r="B5" s="196" t="s">
        <v>81</v>
      </c>
      <c r="C5" s="197"/>
      <c r="D5" s="197"/>
      <c r="E5" s="197"/>
      <c r="F5" s="197"/>
      <c r="G5" s="197"/>
      <c r="H5" s="197"/>
      <c r="I5" s="198"/>
    </row>
    <row r="6" spans="2:9" ht="57.75" customHeight="1" x14ac:dyDescent="0.2">
      <c r="B6" s="199" t="s">
        <v>0</v>
      </c>
      <c r="C6" s="201" t="s">
        <v>17</v>
      </c>
      <c r="D6" s="203" t="s">
        <v>18</v>
      </c>
      <c r="E6" s="203" t="s">
        <v>19</v>
      </c>
      <c r="F6" s="205" t="s">
        <v>77</v>
      </c>
      <c r="G6" s="205" t="s">
        <v>26</v>
      </c>
      <c r="H6" s="205" t="s">
        <v>24</v>
      </c>
      <c r="I6" s="207" t="s">
        <v>80</v>
      </c>
    </row>
    <row r="7" spans="2:9" ht="48.75" customHeight="1" x14ac:dyDescent="0.2">
      <c r="B7" s="200"/>
      <c r="C7" s="202"/>
      <c r="D7" s="204"/>
      <c r="E7" s="204"/>
      <c r="F7" s="206"/>
      <c r="G7" s="206"/>
      <c r="H7" s="206"/>
      <c r="I7" s="208"/>
    </row>
    <row r="8" spans="2:9" ht="68.25" customHeight="1" x14ac:dyDescent="0.2">
      <c r="B8" s="209" t="s">
        <v>11</v>
      </c>
      <c r="C8" s="210">
        <v>21</v>
      </c>
      <c r="D8" s="5" t="s">
        <v>139</v>
      </c>
      <c r="E8" s="1" t="s">
        <v>204</v>
      </c>
      <c r="F8" s="2">
        <v>3</v>
      </c>
      <c r="G8" s="3">
        <v>3</v>
      </c>
      <c r="H8" s="4">
        <f t="shared" ref="H8:H38" si="0">F8/G8</f>
        <v>1</v>
      </c>
      <c r="I8" s="165" t="s">
        <v>254</v>
      </c>
    </row>
    <row r="9" spans="2:9" ht="156.75" customHeight="1" x14ac:dyDescent="0.2">
      <c r="B9" s="209"/>
      <c r="C9" s="210"/>
      <c r="D9" s="5" t="s">
        <v>140</v>
      </c>
      <c r="E9" s="1" t="s">
        <v>204</v>
      </c>
      <c r="F9" s="2">
        <v>3</v>
      </c>
      <c r="G9" s="3">
        <v>3</v>
      </c>
      <c r="H9" s="4">
        <f t="shared" si="0"/>
        <v>1</v>
      </c>
      <c r="I9" s="165" t="s">
        <v>255</v>
      </c>
    </row>
    <row r="10" spans="2:9" ht="110.25" customHeight="1" x14ac:dyDescent="0.2">
      <c r="B10" s="209"/>
      <c r="C10" s="210"/>
      <c r="D10" s="5" t="s">
        <v>141</v>
      </c>
      <c r="E10" s="1" t="s">
        <v>20</v>
      </c>
      <c r="F10" s="2">
        <v>3</v>
      </c>
      <c r="G10" s="3">
        <v>3</v>
      </c>
      <c r="H10" s="4">
        <f t="shared" si="0"/>
        <v>1</v>
      </c>
      <c r="I10" s="165" t="s">
        <v>256</v>
      </c>
    </row>
    <row r="11" spans="2:9" ht="55.5" customHeight="1" x14ac:dyDescent="0.2">
      <c r="B11" s="209"/>
      <c r="C11" s="210"/>
      <c r="D11" s="5" t="s">
        <v>82</v>
      </c>
      <c r="E11" s="1" t="s">
        <v>22</v>
      </c>
      <c r="F11" s="2">
        <v>3</v>
      </c>
      <c r="G11" s="3">
        <v>3</v>
      </c>
      <c r="H11" s="4">
        <f t="shared" si="0"/>
        <v>1</v>
      </c>
      <c r="I11" s="166" t="s">
        <v>269</v>
      </c>
    </row>
    <row r="12" spans="2:9" ht="120.75" customHeight="1" x14ac:dyDescent="0.2">
      <c r="B12" s="209"/>
      <c r="C12" s="210"/>
      <c r="D12" s="5" t="s">
        <v>83</v>
      </c>
      <c r="E12" s="1" t="s">
        <v>20</v>
      </c>
      <c r="F12" s="2">
        <v>3</v>
      </c>
      <c r="G12" s="3">
        <v>3</v>
      </c>
      <c r="H12" s="4">
        <f t="shared" si="0"/>
        <v>1</v>
      </c>
      <c r="I12" s="238" t="s">
        <v>270</v>
      </c>
    </row>
    <row r="13" spans="2:9" ht="139.5" customHeight="1" x14ac:dyDescent="0.2">
      <c r="B13" s="209"/>
      <c r="C13" s="210"/>
      <c r="D13" s="43" t="s">
        <v>142</v>
      </c>
      <c r="E13" s="1" t="s">
        <v>20</v>
      </c>
      <c r="F13" s="2">
        <v>2</v>
      </c>
      <c r="G13" s="2">
        <v>3</v>
      </c>
      <c r="H13" s="155">
        <f t="shared" si="0"/>
        <v>0.66666666666666663</v>
      </c>
      <c r="I13" s="167" t="s">
        <v>268</v>
      </c>
    </row>
    <row r="14" spans="2:9" ht="127.5" customHeight="1" x14ac:dyDescent="0.2">
      <c r="B14" s="209"/>
      <c r="C14" s="210"/>
      <c r="D14" s="43" t="s">
        <v>143</v>
      </c>
      <c r="E14" s="1" t="s">
        <v>204</v>
      </c>
      <c r="F14" s="2">
        <v>2</v>
      </c>
      <c r="G14" s="2">
        <v>3</v>
      </c>
      <c r="H14" s="155">
        <v>0.8</v>
      </c>
      <c r="I14" s="167" t="s">
        <v>267</v>
      </c>
    </row>
    <row r="15" spans="2:9" ht="96" customHeight="1" x14ac:dyDescent="0.2">
      <c r="B15" s="209"/>
      <c r="C15" s="210"/>
      <c r="D15" s="5" t="s">
        <v>144</v>
      </c>
      <c r="E15" s="1" t="s">
        <v>20</v>
      </c>
      <c r="F15" s="72">
        <v>3</v>
      </c>
      <c r="G15" s="3">
        <v>3</v>
      </c>
      <c r="H15" s="4">
        <f t="shared" si="0"/>
        <v>1</v>
      </c>
      <c r="I15" s="160" t="s">
        <v>249</v>
      </c>
    </row>
    <row r="16" spans="2:9" ht="150" customHeight="1" x14ac:dyDescent="0.2">
      <c r="B16" s="209"/>
      <c r="C16" s="210"/>
      <c r="D16" s="5" t="s">
        <v>145</v>
      </c>
      <c r="E16" s="1" t="s">
        <v>20</v>
      </c>
      <c r="F16" s="72">
        <v>2</v>
      </c>
      <c r="G16" s="3">
        <v>3</v>
      </c>
      <c r="H16" s="4">
        <f t="shared" si="0"/>
        <v>0.66666666666666663</v>
      </c>
      <c r="I16" s="167" t="s">
        <v>250</v>
      </c>
    </row>
    <row r="17" spans="2:9" ht="98.25" customHeight="1" x14ac:dyDescent="0.2">
      <c r="B17" s="209"/>
      <c r="C17" s="210"/>
      <c r="D17" s="5" t="s">
        <v>146</v>
      </c>
      <c r="E17" s="1" t="s">
        <v>204</v>
      </c>
      <c r="F17" s="72">
        <v>3</v>
      </c>
      <c r="G17" s="3">
        <v>3</v>
      </c>
      <c r="H17" s="4">
        <f t="shared" si="0"/>
        <v>1</v>
      </c>
      <c r="I17" s="167" t="s">
        <v>248</v>
      </c>
    </row>
    <row r="18" spans="2:9" ht="84" customHeight="1" x14ac:dyDescent="0.2">
      <c r="B18" s="209"/>
      <c r="C18" s="210"/>
      <c r="D18" s="5" t="s">
        <v>232</v>
      </c>
      <c r="E18" s="1" t="s">
        <v>20</v>
      </c>
      <c r="F18" s="72">
        <v>2</v>
      </c>
      <c r="G18" s="3">
        <v>3</v>
      </c>
      <c r="H18" s="4">
        <f t="shared" si="0"/>
        <v>0.66666666666666663</v>
      </c>
      <c r="I18" s="167" t="s">
        <v>271</v>
      </c>
    </row>
    <row r="19" spans="2:9" ht="120.75" customHeight="1" x14ac:dyDescent="0.2">
      <c r="B19" s="209"/>
      <c r="C19" s="210"/>
      <c r="D19" s="12" t="s">
        <v>147</v>
      </c>
      <c r="E19" s="1" t="s">
        <v>30</v>
      </c>
      <c r="F19" s="72">
        <v>2</v>
      </c>
      <c r="G19" s="2">
        <v>3</v>
      </c>
      <c r="H19" s="155">
        <f t="shared" si="0"/>
        <v>0.66666666666666663</v>
      </c>
      <c r="I19" s="239" t="s">
        <v>279</v>
      </c>
    </row>
    <row r="20" spans="2:9" ht="103.5" customHeight="1" x14ac:dyDescent="0.2">
      <c r="B20" s="209"/>
      <c r="C20" s="210"/>
      <c r="D20" s="12" t="s">
        <v>148</v>
      </c>
      <c r="E20" s="1" t="s">
        <v>30</v>
      </c>
      <c r="F20" s="72">
        <v>2</v>
      </c>
      <c r="G20" s="2">
        <v>3</v>
      </c>
      <c r="H20" s="155">
        <f t="shared" si="0"/>
        <v>0.66666666666666663</v>
      </c>
      <c r="I20" s="239" t="s">
        <v>278</v>
      </c>
    </row>
    <row r="21" spans="2:9" ht="103.5" customHeight="1" x14ac:dyDescent="0.2">
      <c r="B21" s="209"/>
      <c r="C21" s="210"/>
      <c r="D21" s="12" t="s">
        <v>149</v>
      </c>
      <c r="E21" s="1" t="s">
        <v>30</v>
      </c>
      <c r="F21" s="72">
        <v>3</v>
      </c>
      <c r="G21" s="2">
        <v>3</v>
      </c>
      <c r="H21" s="155">
        <f t="shared" si="0"/>
        <v>1</v>
      </c>
      <c r="I21" s="239" t="s">
        <v>272</v>
      </c>
    </row>
    <row r="22" spans="2:9" ht="123" customHeight="1" x14ac:dyDescent="0.2">
      <c r="B22" s="209"/>
      <c r="C22" s="210"/>
      <c r="D22" s="12" t="s">
        <v>150</v>
      </c>
      <c r="E22" s="1" t="s">
        <v>30</v>
      </c>
      <c r="F22" s="72">
        <v>2</v>
      </c>
      <c r="G22" s="2">
        <v>3</v>
      </c>
      <c r="H22" s="155">
        <f t="shared" si="0"/>
        <v>0.66666666666666663</v>
      </c>
      <c r="I22" s="239" t="s">
        <v>277</v>
      </c>
    </row>
    <row r="23" spans="2:9" ht="91.5" customHeight="1" x14ac:dyDescent="0.2">
      <c r="B23" s="209"/>
      <c r="C23" s="210"/>
      <c r="D23" s="12" t="s">
        <v>151</v>
      </c>
      <c r="E23" s="1" t="s">
        <v>30</v>
      </c>
      <c r="F23" s="2">
        <v>3</v>
      </c>
      <c r="G23" s="2">
        <v>3</v>
      </c>
      <c r="H23" s="155">
        <f t="shared" si="0"/>
        <v>1</v>
      </c>
      <c r="I23" s="239" t="s">
        <v>276</v>
      </c>
    </row>
    <row r="24" spans="2:9" ht="203.25" customHeight="1" x14ac:dyDescent="0.2">
      <c r="B24" s="209"/>
      <c r="C24" s="210"/>
      <c r="D24" s="12" t="s">
        <v>152</v>
      </c>
      <c r="E24" s="1" t="s">
        <v>30</v>
      </c>
      <c r="F24" s="2">
        <v>3</v>
      </c>
      <c r="G24" s="2">
        <v>3</v>
      </c>
      <c r="H24" s="155">
        <f t="shared" si="0"/>
        <v>1</v>
      </c>
      <c r="I24" s="239" t="s">
        <v>275</v>
      </c>
    </row>
    <row r="25" spans="2:9" ht="62.25" customHeight="1" x14ac:dyDescent="0.2">
      <c r="B25" s="209"/>
      <c r="C25" s="210"/>
      <c r="D25" s="12" t="s">
        <v>153</v>
      </c>
      <c r="E25" s="1" t="s">
        <v>30</v>
      </c>
      <c r="F25" s="2">
        <v>3</v>
      </c>
      <c r="G25" s="2">
        <v>3</v>
      </c>
      <c r="H25" s="155">
        <f t="shared" si="0"/>
        <v>1</v>
      </c>
      <c r="I25" s="167" t="s">
        <v>274</v>
      </c>
    </row>
    <row r="26" spans="2:9" ht="147.75" customHeight="1" x14ac:dyDescent="0.2">
      <c r="B26" s="209"/>
      <c r="C26" s="210"/>
      <c r="D26" s="5" t="s">
        <v>154</v>
      </c>
      <c r="E26" s="1" t="s">
        <v>20</v>
      </c>
      <c r="F26" s="2">
        <v>3</v>
      </c>
      <c r="G26" s="2">
        <v>3</v>
      </c>
      <c r="H26" s="155">
        <f t="shared" si="0"/>
        <v>1</v>
      </c>
      <c r="I26" s="239" t="s">
        <v>273</v>
      </c>
    </row>
    <row r="27" spans="2:9" ht="130.5" customHeight="1" x14ac:dyDescent="0.2">
      <c r="B27" s="209"/>
      <c r="C27" s="210"/>
      <c r="D27" s="62" t="s">
        <v>155</v>
      </c>
      <c r="E27" s="12" t="s">
        <v>25</v>
      </c>
      <c r="F27" s="2">
        <v>3</v>
      </c>
      <c r="G27" s="2">
        <v>3</v>
      </c>
      <c r="H27" s="155">
        <f t="shared" si="0"/>
        <v>1</v>
      </c>
      <c r="I27" s="167" t="s">
        <v>229</v>
      </c>
    </row>
    <row r="28" spans="2:9" ht="146.25" customHeight="1" x14ac:dyDescent="0.2">
      <c r="B28" s="240" t="s">
        <v>12</v>
      </c>
      <c r="C28" s="241">
        <v>4</v>
      </c>
      <c r="D28" s="130" t="s">
        <v>156</v>
      </c>
      <c r="E28" s="53" t="s">
        <v>25</v>
      </c>
      <c r="F28" s="151">
        <v>3</v>
      </c>
      <c r="G28" s="18">
        <v>3</v>
      </c>
      <c r="H28" s="19">
        <f t="shared" si="0"/>
        <v>1</v>
      </c>
      <c r="I28" s="152" t="s">
        <v>266</v>
      </c>
    </row>
    <row r="29" spans="2:9" ht="236.25" customHeight="1" x14ac:dyDescent="0.2">
      <c r="B29" s="242"/>
      <c r="C29" s="243"/>
      <c r="D29" s="131" t="s">
        <v>157</v>
      </c>
      <c r="E29" s="12" t="s">
        <v>138</v>
      </c>
      <c r="F29" s="142">
        <v>3</v>
      </c>
      <c r="G29" s="3">
        <v>3</v>
      </c>
      <c r="H29" s="4">
        <f t="shared" si="0"/>
        <v>1</v>
      </c>
      <c r="I29" s="70" t="s">
        <v>265</v>
      </c>
    </row>
    <row r="30" spans="2:9" ht="116.25" customHeight="1" x14ac:dyDescent="0.2">
      <c r="B30" s="242"/>
      <c r="C30" s="243"/>
      <c r="D30" s="131" t="s">
        <v>158</v>
      </c>
      <c r="E30" s="12" t="s">
        <v>138</v>
      </c>
      <c r="F30" s="142">
        <v>3</v>
      </c>
      <c r="G30" s="3">
        <v>3</v>
      </c>
      <c r="H30" s="4">
        <f t="shared" si="0"/>
        <v>1</v>
      </c>
      <c r="I30" s="70" t="s">
        <v>264</v>
      </c>
    </row>
    <row r="31" spans="2:9" ht="66.75" customHeight="1" thickBot="1" x14ac:dyDescent="0.25">
      <c r="B31" s="244"/>
      <c r="C31" s="245"/>
      <c r="D31" s="171" t="s">
        <v>159</v>
      </c>
      <c r="E31" s="64" t="s">
        <v>138</v>
      </c>
      <c r="F31" s="153">
        <v>3</v>
      </c>
      <c r="G31" s="15">
        <v>3</v>
      </c>
      <c r="H31" s="16">
        <f t="shared" si="0"/>
        <v>1</v>
      </c>
      <c r="I31" s="186" t="s">
        <v>263</v>
      </c>
    </row>
    <row r="32" spans="2:9" ht="180" customHeight="1" x14ac:dyDescent="0.2">
      <c r="B32" s="246" t="s">
        <v>13</v>
      </c>
      <c r="C32" s="247">
        <v>7</v>
      </c>
      <c r="D32" s="158" t="s">
        <v>160</v>
      </c>
      <c r="E32" s="33" t="s">
        <v>25</v>
      </c>
      <c r="F32" s="20">
        <v>3</v>
      </c>
      <c r="G32" s="20">
        <v>3</v>
      </c>
      <c r="H32" s="159">
        <f t="shared" si="0"/>
        <v>1</v>
      </c>
      <c r="I32" s="85" t="s">
        <v>241</v>
      </c>
    </row>
    <row r="33" spans="1:9" ht="162" customHeight="1" x14ac:dyDescent="0.2">
      <c r="B33" s="248"/>
      <c r="C33" s="243"/>
      <c r="D33" s="62" t="s">
        <v>161</v>
      </c>
      <c r="E33" s="12" t="s">
        <v>30</v>
      </c>
      <c r="F33" s="2">
        <v>2</v>
      </c>
      <c r="G33" s="2">
        <v>3</v>
      </c>
      <c r="H33" s="4">
        <f t="shared" si="0"/>
        <v>0.66666666666666663</v>
      </c>
      <c r="I33" s="163" t="s">
        <v>280</v>
      </c>
    </row>
    <row r="34" spans="1:9" ht="108.75" customHeight="1" x14ac:dyDescent="0.2">
      <c r="B34" s="248"/>
      <c r="C34" s="243"/>
      <c r="D34" s="154" t="s">
        <v>162</v>
      </c>
      <c r="E34" s="1" t="s">
        <v>204</v>
      </c>
      <c r="F34" s="2">
        <v>3</v>
      </c>
      <c r="G34" s="2">
        <v>3</v>
      </c>
      <c r="H34" s="4">
        <f t="shared" si="0"/>
        <v>1</v>
      </c>
      <c r="I34" s="77" t="s">
        <v>227</v>
      </c>
    </row>
    <row r="35" spans="1:9" ht="82.5" customHeight="1" x14ac:dyDescent="0.2">
      <c r="B35" s="248"/>
      <c r="C35" s="243"/>
      <c r="D35" s="154" t="s">
        <v>163</v>
      </c>
      <c r="E35" s="5" t="s">
        <v>22</v>
      </c>
      <c r="F35" s="2">
        <v>2</v>
      </c>
      <c r="G35" s="2">
        <v>3</v>
      </c>
      <c r="H35" s="155">
        <f t="shared" si="0"/>
        <v>0.66666666666666663</v>
      </c>
      <c r="I35" s="164" t="s">
        <v>281</v>
      </c>
    </row>
    <row r="36" spans="1:9" ht="284.25" customHeight="1" x14ac:dyDescent="0.2">
      <c r="B36" s="248"/>
      <c r="C36" s="243"/>
      <c r="D36" s="131" t="s">
        <v>164</v>
      </c>
      <c r="E36" s="12" t="s">
        <v>20</v>
      </c>
      <c r="F36" s="2">
        <v>1</v>
      </c>
      <c r="G36" s="3">
        <v>3</v>
      </c>
      <c r="H36" s="4">
        <f t="shared" si="0"/>
        <v>0.33333333333333331</v>
      </c>
      <c r="I36" s="70" t="s">
        <v>282</v>
      </c>
    </row>
    <row r="37" spans="1:9" ht="162" customHeight="1" x14ac:dyDescent="0.2">
      <c r="B37" s="248"/>
      <c r="C37" s="243"/>
      <c r="D37" s="131" t="s">
        <v>165</v>
      </c>
      <c r="E37" s="12" t="s">
        <v>25</v>
      </c>
      <c r="F37" s="2">
        <v>1</v>
      </c>
      <c r="G37" s="3">
        <v>3</v>
      </c>
      <c r="H37" s="4">
        <f t="shared" si="0"/>
        <v>0.33333333333333331</v>
      </c>
      <c r="I37" s="70" t="s">
        <v>220</v>
      </c>
    </row>
    <row r="38" spans="1:9" ht="64.5" customHeight="1" thickBot="1" x14ac:dyDescent="0.25">
      <c r="B38" s="249"/>
      <c r="C38" s="245"/>
      <c r="D38" s="46" t="s">
        <v>166</v>
      </c>
      <c r="E38" s="64" t="s">
        <v>25</v>
      </c>
      <c r="F38" s="14">
        <v>1</v>
      </c>
      <c r="G38" s="15">
        <v>3</v>
      </c>
      <c r="H38" s="16">
        <f t="shared" si="0"/>
        <v>0.33333333333333331</v>
      </c>
      <c r="I38" s="236" t="s">
        <v>221</v>
      </c>
    </row>
    <row r="39" spans="1:9" ht="74.25" customHeight="1" x14ac:dyDescent="0.2">
      <c r="A39" s="191"/>
      <c r="B39" s="255" t="s">
        <v>14</v>
      </c>
      <c r="C39" s="256">
        <v>3</v>
      </c>
      <c r="D39" s="5" t="s">
        <v>167</v>
      </c>
      <c r="E39" s="12" t="s">
        <v>25</v>
      </c>
      <c r="F39" s="2">
        <v>1</v>
      </c>
      <c r="G39" s="3">
        <v>3</v>
      </c>
      <c r="H39" s="4">
        <f t="shared" ref="H39:H70" si="1">F39/G39</f>
        <v>0.33333333333333331</v>
      </c>
      <c r="I39" s="237" t="s">
        <v>211</v>
      </c>
    </row>
    <row r="40" spans="1:9" ht="98.25" customHeight="1" x14ac:dyDescent="0.2">
      <c r="A40" s="192"/>
      <c r="B40" s="255"/>
      <c r="C40" s="256"/>
      <c r="D40" s="5" t="s">
        <v>168</v>
      </c>
      <c r="E40" s="12" t="s">
        <v>25</v>
      </c>
      <c r="F40" s="2">
        <v>0</v>
      </c>
      <c r="G40" s="2">
        <v>3</v>
      </c>
      <c r="H40" s="155">
        <f t="shared" si="1"/>
        <v>0</v>
      </c>
      <c r="I40" s="237" t="s">
        <v>228</v>
      </c>
    </row>
    <row r="41" spans="1:9" ht="89.25" customHeight="1" thickBot="1" x14ac:dyDescent="0.25">
      <c r="A41" s="193"/>
      <c r="B41" s="255"/>
      <c r="C41" s="256"/>
      <c r="D41" s="5" t="s">
        <v>203</v>
      </c>
      <c r="E41" s="12" t="s">
        <v>25</v>
      </c>
      <c r="F41" s="2">
        <v>3</v>
      </c>
      <c r="G41" s="3">
        <v>3</v>
      </c>
      <c r="H41" s="4">
        <f t="shared" si="1"/>
        <v>1</v>
      </c>
      <c r="I41" s="167" t="s">
        <v>247</v>
      </c>
    </row>
    <row r="42" spans="1:9" ht="72.75" customHeight="1" thickBot="1" x14ac:dyDescent="0.25">
      <c r="B42" s="250" t="s">
        <v>2</v>
      </c>
      <c r="C42" s="241">
        <v>4</v>
      </c>
      <c r="D42" s="45" t="s">
        <v>169</v>
      </c>
      <c r="E42" s="53" t="s">
        <v>20</v>
      </c>
      <c r="F42" s="17">
        <v>2</v>
      </c>
      <c r="G42" s="18">
        <v>3</v>
      </c>
      <c r="H42" s="19">
        <f t="shared" si="1"/>
        <v>0.66666666666666663</v>
      </c>
      <c r="I42" s="93" t="s">
        <v>283</v>
      </c>
    </row>
    <row r="43" spans="1:9" ht="80.25" customHeight="1" x14ac:dyDescent="0.2">
      <c r="B43" s="251"/>
      <c r="C43" s="243"/>
      <c r="D43" s="132" t="s">
        <v>170</v>
      </c>
      <c r="E43" s="12" t="s">
        <v>25</v>
      </c>
      <c r="F43" s="59">
        <v>2</v>
      </c>
      <c r="G43" s="60">
        <v>3</v>
      </c>
      <c r="H43" s="61">
        <f t="shared" si="1"/>
        <v>0.66666666666666663</v>
      </c>
      <c r="I43" s="147" t="s">
        <v>257</v>
      </c>
    </row>
    <row r="44" spans="1:9" ht="103.5" customHeight="1" x14ac:dyDescent="0.2">
      <c r="B44" s="251"/>
      <c r="C44" s="243"/>
      <c r="D44" s="160" t="s">
        <v>171</v>
      </c>
      <c r="E44" s="12" t="s">
        <v>20</v>
      </c>
      <c r="F44" s="2">
        <v>3</v>
      </c>
      <c r="G44" s="2">
        <v>3</v>
      </c>
      <c r="H44" s="155">
        <f t="shared" si="1"/>
        <v>1</v>
      </c>
      <c r="I44" s="70" t="s">
        <v>251</v>
      </c>
    </row>
    <row r="45" spans="1:9" ht="79.5" customHeight="1" thickBot="1" x14ac:dyDescent="0.25">
      <c r="B45" s="252"/>
      <c r="C45" s="253"/>
      <c r="D45" s="254" t="s">
        <v>172</v>
      </c>
      <c r="E45" s="32" t="s">
        <v>25</v>
      </c>
      <c r="F45" s="162">
        <v>2</v>
      </c>
      <c r="G45" s="162">
        <v>3</v>
      </c>
      <c r="H45" s="157">
        <f t="shared" si="1"/>
        <v>0.66666666666666663</v>
      </c>
      <c r="I45" s="93" t="s">
        <v>258</v>
      </c>
    </row>
    <row r="46" spans="1:9" ht="67.5" customHeight="1" x14ac:dyDescent="0.2">
      <c r="B46" s="250" t="s">
        <v>6</v>
      </c>
      <c r="C46" s="241">
        <v>6</v>
      </c>
      <c r="D46" s="161" t="s">
        <v>173</v>
      </c>
      <c r="E46" s="45" t="s">
        <v>22</v>
      </c>
      <c r="F46" s="17">
        <v>3</v>
      </c>
      <c r="G46" s="18">
        <v>3</v>
      </c>
      <c r="H46" s="19">
        <f t="shared" si="1"/>
        <v>1</v>
      </c>
      <c r="I46" s="152" t="s">
        <v>215</v>
      </c>
    </row>
    <row r="47" spans="1:9" ht="75.75" customHeight="1" x14ac:dyDescent="0.2">
      <c r="B47" s="251"/>
      <c r="C47" s="243"/>
      <c r="D47" s="133" t="s">
        <v>174</v>
      </c>
      <c r="E47" s="5" t="s">
        <v>22</v>
      </c>
      <c r="F47" s="2">
        <v>3</v>
      </c>
      <c r="G47" s="3">
        <v>3</v>
      </c>
      <c r="H47" s="4">
        <f t="shared" si="1"/>
        <v>1</v>
      </c>
      <c r="I47" s="70" t="s">
        <v>216</v>
      </c>
    </row>
    <row r="48" spans="1:9" ht="60.75" customHeight="1" x14ac:dyDescent="0.2">
      <c r="B48" s="251"/>
      <c r="C48" s="243"/>
      <c r="D48" s="133" t="s">
        <v>175</v>
      </c>
      <c r="E48" s="5" t="s">
        <v>22</v>
      </c>
      <c r="F48" s="2">
        <v>3</v>
      </c>
      <c r="G48" s="3">
        <v>3</v>
      </c>
      <c r="H48" s="4">
        <f t="shared" si="1"/>
        <v>1</v>
      </c>
      <c r="I48" s="70" t="s">
        <v>217</v>
      </c>
    </row>
    <row r="49" spans="2:10" ht="76.5" customHeight="1" x14ac:dyDescent="0.2">
      <c r="B49" s="251"/>
      <c r="C49" s="243"/>
      <c r="D49" s="133" t="s">
        <v>176</v>
      </c>
      <c r="E49" s="5" t="s">
        <v>22</v>
      </c>
      <c r="F49" s="2">
        <v>3</v>
      </c>
      <c r="G49" s="3">
        <v>3</v>
      </c>
      <c r="H49" s="4">
        <f t="shared" si="1"/>
        <v>1</v>
      </c>
      <c r="I49" s="70" t="s">
        <v>219</v>
      </c>
    </row>
    <row r="50" spans="2:10" ht="174.75" customHeight="1" x14ac:dyDescent="0.2">
      <c r="B50" s="251"/>
      <c r="C50" s="243"/>
      <c r="D50" s="133" t="s">
        <v>177</v>
      </c>
      <c r="E50" s="5" t="s">
        <v>22</v>
      </c>
      <c r="F50" s="2">
        <v>3</v>
      </c>
      <c r="G50" s="3">
        <v>3</v>
      </c>
      <c r="H50" s="4">
        <f t="shared" si="1"/>
        <v>1</v>
      </c>
      <c r="I50" s="70" t="s">
        <v>218</v>
      </c>
    </row>
    <row r="51" spans="2:10" ht="205.5" customHeight="1" thickBot="1" x14ac:dyDescent="0.25">
      <c r="B51" s="252"/>
      <c r="C51" s="253"/>
      <c r="D51" s="150" t="s">
        <v>178</v>
      </c>
      <c r="E51" s="31" t="s">
        <v>20</v>
      </c>
      <c r="F51" s="23">
        <v>3</v>
      </c>
      <c r="G51" s="24">
        <v>3</v>
      </c>
      <c r="H51" s="25">
        <f t="shared" si="1"/>
        <v>1</v>
      </c>
      <c r="I51" s="147" t="s">
        <v>260</v>
      </c>
    </row>
    <row r="52" spans="2:10" ht="83.25" customHeight="1" x14ac:dyDescent="0.2">
      <c r="B52" s="257" t="s">
        <v>40</v>
      </c>
      <c r="C52" s="241">
        <v>2</v>
      </c>
      <c r="D52" s="177" t="s">
        <v>179</v>
      </c>
      <c r="E52" s="53" t="s">
        <v>30</v>
      </c>
      <c r="F52" s="17">
        <v>3</v>
      </c>
      <c r="G52" s="17">
        <v>3</v>
      </c>
      <c r="H52" s="178">
        <f t="shared" si="1"/>
        <v>1</v>
      </c>
      <c r="I52" s="179" t="s">
        <v>234</v>
      </c>
    </row>
    <row r="53" spans="2:10" ht="222" customHeight="1" thickBot="1" x14ac:dyDescent="0.25">
      <c r="B53" s="249"/>
      <c r="C53" s="245"/>
      <c r="D53" s="63" t="s">
        <v>180</v>
      </c>
      <c r="E53" s="64" t="s">
        <v>30</v>
      </c>
      <c r="F53" s="14">
        <v>3</v>
      </c>
      <c r="G53" s="15">
        <v>3</v>
      </c>
      <c r="H53" s="16">
        <f t="shared" si="1"/>
        <v>1</v>
      </c>
      <c r="I53" s="180" t="s">
        <v>235</v>
      </c>
    </row>
    <row r="54" spans="2:10" ht="87.75" customHeight="1" x14ac:dyDescent="0.2">
      <c r="B54" s="246" t="s">
        <v>8</v>
      </c>
      <c r="C54" s="247">
        <v>6</v>
      </c>
      <c r="D54" s="158" t="s">
        <v>181</v>
      </c>
      <c r="E54" s="33" t="s">
        <v>25</v>
      </c>
      <c r="F54" s="20">
        <v>1</v>
      </c>
      <c r="G54" s="20">
        <v>3</v>
      </c>
      <c r="H54" s="159">
        <f t="shared" ref="H54" si="2">F54/G54</f>
        <v>0.33333333333333331</v>
      </c>
      <c r="I54" s="85" t="s">
        <v>238</v>
      </c>
    </row>
    <row r="55" spans="2:10" ht="57.75" customHeight="1" x14ac:dyDescent="0.2">
      <c r="B55" s="248"/>
      <c r="C55" s="243"/>
      <c r="D55" s="154" t="s">
        <v>182</v>
      </c>
      <c r="E55" s="12" t="s">
        <v>20</v>
      </c>
      <c r="F55" s="72">
        <v>3</v>
      </c>
      <c r="G55" s="3">
        <v>3</v>
      </c>
      <c r="H55" s="4">
        <f t="shared" si="1"/>
        <v>1</v>
      </c>
      <c r="I55" s="70" t="s">
        <v>206</v>
      </c>
    </row>
    <row r="56" spans="2:10" ht="148.5" customHeight="1" x14ac:dyDescent="0.2">
      <c r="B56" s="248"/>
      <c r="C56" s="243"/>
      <c r="D56" s="154" t="s">
        <v>183</v>
      </c>
      <c r="E56" s="12" t="s">
        <v>20</v>
      </c>
      <c r="F56" s="72">
        <v>3</v>
      </c>
      <c r="G56" s="3">
        <v>3</v>
      </c>
      <c r="H56" s="4">
        <f t="shared" si="1"/>
        <v>1</v>
      </c>
      <c r="I56" s="70" t="s">
        <v>207</v>
      </c>
    </row>
    <row r="57" spans="2:10" ht="57" customHeight="1" x14ac:dyDescent="0.2">
      <c r="B57" s="248"/>
      <c r="C57" s="243"/>
      <c r="D57" s="50" t="s">
        <v>184</v>
      </c>
      <c r="E57" s="12" t="s">
        <v>22</v>
      </c>
      <c r="F57" s="72">
        <v>3</v>
      </c>
      <c r="G57" s="3">
        <v>3</v>
      </c>
      <c r="H57" s="4">
        <f t="shared" si="1"/>
        <v>1</v>
      </c>
      <c r="I57" s="107" t="s">
        <v>212</v>
      </c>
      <c r="J57" s="91">
        <f>4.8*4</f>
        <v>19.2</v>
      </c>
    </row>
    <row r="58" spans="2:10" ht="75" customHeight="1" x14ac:dyDescent="0.2">
      <c r="B58" s="248"/>
      <c r="C58" s="243"/>
      <c r="D58" s="154" t="s">
        <v>185</v>
      </c>
      <c r="E58" s="12" t="s">
        <v>25</v>
      </c>
      <c r="F58" s="2">
        <v>3</v>
      </c>
      <c r="G58" s="2">
        <v>3</v>
      </c>
      <c r="H58" s="155">
        <f t="shared" ref="H58:H59" si="3">F58/G58</f>
        <v>1</v>
      </c>
      <c r="I58" s="107" t="s">
        <v>239</v>
      </c>
      <c r="J58" s="91"/>
    </row>
    <row r="59" spans="2:10" ht="77.25" customHeight="1" thickBot="1" x14ac:dyDescent="0.25">
      <c r="B59" s="258"/>
      <c r="C59" s="253"/>
      <c r="D59" s="156" t="s">
        <v>186</v>
      </c>
      <c r="E59" s="32" t="s">
        <v>25</v>
      </c>
      <c r="F59" s="23">
        <v>3</v>
      </c>
      <c r="G59" s="23">
        <v>3</v>
      </c>
      <c r="H59" s="157">
        <f t="shared" si="3"/>
        <v>1</v>
      </c>
      <c r="I59" s="182" t="s">
        <v>240</v>
      </c>
      <c r="J59" s="91"/>
    </row>
    <row r="60" spans="2:10" ht="66" customHeight="1" x14ac:dyDescent="0.2">
      <c r="B60" s="187" t="s">
        <v>15</v>
      </c>
      <c r="C60" s="189">
        <v>2</v>
      </c>
      <c r="D60" s="45" t="s">
        <v>187</v>
      </c>
      <c r="E60" s="53" t="s">
        <v>25</v>
      </c>
      <c r="F60" s="17">
        <v>3</v>
      </c>
      <c r="G60" s="18">
        <v>3</v>
      </c>
      <c r="H60" s="19">
        <f t="shared" si="1"/>
        <v>1</v>
      </c>
      <c r="I60" s="146" t="s">
        <v>213</v>
      </c>
    </row>
    <row r="61" spans="2:10" ht="66" customHeight="1" thickBot="1" x14ac:dyDescent="0.25">
      <c r="B61" s="188"/>
      <c r="C61" s="190"/>
      <c r="D61" s="31" t="s">
        <v>188</v>
      </c>
      <c r="E61" s="32" t="s">
        <v>25</v>
      </c>
      <c r="F61" s="23">
        <v>3</v>
      </c>
      <c r="G61" s="24">
        <v>3</v>
      </c>
      <c r="H61" s="25">
        <f t="shared" si="1"/>
        <v>1</v>
      </c>
      <c r="I61" s="78" t="s">
        <v>214</v>
      </c>
    </row>
    <row r="62" spans="2:10" ht="287.25" customHeight="1" thickBot="1" x14ac:dyDescent="0.25">
      <c r="B62" s="257" t="s">
        <v>16</v>
      </c>
      <c r="C62" s="259">
        <v>6</v>
      </c>
      <c r="D62" s="130" t="s">
        <v>189</v>
      </c>
      <c r="E62" s="149" t="s">
        <v>204</v>
      </c>
      <c r="F62" s="17">
        <v>3</v>
      </c>
      <c r="G62" s="18">
        <v>3</v>
      </c>
      <c r="H62" s="19">
        <f t="shared" si="1"/>
        <v>1</v>
      </c>
      <c r="I62" s="183" t="s">
        <v>243</v>
      </c>
    </row>
    <row r="63" spans="2:10" ht="129" customHeight="1" x14ac:dyDescent="0.2">
      <c r="B63" s="248"/>
      <c r="C63" s="256"/>
      <c r="D63" s="260" t="s">
        <v>231</v>
      </c>
      <c r="E63" s="12" t="s">
        <v>25</v>
      </c>
      <c r="F63" s="2">
        <v>3</v>
      </c>
      <c r="G63" s="3">
        <v>3</v>
      </c>
      <c r="H63" s="4">
        <f t="shared" si="1"/>
        <v>1</v>
      </c>
      <c r="I63" s="70" t="s">
        <v>242</v>
      </c>
    </row>
    <row r="64" spans="2:10" ht="129" customHeight="1" thickBot="1" x14ac:dyDescent="0.25">
      <c r="B64" s="249"/>
      <c r="C64" s="261"/>
      <c r="D64" s="130" t="s">
        <v>224</v>
      </c>
      <c r="E64" s="12" t="s">
        <v>22</v>
      </c>
      <c r="F64" s="17">
        <v>3</v>
      </c>
      <c r="G64" s="2">
        <v>3</v>
      </c>
      <c r="H64" s="155">
        <f t="shared" si="1"/>
        <v>1</v>
      </c>
      <c r="I64" s="84" t="s">
        <v>222</v>
      </c>
    </row>
    <row r="65" spans="1:9" ht="72" customHeight="1" x14ac:dyDescent="0.2">
      <c r="B65" s="249"/>
      <c r="C65" s="261"/>
      <c r="D65" s="5" t="s">
        <v>190</v>
      </c>
      <c r="E65" s="12" t="s">
        <v>23</v>
      </c>
      <c r="F65" s="17">
        <v>0</v>
      </c>
      <c r="G65" s="2">
        <v>3</v>
      </c>
      <c r="H65" s="155">
        <f t="shared" si="1"/>
        <v>0</v>
      </c>
      <c r="I65" s="170" t="s">
        <v>230</v>
      </c>
    </row>
    <row r="66" spans="1:9" ht="105" customHeight="1" x14ac:dyDescent="0.2">
      <c r="B66" s="249"/>
      <c r="C66" s="261"/>
      <c r="D66" s="5" t="s">
        <v>191</v>
      </c>
      <c r="E66" s="12" t="s">
        <v>23</v>
      </c>
      <c r="F66" s="17">
        <v>3</v>
      </c>
      <c r="G66" s="3">
        <v>3</v>
      </c>
      <c r="H66" s="4">
        <f t="shared" si="1"/>
        <v>1</v>
      </c>
      <c r="I66" s="84" t="s">
        <v>225</v>
      </c>
    </row>
    <row r="67" spans="1:9" ht="297.75" customHeight="1" thickBot="1" x14ac:dyDescent="0.25">
      <c r="B67" s="258"/>
      <c r="C67" s="262"/>
      <c r="D67" s="30" t="s">
        <v>44</v>
      </c>
      <c r="E67" s="31" t="s">
        <v>20</v>
      </c>
      <c r="F67" s="23">
        <v>2</v>
      </c>
      <c r="G67" s="24">
        <v>3</v>
      </c>
      <c r="H67" s="25">
        <f t="shared" si="1"/>
        <v>0.66666666666666663</v>
      </c>
      <c r="I67" s="116" t="s">
        <v>223</v>
      </c>
    </row>
    <row r="68" spans="1:9" s="95" customFormat="1" ht="91.5" customHeight="1" x14ac:dyDescent="0.2">
      <c r="B68" s="257" t="s">
        <v>4</v>
      </c>
      <c r="C68" s="241">
        <v>4</v>
      </c>
      <c r="D68" s="45" t="s">
        <v>192</v>
      </c>
      <c r="E68" s="53" t="s">
        <v>23</v>
      </c>
      <c r="F68" s="17">
        <v>3</v>
      </c>
      <c r="G68" s="18">
        <v>3</v>
      </c>
      <c r="H68" s="19">
        <f t="shared" si="1"/>
        <v>1</v>
      </c>
      <c r="I68" s="146" t="s">
        <v>208</v>
      </c>
    </row>
    <row r="69" spans="1:9" s="95" customFormat="1" ht="120.75" customHeight="1" x14ac:dyDescent="0.2">
      <c r="B69" s="257"/>
      <c r="C69" s="241"/>
      <c r="D69" s="263" t="s">
        <v>193</v>
      </c>
      <c r="E69" s="53" t="s">
        <v>23</v>
      </c>
      <c r="F69" s="17">
        <v>3</v>
      </c>
      <c r="G69" s="18">
        <v>3</v>
      </c>
      <c r="H69" s="19">
        <f t="shared" si="1"/>
        <v>1</v>
      </c>
      <c r="I69" s="146" t="s">
        <v>209</v>
      </c>
    </row>
    <row r="70" spans="1:9" s="95" customFormat="1" ht="102" customHeight="1" x14ac:dyDescent="0.2">
      <c r="B70" s="257"/>
      <c r="C70" s="241"/>
      <c r="D70" s="5" t="s">
        <v>194</v>
      </c>
      <c r="E70" s="12" t="s">
        <v>23</v>
      </c>
      <c r="F70" s="17">
        <v>3</v>
      </c>
      <c r="G70" s="2">
        <v>3</v>
      </c>
      <c r="H70" s="155">
        <f t="shared" si="1"/>
        <v>1</v>
      </c>
      <c r="I70" s="152" t="s">
        <v>226</v>
      </c>
    </row>
    <row r="71" spans="1:9" ht="212.25" customHeight="1" thickBot="1" x14ac:dyDescent="0.25">
      <c r="B71" s="249"/>
      <c r="C71" s="245"/>
      <c r="D71" s="46" t="s">
        <v>42</v>
      </c>
      <c r="E71" s="64" t="s">
        <v>23</v>
      </c>
      <c r="F71" s="14">
        <v>2</v>
      </c>
      <c r="G71" s="15">
        <v>3</v>
      </c>
      <c r="H71" s="16">
        <f t="shared" ref="H71:H79" si="4">F71/G71</f>
        <v>0.66666666666666663</v>
      </c>
      <c r="I71" s="186" t="s">
        <v>261</v>
      </c>
    </row>
    <row r="72" spans="1:9" ht="93" customHeight="1" thickBot="1" x14ac:dyDescent="0.25">
      <c r="B72" s="140" t="s">
        <v>3</v>
      </c>
      <c r="C72" s="141">
        <v>1</v>
      </c>
      <c r="D72" s="134" t="s">
        <v>195</v>
      </c>
      <c r="E72" s="42" t="s">
        <v>204</v>
      </c>
      <c r="F72" s="143">
        <v>3</v>
      </c>
      <c r="G72" s="144">
        <v>3</v>
      </c>
      <c r="H72" s="145">
        <f t="shared" si="4"/>
        <v>1</v>
      </c>
      <c r="I72" s="148" t="s">
        <v>259</v>
      </c>
    </row>
    <row r="73" spans="1:9" ht="129" customHeight="1" x14ac:dyDescent="0.2">
      <c r="A73" s="113"/>
      <c r="B73" s="264" t="s">
        <v>7</v>
      </c>
      <c r="C73" s="265">
        <v>2</v>
      </c>
      <c r="D73" s="65" t="s">
        <v>210</v>
      </c>
      <c r="E73" s="47" t="s">
        <v>22</v>
      </c>
      <c r="F73" s="20">
        <v>3</v>
      </c>
      <c r="G73" s="21">
        <v>3</v>
      </c>
      <c r="H73" s="22">
        <f t="shared" si="4"/>
        <v>1</v>
      </c>
      <c r="I73" s="114" t="s">
        <v>236</v>
      </c>
    </row>
    <row r="74" spans="1:9" ht="81.75" customHeight="1" thickBot="1" x14ac:dyDescent="0.25">
      <c r="A74" s="115"/>
      <c r="B74" s="266"/>
      <c r="C74" s="267"/>
      <c r="D74" s="135" t="s">
        <v>196</v>
      </c>
      <c r="E74" s="136" t="s">
        <v>20</v>
      </c>
      <c r="F74" s="27">
        <v>3</v>
      </c>
      <c r="G74" s="28">
        <v>3</v>
      </c>
      <c r="H74" s="29">
        <f t="shared" si="4"/>
        <v>1</v>
      </c>
      <c r="I74" s="181" t="s">
        <v>237</v>
      </c>
    </row>
    <row r="75" spans="1:9" ht="105" customHeight="1" thickBot="1" x14ac:dyDescent="0.25">
      <c r="B75" s="54" t="s">
        <v>10</v>
      </c>
      <c r="C75" s="55">
        <v>1</v>
      </c>
      <c r="D75" s="136" t="s">
        <v>197</v>
      </c>
      <c r="E75" s="32" t="s">
        <v>25</v>
      </c>
      <c r="F75" s="27">
        <v>3</v>
      </c>
      <c r="G75" s="28">
        <v>3</v>
      </c>
      <c r="H75" s="29">
        <f t="shared" si="4"/>
        <v>1</v>
      </c>
      <c r="I75" s="181" t="s">
        <v>262</v>
      </c>
    </row>
    <row r="76" spans="1:9" ht="88.5" customHeight="1" thickBot="1" x14ac:dyDescent="0.25">
      <c r="B76" s="168" t="s">
        <v>1</v>
      </c>
      <c r="C76" s="169">
        <v>1</v>
      </c>
      <c r="D76" s="173" t="s">
        <v>198</v>
      </c>
      <c r="E76" s="174" t="s">
        <v>20</v>
      </c>
      <c r="F76" s="175">
        <v>1</v>
      </c>
      <c r="G76" s="175">
        <v>3</v>
      </c>
      <c r="H76" s="176">
        <v>0.1</v>
      </c>
      <c r="I76" s="172" t="s">
        <v>233</v>
      </c>
    </row>
    <row r="77" spans="1:9" ht="97.5" customHeight="1" thickBot="1" x14ac:dyDescent="0.25">
      <c r="B77" s="246" t="s">
        <v>5</v>
      </c>
      <c r="C77" s="247">
        <v>3</v>
      </c>
      <c r="D77" s="137" t="s">
        <v>199</v>
      </c>
      <c r="E77" s="42" t="s">
        <v>204</v>
      </c>
      <c r="F77" s="20">
        <v>3</v>
      </c>
      <c r="G77" s="21">
        <v>3</v>
      </c>
      <c r="H77" s="22">
        <f t="shared" si="4"/>
        <v>1</v>
      </c>
      <c r="I77" s="184" t="s">
        <v>244</v>
      </c>
    </row>
    <row r="78" spans="1:9" ht="99.75" customHeight="1" x14ac:dyDescent="0.2">
      <c r="B78" s="248"/>
      <c r="C78" s="243"/>
      <c r="D78" s="50" t="s">
        <v>200</v>
      </c>
      <c r="E78" s="5" t="s">
        <v>23</v>
      </c>
      <c r="F78" s="2">
        <v>3</v>
      </c>
      <c r="G78" s="3">
        <v>3</v>
      </c>
      <c r="H78" s="4">
        <f t="shared" si="4"/>
        <v>1</v>
      </c>
      <c r="I78" s="184" t="s">
        <v>245</v>
      </c>
    </row>
    <row r="79" spans="1:9" ht="184.5" customHeight="1" thickBot="1" x14ac:dyDescent="0.25">
      <c r="B79" s="258"/>
      <c r="C79" s="253"/>
      <c r="D79" s="41" t="s">
        <v>201</v>
      </c>
      <c r="E79" s="31" t="s">
        <v>22</v>
      </c>
      <c r="F79" s="23">
        <v>3</v>
      </c>
      <c r="G79" s="24">
        <v>3</v>
      </c>
      <c r="H79" s="25">
        <f t="shared" si="4"/>
        <v>1</v>
      </c>
      <c r="I79" s="78" t="s">
        <v>246</v>
      </c>
    </row>
    <row r="80" spans="1:9" ht="106.5" customHeight="1" thickBot="1" x14ac:dyDescent="0.25">
      <c r="B80" s="108" t="s">
        <v>9</v>
      </c>
      <c r="C80" s="109">
        <f>SUM(C8:C79)</f>
        <v>73</v>
      </c>
      <c r="D80" s="211" t="s">
        <v>205</v>
      </c>
      <c r="E80" s="211"/>
      <c r="F80" s="110">
        <f>SUM(F8:F79)</f>
        <v>184</v>
      </c>
      <c r="G80" s="111">
        <f>SUM(G8:G79)</f>
        <v>216</v>
      </c>
      <c r="H80" s="112">
        <f>F80/G80</f>
        <v>0.85185185185185186</v>
      </c>
      <c r="I80" s="92"/>
    </row>
    <row r="81" spans="2:9" ht="191.25" customHeight="1" thickBot="1" x14ac:dyDescent="0.25">
      <c r="B81" s="212" t="s">
        <v>284</v>
      </c>
      <c r="C81" s="213"/>
      <c r="D81" s="213"/>
      <c r="E81" s="213"/>
      <c r="F81" s="213"/>
      <c r="G81" s="213"/>
      <c r="H81" s="213"/>
      <c r="I81" s="214"/>
    </row>
    <row r="82" spans="2:9" ht="15" thickBot="1" x14ac:dyDescent="0.25"/>
    <row r="83" spans="2:9" ht="42" customHeight="1" thickBot="1" x14ac:dyDescent="0.25">
      <c r="B83" s="215" t="s">
        <v>31</v>
      </c>
      <c r="C83" s="216"/>
      <c r="D83" s="216"/>
      <c r="E83" s="216"/>
      <c r="F83" s="216"/>
      <c r="G83" s="216"/>
      <c r="H83" s="216"/>
      <c r="I83" s="217"/>
    </row>
    <row r="84" spans="2:9" ht="57.75" customHeight="1" x14ac:dyDescent="0.2">
      <c r="B84" s="199" t="s">
        <v>0</v>
      </c>
      <c r="C84" s="201" t="s">
        <v>17</v>
      </c>
      <c r="D84" s="203" t="s">
        <v>18</v>
      </c>
      <c r="E84" s="203" t="s">
        <v>19</v>
      </c>
      <c r="F84" s="205" t="s">
        <v>77</v>
      </c>
      <c r="G84" s="205" t="s">
        <v>26</v>
      </c>
      <c r="H84" s="205" t="s">
        <v>24</v>
      </c>
      <c r="I84" s="207" t="s">
        <v>72</v>
      </c>
    </row>
    <row r="85" spans="2:9" ht="48.75" customHeight="1" thickBot="1" x14ac:dyDescent="0.25">
      <c r="B85" s="200"/>
      <c r="C85" s="202"/>
      <c r="D85" s="204"/>
      <c r="E85" s="204"/>
      <c r="F85" s="206"/>
      <c r="G85" s="206"/>
      <c r="H85" s="206"/>
      <c r="I85" s="208"/>
    </row>
    <row r="86" spans="2:9" ht="51" customHeight="1" x14ac:dyDescent="0.2">
      <c r="B86" s="218" t="s">
        <v>11</v>
      </c>
      <c r="C86" s="220">
        <v>13</v>
      </c>
      <c r="D86" s="47" t="s">
        <v>91</v>
      </c>
      <c r="E86" s="42" t="s">
        <v>20</v>
      </c>
      <c r="F86" s="20">
        <v>3</v>
      </c>
      <c r="G86" s="21">
        <v>3</v>
      </c>
      <c r="H86" s="22">
        <f>F86/G86</f>
        <v>1</v>
      </c>
      <c r="I86" s="69" t="s">
        <v>92</v>
      </c>
    </row>
    <row r="87" spans="2:9" ht="125.25" customHeight="1" x14ac:dyDescent="0.2">
      <c r="B87" s="219"/>
      <c r="C87" s="210"/>
      <c r="D87" s="185" t="s">
        <v>82</v>
      </c>
      <c r="E87" s="1" t="s">
        <v>22</v>
      </c>
      <c r="F87" s="2">
        <v>3</v>
      </c>
      <c r="G87" s="3">
        <v>3</v>
      </c>
      <c r="H87" s="4">
        <f t="shared" ref="H87:H117" si="5">F87/G87</f>
        <v>1</v>
      </c>
      <c r="I87" s="70" t="s">
        <v>252</v>
      </c>
    </row>
    <row r="88" spans="2:9" ht="214.5" customHeight="1" x14ac:dyDescent="0.2">
      <c r="B88" s="219"/>
      <c r="C88" s="210"/>
      <c r="D88" s="5" t="s">
        <v>93</v>
      </c>
      <c r="E88" s="1" t="s">
        <v>20</v>
      </c>
      <c r="F88" s="2">
        <v>3</v>
      </c>
      <c r="G88" s="3">
        <v>3</v>
      </c>
      <c r="H88" s="4">
        <f t="shared" si="5"/>
        <v>1</v>
      </c>
      <c r="I88" s="70" t="s">
        <v>94</v>
      </c>
    </row>
    <row r="89" spans="2:9" ht="83.25" customHeight="1" x14ac:dyDescent="0.2">
      <c r="B89" s="219"/>
      <c r="C89" s="210"/>
      <c r="D89" s="185" t="s">
        <v>83</v>
      </c>
      <c r="E89" s="1" t="s">
        <v>20</v>
      </c>
      <c r="F89" s="2">
        <v>3</v>
      </c>
      <c r="G89" s="3">
        <v>3</v>
      </c>
      <c r="H89" s="4">
        <f t="shared" si="5"/>
        <v>1</v>
      </c>
      <c r="I89" s="70" t="s">
        <v>253</v>
      </c>
    </row>
    <row r="90" spans="2:9" ht="111" customHeight="1" x14ac:dyDescent="0.2">
      <c r="B90" s="219"/>
      <c r="C90" s="210"/>
      <c r="D90" s="5" t="s">
        <v>95</v>
      </c>
      <c r="E90" s="12" t="s">
        <v>28</v>
      </c>
      <c r="F90" s="2">
        <v>3</v>
      </c>
      <c r="G90" s="3">
        <v>3</v>
      </c>
      <c r="H90" s="4">
        <f t="shared" si="5"/>
        <v>1</v>
      </c>
      <c r="I90" s="69" t="s">
        <v>96</v>
      </c>
    </row>
    <row r="91" spans="2:9" ht="121.5" customHeight="1" x14ac:dyDescent="0.2">
      <c r="B91" s="219"/>
      <c r="C91" s="210"/>
      <c r="D91" s="43" t="s">
        <v>46</v>
      </c>
      <c r="E91" s="5" t="s">
        <v>20</v>
      </c>
      <c r="F91" s="2">
        <v>3</v>
      </c>
      <c r="G91" s="3">
        <v>3</v>
      </c>
      <c r="H91" s="4">
        <f t="shared" si="5"/>
        <v>1</v>
      </c>
      <c r="I91" s="70" t="s">
        <v>97</v>
      </c>
    </row>
    <row r="92" spans="2:9" ht="123.75" customHeight="1" x14ac:dyDescent="0.2">
      <c r="B92" s="219"/>
      <c r="C92" s="210"/>
      <c r="D92" s="43" t="s">
        <v>47</v>
      </c>
      <c r="E92" s="5" t="s">
        <v>20</v>
      </c>
      <c r="F92" s="2">
        <v>3</v>
      </c>
      <c r="G92" s="3">
        <v>3</v>
      </c>
      <c r="H92" s="4">
        <f t="shared" si="5"/>
        <v>1</v>
      </c>
      <c r="I92" s="71" t="s">
        <v>98</v>
      </c>
    </row>
    <row r="93" spans="2:9" ht="122.25" customHeight="1" x14ac:dyDescent="0.2">
      <c r="B93" s="219"/>
      <c r="C93" s="210"/>
      <c r="D93" s="44" t="s">
        <v>48</v>
      </c>
      <c r="E93" s="5" t="s">
        <v>23</v>
      </c>
      <c r="F93" s="2">
        <v>3</v>
      </c>
      <c r="G93" s="3">
        <v>3</v>
      </c>
      <c r="H93" s="4">
        <f t="shared" si="5"/>
        <v>1</v>
      </c>
      <c r="I93" s="71" t="s">
        <v>99</v>
      </c>
    </row>
    <row r="94" spans="2:9" ht="83.25" customHeight="1" x14ac:dyDescent="0.2">
      <c r="B94" s="219"/>
      <c r="C94" s="210"/>
      <c r="D94" s="5" t="s">
        <v>100</v>
      </c>
      <c r="E94" s="1" t="s">
        <v>30</v>
      </c>
      <c r="F94" s="72">
        <v>3</v>
      </c>
      <c r="G94" s="3">
        <v>3</v>
      </c>
      <c r="H94" s="4">
        <f t="shared" si="5"/>
        <v>1</v>
      </c>
      <c r="I94" s="69" t="s">
        <v>101</v>
      </c>
    </row>
    <row r="95" spans="2:9" ht="208.5" customHeight="1" x14ac:dyDescent="0.2">
      <c r="B95" s="219"/>
      <c r="C95" s="210"/>
      <c r="D95" s="5" t="s">
        <v>102</v>
      </c>
      <c r="E95" s="1" t="s">
        <v>20</v>
      </c>
      <c r="F95" s="72">
        <v>3</v>
      </c>
      <c r="G95" s="3">
        <v>3</v>
      </c>
      <c r="H95" s="4">
        <f t="shared" si="5"/>
        <v>1</v>
      </c>
      <c r="I95" s="73" t="s">
        <v>103</v>
      </c>
    </row>
    <row r="96" spans="2:9" ht="57" customHeight="1" x14ac:dyDescent="0.2">
      <c r="B96" s="219"/>
      <c r="C96" s="210"/>
      <c r="D96" s="5" t="s">
        <v>104</v>
      </c>
      <c r="E96" s="1" t="s">
        <v>20</v>
      </c>
      <c r="F96" s="2">
        <v>3</v>
      </c>
      <c r="G96" s="3">
        <v>3</v>
      </c>
      <c r="H96" s="4">
        <f t="shared" si="5"/>
        <v>1</v>
      </c>
      <c r="I96" s="69" t="s">
        <v>105</v>
      </c>
    </row>
    <row r="97" spans="1:9" ht="184.5" customHeight="1" x14ac:dyDescent="0.2">
      <c r="B97" s="219"/>
      <c r="C97" s="210"/>
      <c r="D97" s="5" t="s">
        <v>106</v>
      </c>
      <c r="E97" s="1" t="s">
        <v>20</v>
      </c>
      <c r="F97" s="2">
        <v>3</v>
      </c>
      <c r="G97" s="3">
        <v>3</v>
      </c>
      <c r="H97" s="4">
        <f t="shared" si="5"/>
        <v>1</v>
      </c>
      <c r="I97" s="73" t="s">
        <v>107</v>
      </c>
    </row>
    <row r="98" spans="1:9" ht="51" customHeight="1" thickBot="1" x14ac:dyDescent="0.25">
      <c r="B98" s="188"/>
      <c r="C98" s="221"/>
      <c r="D98" s="31" t="s">
        <v>49</v>
      </c>
      <c r="E98" s="32" t="s">
        <v>28</v>
      </c>
      <c r="F98" s="23">
        <v>3</v>
      </c>
      <c r="G98" s="24">
        <v>3</v>
      </c>
      <c r="H98" s="25">
        <f t="shared" si="5"/>
        <v>1</v>
      </c>
      <c r="I98" s="75" t="s">
        <v>108</v>
      </c>
    </row>
    <row r="99" spans="1:9" ht="126.75" customHeight="1" thickBot="1" x14ac:dyDescent="0.25">
      <c r="B99" s="13" t="s">
        <v>12</v>
      </c>
      <c r="C99" s="125">
        <v>1</v>
      </c>
      <c r="D99" s="34" t="s">
        <v>32</v>
      </c>
      <c r="E99" s="35" t="s">
        <v>21</v>
      </c>
      <c r="F99" s="36">
        <v>3</v>
      </c>
      <c r="G99" s="37">
        <v>3</v>
      </c>
      <c r="H99" s="38">
        <f t="shared" si="5"/>
        <v>1</v>
      </c>
      <c r="I99" s="76" t="s">
        <v>84</v>
      </c>
    </row>
    <row r="100" spans="1:9" ht="69" customHeight="1" x14ac:dyDescent="0.2">
      <c r="B100" s="218" t="s">
        <v>13</v>
      </c>
      <c r="C100" s="220">
        <v>6</v>
      </c>
      <c r="D100" s="39" t="s">
        <v>33</v>
      </c>
      <c r="E100" s="33" t="s">
        <v>21</v>
      </c>
      <c r="F100" s="20">
        <v>3</v>
      </c>
      <c r="G100" s="21">
        <v>3</v>
      </c>
      <c r="H100" s="22">
        <f t="shared" si="5"/>
        <v>1</v>
      </c>
      <c r="I100" s="77" t="s">
        <v>109</v>
      </c>
    </row>
    <row r="101" spans="1:9" ht="105.75" customHeight="1" x14ac:dyDescent="0.2">
      <c r="B101" s="219"/>
      <c r="C101" s="210"/>
      <c r="D101" s="126" t="s">
        <v>34</v>
      </c>
      <c r="E101" s="12" t="s">
        <v>21</v>
      </c>
      <c r="F101" s="2">
        <v>3</v>
      </c>
      <c r="G101" s="3">
        <v>3</v>
      </c>
      <c r="H101" s="4">
        <f t="shared" si="5"/>
        <v>1</v>
      </c>
      <c r="I101" s="77" t="s">
        <v>110</v>
      </c>
    </row>
    <row r="102" spans="1:9" ht="81" customHeight="1" x14ac:dyDescent="0.2">
      <c r="B102" s="219"/>
      <c r="C102" s="210"/>
      <c r="D102" s="5" t="s">
        <v>35</v>
      </c>
      <c r="E102" s="12" t="s">
        <v>21</v>
      </c>
      <c r="F102" s="2">
        <v>3</v>
      </c>
      <c r="G102" s="3">
        <v>3</v>
      </c>
      <c r="H102" s="4">
        <f t="shared" si="5"/>
        <v>1</v>
      </c>
      <c r="I102" s="77" t="s">
        <v>111</v>
      </c>
    </row>
    <row r="103" spans="1:9" ht="57.75" customHeight="1" x14ac:dyDescent="0.2">
      <c r="B103" s="219"/>
      <c r="C103" s="210"/>
      <c r="D103" s="5" t="s">
        <v>36</v>
      </c>
      <c r="E103" s="12" t="s">
        <v>21</v>
      </c>
      <c r="F103" s="2">
        <v>3</v>
      </c>
      <c r="G103" s="3">
        <v>3</v>
      </c>
      <c r="H103" s="4">
        <f t="shared" si="5"/>
        <v>1</v>
      </c>
      <c r="I103" s="77" t="s">
        <v>112</v>
      </c>
    </row>
    <row r="104" spans="1:9" ht="222" customHeight="1" x14ac:dyDescent="0.2">
      <c r="B104" s="219"/>
      <c r="C104" s="210"/>
      <c r="D104" s="5" t="s">
        <v>37</v>
      </c>
      <c r="E104" s="12" t="s">
        <v>21</v>
      </c>
      <c r="F104" s="2">
        <v>3</v>
      </c>
      <c r="G104" s="3">
        <v>3</v>
      </c>
      <c r="H104" s="4">
        <f t="shared" si="5"/>
        <v>1</v>
      </c>
      <c r="I104" s="71" t="s">
        <v>113</v>
      </c>
    </row>
    <row r="105" spans="1:9" ht="213.75" customHeight="1" thickBot="1" x14ac:dyDescent="0.25">
      <c r="B105" s="188"/>
      <c r="C105" s="221"/>
      <c r="D105" s="31" t="s">
        <v>50</v>
      </c>
      <c r="E105" s="32" t="s">
        <v>20</v>
      </c>
      <c r="F105" s="23">
        <v>3</v>
      </c>
      <c r="G105" s="24">
        <v>3</v>
      </c>
      <c r="H105" s="25">
        <f t="shared" si="5"/>
        <v>1</v>
      </c>
      <c r="I105" s="78" t="s">
        <v>114</v>
      </c>
    </row>
    <row r="106" spans="1:9" ht="84.75" customHeight="1" x14ac:dyDescent="0.2">
      <c r="A106" s="79"/>
      <c r="B106" s="222" t="s">
        <v>14</v>
      </c>
      <c r="C106" s="189">
        <v>2</v>
      </c>
      <c r="D106" s="123" t="s">
        <v>76</v>
      </c>
      <c r="E106" s="45" t="s">
        <v>28</v>
      </c>
      <c r="F106" s="17">
        <v>3</v>
      </c>
      <c r="G106" s="18">
        <v>3</v>
      </c>
      <c r="H106" s="19">
        <f t="shared" si="5"/>
        <v>1</v>
      </c>
      <c r="I106" s="80" t="s">
        <v>115</v>
      </c>
    </row>
    <row r="107" spans="1:9" ht="409.5" customHeight="1" thickBot="1" x14ac:dyDescent="0.25">
      <c r="A107" s="81"/>
      <c r="B107" s="223"/>
      <c r="C107" s="224"/>
      <c r="D107" s="124" t="s">
        <v>51</v>
      </c>
      <c r="E107" s="46" t="s">
        <v>28</v>
      </c>
      <c r="F107" s="14">
        <v>3</v>
      </c>
      <c r="G107" s="15">
        <v>3</v>
      </c>
      <c r="H107" s="19">
        <f t="shared" si="5"/>
        <v>1</v>
      </c>
      <c r="I107" s="74" t="s">
        <v>116</v>
      </c>
    </row>
    <row r="108" spans="1:9" ht="386.25" customHeight="1" x14ac:dyDescent="0.2">
      <c r="B108" s="225" t="s">
        <v>2</v>
      </c>
      <c r="C108" s="220">
        <v>5</v>
      </c>
      <c r="D108" s="47" t="s">
        <v>68</v>
      </c>
      <c r="E108" s="33" t="s">
        <v>21</v>
      </c>
      <c r="F108" s="20">
        <v>3</v>
      </c>
      <c r="G108" s="21">
        <v>3</v>
      </c>
      <c r="H108" s="22">
        <f t="shared" si="5"/>
        <v>1</v>
      </c>
      <c r="I108" s="82" t="s">
        <v>117</v>
      </c>
    </row>
    <row r="109" spans="1:9" ht="99" customHeight="1" x14ac:dyDescent="0.2">
      <c r="B109" s="226"/>
      <c r="C109" s="210"/>
      <c r="D109" s="132" t="s">
        <v>202</v>
      </c>
      <c r="E109" s="131" t="s">
        <v>21</v>
      </c>
      <c r="F109" s="59">
        <v>3</v>
      </c>
      <c r="G109" s="60">
        <v>3</v>
      </c>
      <c r="H109" s="61">
        <f t="shared" si="5"/>
        <v>1</v>
      </c>
      <c r="I109" s="83" t="s">
        <v>118</v>
      </c>
    </row>
    <row r="110" spans="1:9" ht="154.5" customHeight="1" x14ac:dyDescent="0.2">
      <c r="B110" s="226"/>
      <c r="C110" s="210"/>
      <c r="D110" s="62" t="s">
        <v>69</v>
      </c>
      <c r="E110" s="5" t="s">
        <v>20</v>
      </c>
      <c r="F110" s="2">
        <v>3</v>
      </c>
      <c r="G110" s="3">
        <v>3</v>
      </c>
      <c r="H110" s="4">
        <f t="shared" si="5"/>
        <v>1</v>
      </c>
      <c r="I110" s="70" t="s">
        <v>119</v>
      </c>
    </row>
    <row r="111" spans="1:9" ht="163.5" customHeight="1" x14ac:dyDescent="0.2">
      <c r="B111" s="226"/>
      <c r="C111" s="210"/>
      <c r="D111" s="5" t="s">
        <v>38</v>
      </c>
      <c r="E111" s="12" t="s">
        <v>21</v>
      </c>
      <c r="F111" s="2">
        <v>3</v>
      </c>
      <c r="G111" s="3">
        <v>3</v>
      </c>
      <c r="H111" s="4">
        <f t="shared" si="5"/>
        <v>1</v>
      </c>
      <c r="I111" s="70" t="s">
        <v>120</v>
      </c>
    </row>
    <row r="112" spans="1:9" ht="231" customHeight="1" thickBot="1" x14ac:dyDescent="0.25">
      <c r="B112" s="227"/>
      <c r="C112" s="221"/>
      <c r="D112" s="31" t="s">
        <v>39</v>
      </c>
      <c r="E112" s="32" t="s">
        <v>21</v>
      </c>
      <c r="F112" s="23">
        <v>3</v>
      </c>
      <c r="G112" s="24">
        <v>3</v>
      </c>
      <c r="H112" s="25">
        <f t="shared" si="5"/>
        <v>1</v>
      </c>
      <c r="I112" s="93" t="s">
        <v>121</v>
      </c>
    </row>
    <row r="113" spans="2:10" ht="146.25" customHeight="1" thickBot="1" x14ac:dyDescent="0.25">
      <c r="B113" s="228" t="s">
        <v>6</v>
      </c>
      <c r="C113" s="229">
        <v>2</v>
      </c>
      <c r="D113" s="123" t="s">
        <v>59</v>
      </c>
      <c r="E113" s="45" t="s">
        <v>22</v>
      </c>
      <c r="F113" s="17">
        <v>3</v>
      </c>
      <c r="G113" s="18">
        <v>3</v>
      </c>
      <c r="H113" s="19">
        <f t="shared" si="5"/>
        <v>1</v>
      </c>
      <c r="I113" s="93" t="s">
        <v>122</v>
      </c>
    </row>
    <row r="114" spans="2:10" ht="99.75" customHeight="1" thickBot="1" x14ac:dyDescent="0.25">
      <c r="B114" s="228"/>
      <c r="C114" s="229"/>
      <c r="D114" s="124" t="s">
        <v>60</v>
      </c>
      <c r="E114" s="46" t="s">
        <v>22</v>
      </c>
      <c r="F114" s="14">
        <v>3</v>
      </c>
      <c r="G114" s="15">
        <v>3</v>
      </c>
      <c r="H114" s="16">
        <f t="shared" si="5"/>
        <v>1</v>
      </c>
      <c r="I114" s="86" t="s">
        <v>123</v>
      </c>
    </row>
    <row r="115" spans="2:10" ht="402.75" customHeight="1" x14ac:dyDescent="0.2">
      <c r="B115" s="218" t="s">
        <v>40</v>
      </c>
      <c r="C115" s="220">
        <v>2</v>
      </c>
      <c r="D115" s="51" t="s">
        <v>74</v>
      </c>
      <c r="E115" s="33" t="s">
        <v>21</v>
      </c>
      <c r="F115" s="20">
        <v>3</v>
      </c>
      <c r="G115" s="21">
        <v>3</v>
      </c>
      <c r="H115" s="22">
        <f t="shared" si="5"/>
        <v>1</v>
      </c>
      <c r="I115" s="87" t="s">
        <v>124</v>
      </c>
    </row>
    <row r="116" spans="2:10" ht="297" customHeight="1" thickBot="1" x14ac:dyDescent="0.25">
      <c r="B116" s="230"/>
      <c r="C116" s="231"/>
      <c r="D116" s="63" t="s">
        <v>75</v>
      </c>
      <c r="E116" s="64" t="s">
        <v>21</v>
      </c>
      <c r="F116" s="14">
        <v>3</v>
      </c>
      <c r="G116" s="15">
        <v>3</v>
      </c>
      <c r="H116" s="16">
        <f t="shared" si="5"/>
        <v>1</v>
      </c>
      <c r="I116" s="88" t="s">
        <v>125</v>
      </c>
    </row>
    <row r="117" spans="2:10" ht="137.25" customHeight="1" x14ac:dyDescent="0.2">
      <c r="B117" s="218" t="s">
        <v>8</v>
      </c>
      <c r="C117" s="220">
        <v>4</v>
      </c>
      <c r="D117" s="65" t="s">
        <v>70</v>
      </c>
      <c r="E117" s="33" t="s">
        <v>21</v>
      </c>
      <c r="F117" s="105">
        <v>3</v>
      </c>
      <c r="G117" s="21">
        <v>3</v>
      </c>
      <c r="H117" s="22">
        <f t="shared" si="5"/>
        <v>1</v>
      </c>
      <c r="I117" s="89" t="s">
        <v>126</v>
      </c>
    </row>
    <row r="118" spans="2:10" ht="192.75" customHeight="1" x14ac:dyDescent="0.2">
      <c r="B118" s="219"/>
      <c r="C118" s="210"/>
      <c r="D118" s="49" t="s">
        <v>57</v>
      </c>
      <c r="E118" s="12" t="s">
        <v>28</v>
      </c>
      <c r="F118" s="2">
        <v>3</v>
      </c>
      <c r="G118" s="3">
        <v>3</v>
      </c>
      <c r="H118" s="4">
        <v>1</v>
      </c>
      <c r="I118" s="70" t="s">
        <v>127</v>
      </c>
    </row>
    <row r="119" spans="2:10" ht="66.75" customHeight="1" x14ac:dyDescent="0.2">
      <c r="B119" s="219"/>
      <c r="C119" s="210"/>
      <c r="D119" s="50" t="s">
        <v>58</v>
      </c>
      <c r="E119" s="12" t="s">
        <v>23</v>
      </c>
      <c r="F119" s="72">
        <v>3</v>
      </c>
      <c r="G119" s="3">
        <v>3</v>
      </c>
      <c r="H119" s="4">
        <f t="shared" ref="H119:H125" si="6">F119/G119</f>
        <v>1</v>
      </c>
      <c r="I119" s="70" t="s">
        <v>128</v>
      </c>
    </row>
    <row r="120" spans="2:10" ht="167.25" customHeight="1" thickBot="1" x14ac:dyDescent="0.25">
      <c r="B120" s="188"/>
      <c r="C120" s="221"/>
      <c r="D120" s="41" t="s">
        <v>41</v>
      </c>
      <c r="E120" s="32" t="s">
        <v>21</v>
      </c>
      <c r="F120" s="106">
        <v>3</v>
      </c>
      <c r="G120" s="24">
        <v>3</v>
      </c>
      <c r="H120" s="25">
        <f t="shared" si="6"/>
        <v>1</v>
      </c>
      <c r="I120" s="90" t="s">
        <v>71</v>
      </c>
      <c r="J120" s="91">
        <f>4.8*4</f>
        <v>19.2</v>
      </c>
    </row>
    <row r="121" spans="2:10" ht="66" customHeight="1" thickBot="1" x14ac:dyDescent="0.25">
      <c r="B121" s="13" t="s">
        <v>15</v>
      </c>
      <c r="C121" s="52">
        <v>1</v>
      </c>
      <c r="D121" s="48" t="s">
        <v>56</v>
      </c>
      <c r="E121" s="35" t="s">
        <v>25</v>
      </c>
      <c r="F121" s="40">
        <v>3</v>
      </c>
      <c r="G121" s="37">
        <v>3</v>
      </c>
      <c r="H121" s="38">
        <f t="shared" si="6"/>
        <v>1</v>
      </c>
      <c r="I121" s="92" t="s">
        <v>85</v>
      </c>
    </row>
    <row r="122" spans="2:10" ht="189" customHeight="1" x14ac:dyDescent="0.2">
      <c r="B122" s="218" t="s">
        <v>16</v>
      </c>
      <c r="C122" s="233">
        <v>4</v>
      </c>
      <c r="D122" s="47" t="s">
        <v>54</v>
      </c>
      <c r="E122" s="33" t="s">
        <v>25</v>
      </c>
      <c r="F122" s="20">
        <v>3</v>
      </c>
      <c r="G122" s="21">
        <v>3</v>
      </c>
      <c r="H122" s="22">
        <f t="shared" si="6"/>
        <v>1</v>
      </c>
      <c r="I122" s="85" t="s">
        <v>129</v>
      </c>
    </row>
    <row r="123" spans="2:10" ht="102.75" customHeight="1" x14ac:dyDescent="0.2">
      <c r="B123" s="219"/>
      <c r="C123" s="234"/>
      <c r="D123" s="5" t="s">
        <v>55</v>
      </c>
      <c r="E123" s="12" t="s">
        <v>25</v>
      </c>
      <c r="F123" s="2">
        <v>3</v>
      </c>
      <c r="G123" s="3">
        <v>3</v>
      </c>
      <c r="H123" s="4">
        <f t="shared" si="6"/>
        <v>1</v>
      </c>
      <c r="I123" s="70" t="s">
        <v>130</v>
      </c>
    </row>
    <row r="124" spans="2:10" ht="257.25" customHeight="1" x14ac:dyDescent="0.2">
      <c r="B124" s="219"/>
      <c r="C124" s="234"/>
      <c r="D124" s="5" t="s">
        <v>52</v>
      </c>
      <c r="E124" s="12" t="s">
        <v>25</v>
      </c>
      <c r="F124" s="2">
        <v>3</v>
      </c>
      <c r="G124" s="3">
        <v>3</v>
      </c>
      <c r="H124" s="4">
        <f t="shared" si="6"/>
        <v>1</v>
      </c>
      <c r="I124" s="70" t="s">
        <v>131</v>
      </c>
    </row>
    <row r="125" spans="2:10" ht="192" customHeight="1" x14ac:dyDescent="0.2">
      <c r="B125" s="219"/>
      <c r="C125" s="234"/>
      <c r="D125" s="5" t="s">
        <v>53</v>
      </c>
      <c r="E125" s="12" t="s">
        <v>25</v>
      </c>
      <c r="F125" s="2">
        <v>3</v>
      </c>
      <c r="G125" s="3">
        <v>3</v>
      </c>
      <c r="H125" s="4">
        <f t="shared" si="6"/>
        <v>1</v>
      </c>
      <c r="I125" s="70" t="s">
        <v>132</v>
      </c>
    </row>
    <row r="126" spans="2:10" ht="248.25" customHeight="1" thickBot="1" x14ac:dyDescent="0.25">
      <c r="B126" s="188"/>
      <c r="C126" s="190"/>
      <c r="D126" s="30" t="s">
        <v>44</v>
      </c>
      <c r="E126" s="31" t="s">
        <v>20</v>
      </c>
      <c r="F126" s="23">
        <v>2</v>
      </c>
      <c r="G126" s="24">
        <v>3</v>
      </c>
      <c r="H126" s="25">
        <f>F126/G126</f>
        <v>0.66666666666666663</v>
      </c>
      <c r="I126" s="93" t="s">
        <v>86</v>
      </c>
    </row>
    <row r="127" spans="2:10" s="95" customFormat="1" ht="64.5" customHeight="1" x14ac:dyDescent="0.2">
      <c r="B127" s="187" t="s">
        <v>4</v>
      </c>
      <c r="C127" s="235">
        <v>4</v>
      </c>
      <c r="D127" s="123" t="s">
        <v>61</v>
      </c>
      <c r="E127" s="53" t="s">
        <v>23</v>
      </c>
      <c r="F127" s="17">
        <v>3</v>
      </c>
      <c r="G127" s="18">
        <v>3</v>
      </c>
      <c r="H127" s="19">
        <f t="shared" ref="H127:H136" si="7">F127/G127</f>
        <v>1</v>
      </c>
      <c r="I127" s="94" t="s">
        <v>87</v>
      </c>
    </row>
    <row r="128" spans="2:10" ht="195" customHeight="1" x14ac:dyDescent="0.2">
      <c r="B128" s="219"/>
      <c r="C128" s="210"/>
      <c r="D128" s="5" t="s">
        <v>42</v>
      </c>
      <c r="E128" s="12" t="s">
        <v>23</v>
      </c>
      <c r="F128" s="2">
        <v>2</v>
      </c>
      <c r="G128" s="3">
        <v>3</v>
      </c>
      <c r="H128" s="4">
        <f t="shared" si="7"/>
        <v>0.66666666666666663</v>
      </c>
      <c r="I128" s="70" t="s">
        <v>88</v>
      </c>
    </row>
    <row r="129" spans="2:9" ht="147.75" customHeight="1" x14ac:dyDescent="0.2">
      <c r="B129" s="219"/>
      <c r="C129" s="210"/>
      <c r="D129" s="5" t="s">
        <v>43</v>
      </c>
      <c r="E129" s="12" t="s">
        <v>23</v>
      </c>
      <c r="F129" s="2">
        <v>3</v>
      </c>
      <c r="G129" s="3">
        <v>3</v>
      </c>
      <c r="H129" s="4">
        <f t="shared" si="7"/>
        <v>1</v>
      </c>
      <c r="I129" s="77" t="s">
        <v>133</v>
      </c>
    </row>
    <row r="130" spans="2:9" ht="177" customHeight="1" thickBot="1" x14ac:dyDescent="0.25">
      <c r="B130" s="54" t="s">
        <v>3</v>
      </c>
      <c r="C130" s="55">
        <v>1</v>
      </c>
      <c r="D130" s="56" t="s">
        <v>62</v>
      </c>
      <c r="E130" s="57" t="s">
        <v>28</v>
      </c>
      <c r="F130" s="27">
        <v>3</v>
      </c>
      <c r="G130" s="28">
        <v>3</v>
      </c>
      <c r="H130" s="29">
        <f t="shared" si="7"/>
        <v>1</v>
      </c>
      <c r="I130" s="26" t="s">
        <v>73</v>
      </c>
    </row>
    <row r="131" spans="2:9" ht="233.25" customHeight="1" x14ac:dyDescent="0.2">
      <c r="B131" s="117" t="s">
        <v>7</v>
      </c>
      <c r="C131" s="120">
        <v>1</v>
      </c>
      <c r="D131" s="123" t="s">
        <v>78</v>
      </c>
      <c r="E131" s="45" t="s">
        <v>22</v>
      </c>
      <c r="F131" s="17">
        <v>3</v>
      </c>
      <c r="G131" s="18">
        <v>3</v>
      </c>
      <c r="H131" s="19">
        <f t="shared" si="7"/>
        <v>1</v>
      </c>
      <c r="I131" s="96" t="s">
        <v>134</v>
      </c>
    </row>
    <row r="132" spans="2:9" ht="409.5" customHeight="1" x14ac:dyDescent="0.2">
      <c r="B132" s="119" t="s">
        <v>10</v>
      </c>
      <c r="C132" s="122">
        <v>1</v>
      </c>
      <c r="D132" s="58" t="s">
        <v>63</v>
      </c>
      <c r="E132" s="12" t="s">
        <v>28</v>
      </c>
      <c r="F132" s="2">
        <v>3</v>
      </c>
      <c r="G132" s="3">
        <v>3</v>
      </c>
      <c r="H132" s="4">
        <f t="shared" si="7"/>
        <v>1</v>
      </c>
      <c r="I132" s="97" t="s">
        <v>89</v>
      </c>
    </row>
    <row r="133" spans="2:9" ht="269.25" customHeight="1" x14ac:dyDescent="0.2">
      <c r="B133" s="118" t="s">
        <v>1</v>
      </c>
      <c r="C133" s="121">
        <v>1</v>
      </c>
      <c r="D133" s="5" t="s">
        <v>67</v>
      </c>
      <c r="E133" s="5" t="s">
        <v>20</v>
      </c>
      <c r="F133" s="2">
        <v>3</v>
      </c>
      <c r="G133" s="3">
        <v>3</v>
      </c>
      <c r="H133" s="4">
        <f t="shared" si="7"/>
        <v>1</v>
      </c>
      <c r="I133" s="98" t="s">
        <v>90</v>
      </c>
    </row>
    <row r="134" spans="2:9" ht="85.5" customHeight="1" x14ac:dyDescent="0.2">
      <c r="B134" s="209" t="s">
        <v>5</v>
      </c>
      <c r="C134" s="210">
        <v>3</v>
      </c>
      <c r="D134" s="50" t="s">
        <v>64</v>
      </c>
      <c r="E134" s="5" t="s">
        <v>29</v>
      </c>
      <c r="F134" s="2">
        <v>3</v>
      </c>
      <c r="G134" s="3">
        <v>3</v>
      </c>
      <c r="H134" s="4">
        <f t="shared" si="7"/>
        <v>1</v>
      </c>
      <c r="I134" s="99" t="s">
        <v>135</v>
      </c>
    </row>
    <row r="135" spans="2:9" ht="68.25" customHeight="1" x14ac:dyDescent="0.2">
      <c r="B135" s="209"/>
      <c r="C135" s="210"/>
      <c r="D135" s="50" t="s">
        <v>65</v>
      </c>
      <c r="E135" s="5" t="s">
        <v>29</v>
      </c>
      <c r="F135" s="2">
        <v>3</v>
      </c>
      <c r="G135" s="3">
        <v>3</v>
      </c>
      <c r="H135" s="4">
        <f t="shared" si="7"/>
        <v>1</v>
      </c>
      <c r="I135" s="100" t="s">
        <v>136</v>
      </c>
    </row>
    <row r="136" spans="2:9" ht="41.25" customHeight="1" x14ac:dyDescent="0.2">
      <c r="B136" s="209"/>
      <c r="C136" s="210"/>
      <c r="D136" s="49" t="s">
        <v>66</v>
      </c>
      <c r="E136" s="5" t="s">
        <v>29</v>
      </c>
      <c r="F136" s="2">
        <v>3</v>
      </c>
      <c r="G136" s="3">
        <v>3</v>
      </c>
      <c r="H136" s="4">
        <f t="shared" si="7"/>
        <v>1</v>
      </c>
      <c r="I136" s="101" t="s">
        <v>137</v>
      </c>
    </row>
    <row r="137" spans="2:9" ht="106.5" customHeight="1" thickBot="1" x14ac:dyDescent="0.25">
      <c r="B137" s="7" t="s">
        <v>9</v>
      </c>
      <c r="C137" s="8">
        <f>SUM(C86:C136)</f>
        <v>51</v>
      </c>
      <c r="D137" s="232" t="s">
        <v>45</v>
      </c>
      <c r="E137" s="232"/>
      <c r="F137" s="9">
        <f>SUM(F86:F136)</f>
        <v>151</v>
      </c>
      <c r="G137" s="6">
        <f>SUM(G86:G136)</f>
        <v>153</v>
      </c>
      <c r="H137" s="10">
        <f>F137/G137</f>
        <v>0.98692810457516345</v>
      </c>
      <c r="I137" s="92"/>
    </row>
    <row r="138" spans="2:9" ht="191.25" customHeight="1" thickBot="1" x14ac:dyDescent="0.25">
      <c r="B138" s="212" t="s">
        <v>79</v>
      </c>
      <c r="C138" s="213"/>
      <c r="D138" s="213"/>
      <c r="E138" s="213"/>
      <c r="F138" s="213"/>
      <c r="G138" s="213"/>
      <c r="H138" s="213"/>
      <c r="I138" s="214"/>
    </row>
  </sheetData>
  <autoFilter ref="A6:WVQ81" xr:uid="{00000000-0009-0000-0000-000000000000}"/>
  <mergeCells count="70">
    <mergeCell ref="B134:B136"/>
    <mergeCell ref="C134:C136"/>
    <mergeCell ref="D137:E137"/>
    <mergeCell ref="B138:I138"/>
    <mergeCell ref="B117:B120"/>
    <mergeCell ref="C117:C120"/>
    <mergeCell ref="B122:B126"/>
    <mergeCell ref="C122:C126"/>
    <mergeCell ref="B127:B129"/>
    <mergeCell ref="C127:C129"/>
    <mergeCell ref="B108:B112"/>
    <mergeCell ref="C108:C112"/>
    <mergeCell ref="B113:B114"/>
    <mergeCell ref="C113:C114"/>
    <mergeCell ref="B115:B116"/>
    <mergeCell ref="C115:C116"/>
    <mergeCell ref="B86:B98"/>
    <mergeCell ref="C86:C98"/>
    <mergeCell ref="B100:B105"/>
    <mergeCell ref="C100:C105"/>
    <mergeCell ref="B106:B107"/>
    <mergeCell ref="C106:C107"/>
    <mergeCell ref="B83:I83"/>
    <mergeCell ref="B84:B85"/>
    <mergeCell ref="C84:C85"/>
    <mergeCell ref="D84:D85"/>
    <mergeCell ref="E84:E85"/>
    <mergeCell ref="F84:F85"/>
    <mergeCell ref="G84:G85"/>
    <mergeCell ref="H84:H85"/>
    <mergeCell ref="I84:I85"/>
    <mergeCell ref="D80:E80"/>
    <mergeCell ref="B81:I81"/>
    <mergeCell ref="B68:B71"/>
    <mergeCell ref="C68:C71"/>
    <mergeCell ref="B77:B79"/>
    <mergeCell ref="C77:C79"/>
    <mergeCell ref="C8:C27"/>
    <mergeCell ref="B32:B38"/>
    <mergeCell ref="C32:C38"/>
    <mergeCell ref="B42:B45"/>
    <mergeCell ref="C42:C45"/>
    <mergeCell ref="B28:B31"/>
    <mergeCell ref="C28:C31"/>
    <mergeCell ref="A39:A41"/>
    <mergeCell ref="B1:G1"/>
    <mergeCell ref="B73:B74"/>
    <mergeCell ref="C73:C74"/>
    <mergeCell ref="B5:I5"/>
    <mergeCell ref="B6:B7"/>
    <mergeCell ref="C6:C7"/>
    <mergeCell ref="D6:D7"/>
    <mergeCell ref="E6:E7"/>
    <mergeCell ref="F6:F7"/>
    <mergeCell ref="G6:G7"/>
    <mergeCell ref="H6:H7"/>
    <mergeCell ref="I6:I7"/>
    <mergeCell ref="B62:B67"/>
    <mergeCell ref="C62:C67"/>
    <mergeCell ref="B8:B27"/>
    <mergeCell ref="B60:B61"/>
    <mergeCell ref="C60:C61"/>
    <mergeCell ref="B54:B59"/>
    <mergeCell ref="C54:C59"/>
    <mergeCell ref="B39:B41"/>
    <mergeCell ref="C39:C41"/>
    <mergeCell ref="B52:B53"/>
    <mergeCell ref="C52:C53"/>
    <mergeCell ref="B46:B51"/>
    <mergeCell ref="C46:C51"/>
  </mergeCells>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Gestión del Cambio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Gloria A. Sanchez M.</cp:lastModifiedBy>
  <cp:lastPrinted>2013-06-25T01:55:53Z</cp:lastPrinted>
  <dcterms:created xsi:type="dcterms:W3CDTF">2012-05-24T23:26:19Z</dcterms:created>
  <dcterms:modified xsi:type="dcterms:W3CDTF">2023-12-19T22:10:21Z</dcterms:modified>
</cp:coreProperties>
</file>