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NTO CONSULTA SECCIONAL\INFOR_ADICIONAL\GESTION DEL RIESGO\2019\"/>
    </mc:Choice>
  </mc:AlternateContent>
  <bookViews>
    <workbookView xWindow="0" yWindow="0" windowWidth="25200" windowHeight="10080" activeTab="1"/>
  </bookViews>
  <sheets>
    <sheet name="Riesgos 2019" sheetId="1" r:id="rId1"/>
    <sheet name="Riesgos 2019 " sheetId="2" r:id="rId2"/>
  </sheets>
  <calcPr calcId="162913"/>
</workbook>
</file>

<file path=xl/calcChain.xml><?xml version="1.0" encoding="utf-8"?>
<calcChain xmlns="http://schemas.openxmlformats.org/spreadsheetml/2006/main">
  <c r="I8" i="2" l="1"/>
  <c r="C65" i="2" l="1"/>
  <c r="H64" i="2"/>
  <c r="G64" i="2"/>
  <c r="F64" i="2"/>
  <c r="H63" i="2"/>
  <c r="H62" i="2"/>
  <c r="I61" i="2"/>
  <c r="H61" i="2"/>
  <c r="H60" i="2"/>
  <c r="G60" i="2"/>
  <c r="F60" i="2"/>
  <c r="H59" i="2"/>
  <c r="I58" i="2"/>
  <c r="H58" i="2"/>
  <c r="G57" i="2"/>
  <c r="F57" i="2"/>
  <c r="I56" i="2" s="1"/>
  <c r="H56" i="2"/>
  <c r="H57" i="2" s="1"/>
  <c r="G55" i="2"/>
  <c r="F55" i="2"/>
  <c r="H54" i="2"/>
  <c r="H53" i="2"/>
  <c r="H52" i="2"/>
  <c r="G52" i="2"/>
  <c r="F52" i="2"/>
  <c r="I51" i="2"/>
  <c r="H51" i="2"/>
  <c r="H50" i="2"/>
  <c r="G50" i="2"/>
  <c r="F50" i="2"/>
  <c r="H49" i="2"/>
  <c r="I48" i="2"/>
  <c r="H48" i="2"/>
  <c r="G47" i="2"/>
  <c r="F47" i="2"/>
  <c r="H46" i="2"/>
  <c r="H45" i="2"/>
  <c r="H47" i="2" s="1"/>
  <c r="I45" i="2" s="1"/>
  <c r="H44" i="2"/>
  <c r="G44" i="2"/>
  <c r="F44" i="2"/>
  <c r="H43" i="2"/>
  <c r="I42" i="2"/>
  <c r="H42" i="2"/>
  <c r="G41" i="2"/>
  <c r="F41" i="2"/>
  <c r="H40" i="2"/>
  <c r="H39" i="2"/>
  <c r="H38" i="2"/>
  <c r="H41" i="2" s="1"/>
  <c r="I38" i="2" s="1"/>
  <c r="H37" i="2"/>
  <c r="G37" i="2"/>
  <c r="F37" i="2"/>
  <c r="H36" i="2"/>
  <c r="I35" i="2"/>
  <c r="H35" i="2"/>
  <c r="G34" i="2"/>
  <c r="F34" i="2"/>
  <c r="H33" i="2"/>
  <c r="H32" i="2"/>
  <c r="H31" i="2"/>
  <c r="G31" i="2"/>
  <c r="F31" i="2"/>
  <c r="H30" i="2"/>
  <c r="H29" i="2"/>
  <c r="I28" i="2"/>
  <c r="H28" i="2"/>
  <c r="H27" i="2"/>
  <c r="G27" i="2"/>
  <c r="F27" i="2"/>
  <c r="H26" i="2"/>
  <c r="H25" i="2"/>
  <c r="I24" i="2"/>
  <c r="H24" i="2"/>
  <c r="H23" i="2"/>
  <c r="G23" i="2"/>
  <c r="F23" i="2"/>
  <c r="H22" i="2"/>
  <c r="H21" i="2"/>
  <c r="I20" i="2"/>
  <c r="H20" i="2"/>
  <c r="H19" i="2"/>
  <c r="G19" i="2"/>
  <c r="F19" i="2"/>
  <c r="H18" i="2"/>
  <c r="H17" i="2"/>
  <c r="I16" i="2"/>
  <c r="H16" i="2"/>
  <c r="H15" i="2"/>
  <c r="G15" i="2"/>
  <c r="F15" i="2"/>
  <c r="H14" i="2"/>
  <c r="I13" i="2"/>
  <c r="H13" i="2"/>
  <c r="G12" i="2"/>
  <c r="F12" i="2"/>
  <c r="H11" i="2"/>
  <c r="H10" i="2"/>
  <c r="H12" i="2" s="1"/>
  <c r="H9" i="2"/>
  <c r="G9" i="2"/>
  <c r="F9" i="2"/>
  <c r="H8" i="2"/>
  <c r="H7" i="2"/>
  <c r="G7" i="2"/>
  <c r="F7" i="2"/>
  <c r="H6" i="2"/>
  <c r="H5" i="2"/>
  <c r="I4" i="2"/>
  <c r="H4" i="2"/>
  <c r="I65" i="1"/>
  <c r="H65" i="1"/>
  <c r="G65" i="1"/>
  <c r="F65" i="1"/>
  <c r="C65" i="1"/>
  <c r="H64" i="1"/>
  <c r="G64" i="1"/>
  <c r="F64" i="1"/>
  <c r="H63" i="1"/>
  <c r="H62" i="1"/>
  <c r="I61" i="1"/>
  <c r="H61" i="1"/>
  <c r="H60" i="1"/>
  <c r="G60" i="1"/>
  <c r="F60" i="1"/>
  <c r="H59" i="1"/>
  <c r="I58" i="1"/>
  <c r="H58" i="1"/>
  <c r="H57" i="1"/>
  <c r="G57" i="1"/>
  <c r="F57" i="1"/>
  <c r="I56" i="1"/>
  <c r="H56" i="1"/>
  <c r="H55" i="1"/>
  <c r="G55" i="1"/>
  <c r="F55" i="1"/>
  <c r="H54" i="1"/>
  <c r="I53" i="1"/>
  <c r="H53" i="1"/>
  <c r="H52" i="1"/>
  <c r="G52" i="1"/>
  <c r="F52" i="1"/>
  <c r="I51" i="1"/>
  <c r="H51" i="1"/>
  <c r="H50" i="1"/>
  <c r="G50" i="1"/>
  <c r="F50" i="1"/>
  <c r="H49" i="1"/>
  <c r="I48" i="1"/>
  <c r="H48" i="1"/>
  <c r="H47" i="1"/>
  <c r="G47" i="1"/>
  <c r="F47" i="1"/>
  <c r="H46" i="1"/>
  <c r="I45" i="1"/>
  <c r="H45" i="1"/>
  <c r="H44" i="1"/>
  <c r="G44" i="1"/>
  <c r="F44" i="1"/>
  <c r="H43" i="1"/>
  <c r="I42" i="1"/>
  <c r="H42" i="1"/>
  <c r="H41" i="1"/>
  <c r="G41" i="1"/>
  <c r="F41" i="1"/>
  <c r="H40" i="1"/>
  <c r="H39" i="1"/>
  <c r="I38" i="1"/>
  <c r="H38" i="1"/>
  <c r="H37" i="1"/>
  <c r="G37" i="1"/>
  <c r="F37" i="1"/>
  <c r="H36" i="1"/>
  <c r="I35" i="1"/>
  <c r="H35" i="1"/>
  <c r="H34" i="1"/>
  <c r="G34" i="1"/>
  <c r="F34" i="1"/>
  <c r="H33" i="1"/>
  <c r="I32" i="1"/>
  <c r="H32" i="1"/>
  <c r="H31" i="1"/>
  <c r="G31" i="1"/>
  <c r="F31" i="1"/>
  <c r="H30" i="1"/>
  <c r="H29" i="1"/>
  <c r="I28" i="1"/>
  <c r="H28" i="1"/>
  <c r="H27" i="1"/>
  <c r="G27" i="1"/>
  <c r="F27" i="1"/>
  <c r="H26" i="1"/>
  <c r="H25" i="1"/>
  <c r="I24" i="1"/>
  <c r="H24" i="1"/>
  <c r="H23" i="1"/>
  <c r="G23" i="1"/>
  <c r="F23" i="1"/>
  <c r="H22" i="1"/>
  <c r="H21" i="1"/>
  <c r="I20" i="1"/>
  <c r="H20" i="1"/>
  <c r="H19" i="1"/>
  <c r="G19" i="1"/>
  <c r="F19" i="1"/>
  <c r="H18" i="1"/>
  <c r="H17" i="1"/>
  <c r="I16" i="1"/>
  <c r="H16" i="1"/>
  <c r="H15" i="1"/>
  <c r="G15" i="1"/>
  <c r="F15" i="1"/>
  <c r="H14" i="1"/>
  <c r="I13" i="1"/>
  <c r="H13" i="1"/>
  <c r="H12" i="1"/>
  <c r="G12" i="1"/>
  <c r="F12" i="1"/>
  <c r="H11" i="1"/>
  <c r="I10" i="1"/>
  <c r="H10" i="1"/>
  <c r="H9" i="1"/>
  <c r="G9" i="1"/>
  <c r="F9" i="1"/>
  <c r="I8" i="1"/>
  <c r="H8" i="1"/>
  <c r="H7" i="1"/>
  <c r="G7" i="1"/>
  <c r="F7" i="1"/>
  <c r="H6" i="1"/>
  <c r="H5" i="1"/>
  <c r="I4" i="1"/>
  <c r="H4" i="1"/>
  <c r="H55" i="2" l="1"/>
  <c r="G65" i="2"/>
  <c r="I53" i="2"/>
  <c r="H34" i="2"/>
  <c r="I32" i="2" s="1"/>
  <c r="H65" i="2"/>
  <c r="I10" i="2"/>
  <c r="F65" i="2"/>
  <c r="I65" i="2" l="1"/>
</calcChain>
</file>

<file path=xl/sharedStrings.xml><?xml version="1.0" encoding="utf-8"?>
<sst xmlns="http://schemas.openxmlformats.org/spreadsheetml/2006/main" count="212" uniqueCount="73">
  <si>
    <t>PROCESO</t>
  </si>
  <si>
    <t>TOTAL</t>
  </si>
  <si>
    <t>No. DE RIESGOS</t>
  </si>
  <si>
    <t>Operativo</t>
  </si>
  <si>
    <t xml:space="preserve">Estrategico y Operativo </t>
  </si>
  <si>
    <t>De cumplimiento y Operativo</t>
  </si>
  <si>
    <t>Reputación, Legal y  Operativo</t>
  </si>
  <si>
    <t>De cumplimiento</t>
  </si>
  <si>
    <t xml:space="preserve">Reputacional y tecnologico </t>
  </si>
  <si>
    <t>Cumplimiento y Operativo</t>
  </si>
  <si>
    <t>UNIVERSIDAD LIBRE SECCIONAL PEREIRA
CONSOLIDADO RIESGOS Y OPORTUNIDADES  2019</t>
  </si>
  <si>
    <t>CERRADAS</t>
  </si>
  <si>
    <t>% CUMPLIMIENTO</t>
  </si>
  <si>
    <t>Seguimiento Sept y Octubre 2019</t>
  </si>
  <si>
    <t>AC</t>
  </si>
  <si>
    <t>riesgo 1</t>
  </si>
  <si>
    <t>riesgo 2</t>
  </si>
  <si>
    <t>riesgo 3</t>
  </si>
  <si>
    <t>GA</t>
  </si>
  <si>
    <t>riesgo 4</t>
  </si>
  <si>
    <t>BU</t>
  </si>
  <si>
    <t>riesgo 9</t>
  </si>
  <si>
    <t>riesgo 10</t>
  </si>
  <si>
    <t>DE</t>
  </si>
  <si>
    <t>riesgo 49</t>
  </si>
  <si>
    <t>riesgo 50</t>
  </si>
  <si>
    <t>DOC- salud</t>
  </si>
  <si>
    <t>riesgo 29</t>
  </si>
  <si>
    <t>riesgo 34</t>
  </si>
  <si>
    <t>riesgo 35</t>
  </si>
  <si>
    <t>DOC- Derecho</t>
  </si>
  <si>
    <t>DOC- Ing</t>
  </si>
  <si>
    <t>DOC- Facciencias</t>
  </si>
  <si>
    <t>INT</t>
  </si>
  <si>
    <t>riesgo 16</t>
  </si>
  <si>
    <t>riesgo 17</t>
  </si>
  <si>
    <t>INV</t>
  </si>
  <si>
    <t>riesgo 37</t>
  </si>
  <si>
    <t>riesgo 38</t>
  </si>
  <si>
    <t>PS</t>
  </si>
  <si>
    <t>riesgo 42</t>
  </si>
  <si>
    <t>riesgo 58</t>
  </si>
  <si>
    <t>GB</t>
  </si>
  <si>
    <t>riesgo 20</t>
  </si>
  <si>
    <t>riesgo 21</t>
  </si>
  <si>
    <t>GC</t>
  </si>
  <si>
    <t>riesgo 27</t>
  </si>
  <si>
    <t>riesgo 28</t>
  </si>
  <si>
    <t>GDO</t>
  </si>
  <si>
    <t>riesgo 23</t>
  </si>
  <si>
    <t>riesgo 24</t>
  </si>
  <si>
    <t>GF</t>
  </si>
  <si>
    <t>riesgo 43</t>
  </si>
  <si>
    <t>GH</t>
  </si>
  <si>
    <t>riesgo 31</t>
  </si>
  <si>
    <t>riesgo 32</t>
  </si>
  <si>
    <t>GI</t>
  </si>
  <si>
    <t>riesgo 5</t>
  </si>
  <si>
    <t>GR</t>
  </si>
  <si>
    <t>riesgo 11</t>
  </si>
  <si>
    <t>riesgo 12</t>
  </si>
  <si>
    <t>GS</t>
  </si>
  <si>
    <t>riesgo 18</t>
  </si>
  <si>
    <t>riesgo 25</t>
  </si>
  <si>
    <t>riesgo 26</t>
  </si>
  <si>
    <t>TIPO</t>
  </si>
  <si>
    <t xml:space="preserve">Tecnológico </t>
  </si>
  <si>
    <t>Operativo(2) y de cumplimiento</t>
  </si>
  <si>
    <t>Estratégico y Tecnológico</t>
  </si>
  <si>
    <t>Operativo (1) y Estrategico (2)</t>
  </si>
  <si>
    <t>En la Seccional  durante el 2019, se identificaron 33 riesgos y 106 oportunidades para mitigar o eliminar los riesgos, de las cuales 78 se encuentran cerradas y 28 en proceso para un porcentaje de cumplimiento del 74%. Los procesos que mayor número de riesgos identificaron fueron Docencia y Gestión Humana, seguido de Proyección social, servicios generales y  aseguramiento de la calidad. 
Operativo: 17
Cumplimiento: 5
Tecnológico: 3
Estratégico: 5
Reputacional: 2
Legal: 1</t>
  </si>
  <si>
    <t>En la Seccional  durante el 2019, se identificaron 33 riesgos y 105 oportunidades para mitigar o eliminar los riesgos, de las cuales 88 se encuentran cerradas y 17 en proceso para un porcentaje de cumplimiento del 84%. Los procesos que mayor número de riesgos identificaron fueron Docencia y Gestión Humana, seguido de Proyección social, servicios generales y  aseguramiento de la calidad. 
Operativo: 17
Cumplimiento: 5
Tecnológico: 3
Estratégico: 5
Reputacional: 2
Legal: 1</t>
  </si>
  <si>
    <t xml:space="preserve">UNIVERSIDAD LIBRE SECCIONAL PEREIRA
CONSOLIDADO RIESGOS Y OPORTUNIDADES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</si>
</sst>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/>
    <xf numFmtId="0" fontId="0" fillId="0" borderId="0" xfId="0" applyAlignment="1">
      <alignment horizontal="justify" vertical="center"/>
    </xf>
    <xf numFmtId="0" fontId="1" fillId="2" borderId="12" xfId="0" applyFont="1" applyFill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vertical="center"/>
    </xf>
    <xf numFmtId="0" fontId="6" fillId="5" borderId="14" xfId="0" applyFont="1" applyFill="1" applyBorder="1" applyAlignment="1">
      <alignment horizontal="justify" vertical="center"/>
    </xf>
    <xf numFmtId="9" fontId="6" fillId="5" borderId="1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1" fillId="3" borderId="5" xfId="1" applyFont="1" applyFill="1" applyBorder="1" applyAlignment="1">
      <alignment horizontal="center" vertical="center"/>
    </xf>
    <xf numFmtId="9" fontId="1" fillId="3" borderId="6" xfId="1" applyFont="1" applyFill="1" applyBorder="1" applyAlignment="1">
      <alignment horizontal="center" vertical="center"/>
    </xf>
    <xf numFmtId="9" fontId="1" fillId="3" borderId="13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8" xfId="0" applyFont="1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9" fontId="0" fillId="0" borderId="5" xfId="1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9" fontId="1" fillId="0" borderId="5" xfId="1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9" fontId="1" fillId="0" borderId="13" xfId="1" applyFont="1" applyBorder="1" applyAlignment="1">
      <alignment horizontal="center" vertical="center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justify" vertical="center"/>
    </xf>
    <xf numFmtId="0" fontId="4" fillId="2" borderId="17" xfId="0" applyFont="1" applyFill="1" applyBorder="1" applyAlignment="1">
      <alignment horizontal="justify" vertical="center"/>
    </xf>
    <xf numFmtId="10" fontId="6" fillId="5" borderId="15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workbookViewId="0">
      <selection activeCell="G5" sqref="G5"/>
    </sheetView>
  </sheetViews>
  <sheetFormatPr baseColWidth="10" defaultRowHeight="12.75" x14ac:dyDescent="0.2"/>
  <cols>
    <col min="1" max="1" width="6.140625" customWidth="1"/>
    <col min="2" max="2" width="18" style="1" customWidth="1"/>
    <col min="3" max="3" width="5.42578125" style="1" customWidth="1"/>
    <col min="4" max="4" width="11.42578125" style="1"/>
    <col min="5" max="5" width="14" style="11" customWidth="1"/>
    <col min="6" max="6" width="10.85546875" style="1" customWidth="1"/>
    <col min="7" max="7" width="10.140625" style="1" customWidth="1"/>
    <col min="8" max="8" width="7.7109375" style="1" customWidth="1"/>
    <col min="9" max="9" width="13.7109375" customWidth="1"/>
    <col min="257" max="257" width="6.140625" customWidth="1"/>
    <col min="258" max="258" width="18" customWidth="1"/>
    <col min="259" max="259" width="5.42578125" customWidth="1"/>
    <col min="261" max="261" width="14" customWidth="1"/>
    <col min="262" max="262" width="10.85546875" customWidth="1"/>
    <col min="263" max="263" width="10.140625" customWidth="1"/>
    <col min="264" max="264" width="7.7109375" customWidth="1"/>
    <col min="265" max="265" width="13.7109375" customWidth="1"/>
    <col min="513" max="513" width="6.140625" customWidth="1"/>
    <col min="514" max="514" width="18" customWidth="1"/>
    <col min="515" max="515" width="5.42578125" customWidth="1"/>
    <col min="517" max="517" width="14" customWidth="1"/>
    <col min="518" max="518" width="10.85546875" customWidth="1"/>
    <col min="519" max="519" width="10.140625" customWidth="1"/>
    <col min="520" max="520" width="7.7109375" customWidth="1"/>
    <col min="521" max="521" width="13.7109375" customWidth="1"/>
    <col min="769" max="769" width="6.140625" customWidth="1"/>
    <col min="770" max="770" width="18" customWidth="1"/>
    <col min="771" max="771" width="5.42578125" customWidth="1"/>
    <col min="773" max="773" width="14" customWidth="1"/>
    <col min="774" max="774" width="10.85546875" customWidth="1"/>
    <col min="775" max="775" width="10.140625" customWidth="1"/>
    <col min="776" max="776" width="7.7109375" customWidth="1"/>
    <col min="777" max="777" width="13.7109375" customWidth="1"/>
    <col min="1025" max="1025" width="6.140625" customWidth="1"/>
    <col min="1026" max="1026" width="18" customWidth="1"/>
    <col min="1027" max="1027" width="5.42578125" customWidth="1"/>
    <col min="1029" max="1029" width="14" customWidth="1"/>
    <col min="1030" max="1030" width="10.85546875" customWidth="1"/>
    <col min="1031" max="1031" width="10.140625" customWidth="1"/>
    <col min="1032" max="1032" width="7.7109375" customWidth="1"/>
    <col min="1033" max="1033" width="13.7109375" customWidth="1"/>
    <col min="1281" max="1281" width="6.140625" customWidth="1"/>
    <col min="1282" max="1282" width="18" customWidth="1"/>
    <col min="1283" max="1283" width="5.42578125" customWidth="1"/>
    <col min="1285" max="1285" width="14" customWidth="1"/>
    <col min="1286" max="1286" width="10.85546875" customWidth="1"/>
    <col min="1287" max="1287" width="10.140625" customWidth="1"/>
    <col min="1288" max="1288" width="7.7109375" customWidth="1"/>
    <col min="1289" max="1289" width="13.7109375" customWidth="1"/>
    <col min="1537" max="1537" width="6.140625" customWidth="1"/>
    <col min="1538" max="1538" width="18" customWidth="1"/>
    <col min="1539" max="1539" width="5.42578125" customWidth="1"/>
    <col min="1541" max="1541" width="14" customWidth="1"/>
    <col min="1542" max="1542" width="10.85546875" customWidth="1"/>
    <col min="1543" max="1543" width="10.140625" customWidth="1"/>
    <col min="1544" max="1544" width="7.7109375" customWidth="1"/>
    <col min="1545" max="1545" width="13.7109375" customWidth="1"/>
    <col min="1793" max="1793" width="6.140625" customWidth="1"/>
    <col min="1794" max="1794" width="18" customWidth="1"/>
    <col min="1795" max="1795" width="5.42578125" customWidth="1"/>
    <col min="1797" max="1797" width="14" customWidth="1"/>
    <col min="1798" max="1798" width="10.85546875" customWidth="1"/>
    <col min="1799" max="1799" width="10.140625" customWidth="1"/>
    <col min="1800" max="1800" width="7.7109375" customWidth="1"/>
    <col min="1801" max="1801" width="13.7109375" customWidth="1"/>
    <col min="2049" max="2049" width="6.140625" customWidth="1"/>
    <col min="2050" max="2050" width="18" customWidth="1"/>
    <col min="2051" max="2051" width="5.42578125" customWidth="1"/>
    <col min="2053" max="2053" width="14" customWidth="1"/>
    <col min="2054" max="2054" width="10.85546875" customWidth="1"/>
    <col min="2055" max="2055" width="10.140625" customWidth="1"/>
    <col min="2056" max="2056" width="7.7109375" customWidth="1"/>
    <col min="2057" max="2057" width="13.7109375" customWidth="1"/>
    <col min="2305" max="2305" width="6.140625" customWidth="1"/>
    <col min="2306" max="2306" width="18" customWidth="1"/>
    <col min="2307" max="2307" width="5.42578125" customWidth="1"/>
    <col min="2309" max="2309" width="14" customWidth="1"/>
    <col min="2310" max="2310" width="10.85546875" customWidth="1"/>
    <col min="2311" max="2311" width="10.140625" customWidth="1"/>
    <col min="2312" max="2312" width="7.7109375" customWidth="1"/>
    <col min="2313" max="2313" width="13.7109375" customWidth="1"/>
    <col min="2561" max="2561" width="6.140625" customWidth="1"/>
    <col min="2562" max="2562" width="18" customWidth="1"/>
    <col min="2563" max="2563" width="5.42578125" customWidth="1"/>
    <col min="2565" max="2565" width="14" customWidth="1"/>
    <col min="2566" max="2566" width="10.85546875" customWidth="1"/>
    <col min="2567" max="2567" width="10.140625" customWidth="1"/>
    <col min="2568" max="2568" width="7.7109375" customWidth="1"/>
    <col min="2569" max="2569" width="13.7109375" customWidth="1"/>
    <col min="2817" max="2817" width="6.140625" customWidth="1"/>
    <col min="2818" max="2818" width="18" customWidth="1"/>
    <col min="2819" max="2819" width="5.42578125" customWidth="1"/>
    <col min="2821" max="2821" width="14" customWidth="1"/>
    <col min="2822" max="2822" width="10.85546875" customWidth="1"/>
    <col min="2823" max="2823" width="10.140625" customWidth="1"/>
    <col min="2824" max="2824" width="7.7109375" customWidth="1"/>
    <col min="2825" max="2825" width="13.7109375" customWidth="1"/>
    <col min="3073" max="3073" width="6.140625" customWidth="1"/>
    <col min="3074" max="3074" width="18" customWidth="1"/>
    <col min="3075" max="3075" width="5.42578125" customWidth="1"/>
    <col min="3077" max="3077" width="14" customWidth="1"/>
    <col min="3078" max="3078" width="10.85546875" customWidth="1"/>
    <col min="3079" max="3079" width="10.140625" customWidth="1"/>
    <col min="3080" max="3080" width="7.7109375" customWidth="1"/>
    <col min="3081" max="3081" width="13.7109375" customWidth="1"/>
    <col min="3329" max="3329" width="6.140625" customWidth="1"/>
    <col min="3330" max="3330" width="18" customWidth="1"/>
    <col min="3331" max="3331" width="5.42578125" customWidth="1"/>
    <col min="3333" max="3333" width="14" customWidth="1"/>
    <col min="3334" max="3334" width="10.85546875" customWidth="1"/>
    <col min="3335" max="3335" width="10.140625" customWidth="1"/>
    <col min="3336" max="3336" width="7.7109375" customWidth="1"/>
    <col min="3337" max="3337" width="13.7109375" customWidth="1"/>
    <col min="3585" max="3585" width="6.140625" customWidth="1"/>
    <col min="3586" max="3586" width="18" customWidth="1"/>
    <col min="3587" max="3587" width="5.42578125" customWidth="1"/>
    <col min="3589" max="3589" width="14" customWidth="1"/>
    <col min="3590" max="3590" width="10.85546875" customWidth="1"/>
    <col min="3591" max="3591" width="10.140625" customWidth="1"/>
    <col min="3592" max="3592" width="7.7109375" customWidth="1"/>
    <col min="3593" max="3593" width="13.7109375" customWidth="1"/>
    <col min="3841" max="3841" width="6.140625" customWidth="1"/>
    <col min="3842" max="3842" width="18" customWidth="1"/>
    <col min="3843" max="3843" width="5.42578125" customWidth="1"/>
    <col min="3845" max="3845" width="14" customWidth="1"/>
    <col min="3846" max="3846" width="10.85546875" customWidth="1"/>
    <col min="3847" max="3847" width="10.140625" customWidth="1"/>
    <col min="3848" max="3848" width="7.7109375" customWidth="1"/>
    <col min="3849" max="3849" width="13.7109375" customWidth="1"/>
    <col min="4097" max="4097" width="6.140625" customWidth="1"/>
    <col min="4098" max="4098" width="18" customWidth="1"/>
    <col min="4099" max="4099" width="5.42578125" customWidth="1"/>
    <col min="4101" max="4101" width="14" customWidth="1"/>
    <col min="4102" max="4102" width="10.85546875" customWidth="1"/>
    <col min="4103" max="4103" width="10.140625" customWidth="1"/>
    <col min="4104" max="4104" width="7.7109375" customWidth="1"/>
    <col min="4105" max="4105" width="13.7109375" customWidth="1"/>
    <col min="4353" max="4353" width="6.140625" customWidth="1"/>
    <col min="4354" max="4354" width="18" customWidth="1"/>
    <col min="4355" max="4355" width="5.42578125" customWidth="1"/>
    <col min="4357" max="4357" width="14" customWidth="1"/>
    <col min="4358" max="4358" width="10.85546875" customWidth="1"/>
    <col min="4359" max="4359" width="10.140625" customWidth="1"/>
    <col min="4360" max="4360" width="7.7109375" customWidth="1"/>
    <col min="4361" max="4361" width="13.7109375" customWidth="1"/>
    <col min="4609" max="4609" width="6.140625" customWidth="1"/>
    <col min="4610" max="4610" width="18" customWidth="1"/>
    <col min="4611" max="4611" width="5.42578125" customWidth="1"/>
    <col min="4613" max="4613" width="14" customWidth="1"/>
    <col min="4614" max="4614" width="10.85546875" customWidth="1"/>
    <col min="4615" max="4615" width="10.140625" customWidth="1"/>
    <col min="4616" max="4616" width="7.7109375" customWidth="1"/>
    <col min="4617" max="4617" width="13.7109375" customWidth="1"/>
    <col min="4865" max="4865" width="6.140625" customWidth="1"/>
    <col min="4866" max="4866" width="18" customWidth="1"/>
    <col min="4867" max="4867" width="5.42578125" customWidth="1"/>
    <col min="4869" max="4869" width="14" customWidth="1"/>
    <col min="4870" max="4870" width="10.85546875" customWidth="1"/>
    <col min="4871" max="4871" width="10.140625" customWidth="1"/>
    <col min="4872" max="4872" width="7.7109375" customWidth="1"/>
    <col min="4873" max="4873" width="13.7109375" customWidth="1"/>
    <col min="5121" max="5121" width="6.140625" customWidth="1"/>
    <col min="5122" max="5122" width="18" customWidth="1"/>
    <col min="5123" max="5123" width="5.42578125" customWidth="1"/>
    <col min="5125" max="5125" width="14" customWidth="1"/>
    <col min="5126" max="5126" width="10.85546875" customWidth="1"/>
    <col min="5127" max="5127" width="10.140625" customWidth="1"/>
    <col min="5128" max="5128" width="7.7109375" customWidth="1"/>
    <col min="5129" max="5129" width="13.7109375" customWidth="1"/>
    <col min="5377" max="5377" width="6.140625" customWidth="1"/>
    <col min="5378" max="5378" width="18" customWidth="1"/>
    <col min="5379" max="5379" width="5.42578125" customWidth="1"/>
    <col min="5381" max="5381" width="14" customWidth="1"/>
    <col min="5382" max="5382" width="10.85546875" customWidth="1"/>
    <col min="5383" max="5383" width="10.140625" customWidth="1"/>
    <col min="5384" max="5384" width="7.7109375" customWidth="1"/>
    <col min="5385" max="5385" width="13.7109375" customWidth="1"/>
    <col min="5633" max="5633" width="6.140625" customWidth="1"/>
    <col min="5634" max="5634" width="18" customWidth="1"/>
    <col min="5635" max="5635" width="5.42578125" customWidth="1"/>
    <col min="5637" max="5637" width="14" customWidth="1"/>
    <col min="5638" max="5638" width="10.85546875" customWidth="1"/>
    <col min="5639" max="5639" width="10.140625" customWidth="1"/>
    <col min="5640" max="5640" width="7.7109375" customWidth="1"/>
    <col min="5641" max="5641" width="13.7109375" customWidth="1"/>
    <col min="5889" max="5889" width="6.140625" customWidth="1"/>
    <col min="5890" max="5890" width="18" customWidth="1"/>
    <col min="5891" max="5891" width="5.42578125" customWidth="1"/>
    <col min="5893" max="5893" width="14" customWidth="1"/>
    <col min="5894" max="5894" width="10.85546875" customWidth="1"/>
    <col min="5895" max="5895" width="10.140625" customWidth="1"/>
    <col min="5896" max="5896" width="7.7109375" customWidth="1"/>
    <col min="5897" max="5897" width="13.7109375" customWidth="1"/>
    <col min="6145" max="6145" width="6.140625" customWidth="1"/>
    <col min="6146" max="6146" width="18" customWidth="1"/>
    <col min="6147" max="6147" width="5.42578125" customWidth="1"/>
    <col min="6149" max="6149" width="14" customWidth="1"/>
    <col min="6150" max="6150" width="10.85546875" customWidth="1"/>
    <col min="6151" max="6151" width="10.140625" customWidth="1"/>
    <col min="6152" max="6152" width="7.7109375" customWidth="1"/>
    <col min="6153" max="6153" width="13.7109375" customWidth="1"/>
    <col min="6401" max="6401" width="6.140625" customWidth="1"/>
    <col min="6402" max="6402" width="18" customWidth="1"/>
    <col min="6403" max="6403" width="5.42578125" customWidth="1"/>
    <col min="6405" max="6405" width="14" customWidth="1"/>
    <col min="6406" max="6406" width="10.85546875" customWidth="1"/>
    <col min="6407" max="6407" width="10.140625" customWidth="1"/>
    <col min="6408" max="6408" width="7.7109375" customWidth="1"/>
    <col min="6409" max="6409" width="13.7109375" customWidth="1"/>
    <col min="6657" max="6657" width="6.140625" customWidth="1"/>
    <col min="6658" max="6658" width="18" customWidth="1"/>
    <col min="6659" max="6659" width="5.42578125" customWidth="1"/>
    <col min="6661" max="6661" width="14" customWidth="1"/>
    <col min="6662" max="6662" width="10.85546875" customWidth="1"/>
    <col min="6663" max="6663" width="10.140625" customWidth="1"/>
    <col min="6664" max="6664" width="7.7109375" customWidth="1"/>
    <col min="6665" max="6665" width="13.7109375" customWidth="1"/>
    <col min="6913" max="6913" width="6.140625" customWidth="1"/>
    <col min="6914" max="6914" width="18" customWidth="1"/>
    <col min="6915" max="6915" width="5.42578125" customWidth="1"/>
    <col min="6917" max="6917" width="14" customWidth="1"/>
    <col min="6918" max="6918" width="10.85546875" customWidth="1"/>
    <col min="6919" max="6919" width="10.140625" customWidth="1"/>
    <col min="6920" max="6920" width="7.7109375" customWidth="1"/>
    <col min="6921" max="6921" width="13.7109375" customWidth="1"/>
    <col min="7169" max="7169" width="6.140625" customWidth="1"/>
    <col min="7170" max="7170" width="18" customWidth="1"/>
    <col min="7171" max="7171" width="5.42578125" customWidth="1"/>
    <col min="7173" max="7173" width="14" customWidth="1"/>
    <col min="7174" max="7174" width="10.85546875" customWidth="1"/>
    <col min="7175" max="7175" width="10.140625" customWidth="1"/>
    <col min="7176" max="7176" width="7.7109375" customWidth="1"/>
    <col min="7177" max="7177" width="13.7109375" customWidth="1"/>
    <col min="7425" max="7425" width="6.140625" customWidth="1"/>
    <col min="7426" max="7426" width="18" customWidth="1"/>
    <col min="7427" max="7427" width="5.42578125" customWidth="1"/>
    <col min="7429" max="7429" width="14" customWidth="1"/>
    <col min="7430" max="7430" width="10.85546875" customWidth="1"/>
    <col min="7431" max="7431" width="10.140625" customWidth="1"/>
    <col min="7432" max="7432" width="7.7109375" customWidth="1"/>
    <col min="7433" max="7433" width="13.7109375" customWidth="1"/>
    <col min="7681" max="7681" width="6.140625" customWidth="1"/>
    <col min="7682" max="7682" width="18" customWidth="1"/>
    <col min="7683" max="7683" width="5.42578125" customWidth="1"/>
    <col min="7685" max="7685" width="14" customWidth="1"/>
    <col min="7686" max="7686" width="10.85546875" customWidth="1"/>
    <col min="7687" max="7687" width="10.140625" customWidth="1"/>
    <col min="7688" max="7688" width="7.7109375" customWidth="1"/>
    <col min="7689" max="7689" width="13.7109375" customWidth="1"/>
    <col min="7937" max="7937" width="6.140625" customWidth="1"/>
    <col min="7938" max="7938" width="18" customWidth="1"/>
    <col min="7939" max="7939" width="5.42578125" customWidth="1"/>
    <col min="7941" max="7941" width="14" customWidth="1"/>
    <col min="7942" max="7942" width="10.85546875" customWidth="1"/>
    <col min="7943" max="7943" width="10.140625" customWidth="1"/>
    <col min="7944" max="7944" width="7.7109375" customWidth="1"/>
    <col min="7945" max="7945" width="13.7109375" customWidth="1"/>
    <col min="8193" max="8193" width="6.140625" customWidth="1"/>
    <col min="8194" max="8194" width="18" customWidth="1"/>
    <col min="8195" max="8195" width="5.42578125" customWidth="1"/>
    <col min="8197" max="8197" width="14" customWidth="1"/>
    <col min="8198" max="8198" width="10.85546875" customWidth="1"/>
    <col min="8199" max="8199" width="10.140625" customWidth="1"/>
    <col min="8200" max="8200" width="7.7109375" customWidth="1"/>
    <col min="8201" max="8201" width="13.7109375" customWidth="1"/>
    <col min="8449" max="8449" width="6.140625" customWidth="1"/>
    <col min="8450" max="8450" width="18" customWidth="1"/>
    <col min="8451" max="8451" width="5.42578125" customWidth="1"/>
    <col min="8453" max="8453" width="14" customWidth="1"/>
    <col min="8454" max="8454" width="10.85546875" customWidth="1"/>
    <col min="8455" max="8455" width="10.140625" customWidth="1"/>
    <col min="8456" max="8456" width="7.7109375" customWidth="1"/>
    <col min="8457" max="8457" width="13.7109375" customWidth="1"/>
    <col min="8705" max="8705" width="6.140625" customWidth="1"/>
    <col min="8706" max="8706" width="18" customWidth="1"/>
    <col min="8707" max="8707" width="5.42578125" customWidth="1"/>
    <col min="8709" max="8709" width="14" customWidth="1"/>
    <col min="8710" max="8710" width="10.85546875" customWidth="1"/>
    <col min="8711" max="8711" width="10.140625" customWidth="1"/>
    <col min="8712" max="8712" width="7.7109375" customWidth="1"/>
    <col min="8713" max="8713" width="13.7109375" customWidth="1"/>
    <col min="8961" max="8961" width="6.140625" customWidth="1"/>
    <col min="8962" max="8962" width="18" customWidth="1"/>
    <col min="8963" max="8963" width="5.42578125" customWidth="1"/>
    <col min="8965" max="8965" width="14" customWidth="1"/>
    <col min="8966" max="8966" width="10.85546875" customWidth="1"/>
    <col min="8967" max="8967" width="10.140625" customWidth="1"/>
    <col min="8968" max="8968" width="7.7109375" customWidth="1"/>
    <col min="8969" max="8969" width="13.7109375" customWidth="1"/>
    <col min="9217" max="9217" width="6.140625" customWidth="1"/>
    <col min="9218" max="9218" width="18" customWidth="1"/>
    <col min="9219" max="9219" width="5.42578125" customWidth="1"/>
    <col min="9221" max="9221" width="14" customWidth="1"/>
    <col min="9222" max="9222" width="10.85546875" customWidth="1"/>
    <col min="9223" max="9223" width="10.140625" customWidth="1"/>
    <col min="9224" max="9224" width="7.7109375" customWidth="1"/>
    <col min="9225" max="9225" width="13.7109375" customWidth="1"/>
    <col min="9473" max="9473" width="6.140625" customWidth="1"/>
    <col min="9474" max="9474" width="18" customWidth="1"/>
    <col min="9475" max="9475" width="5.42578125" customWidth="1"/>
    <col min="9477" max="9477" width="14" customWidth="1"/>
    <col min="9478" max="9478" width="10.85546875" customWidth="1"/>
    <col min="9479" max="9479" width="10.140625" customWidth="1"/>
    <col min="9480" max="9480" width="7.7109375" customWidth="1"/>
    <col min="9481" max="9481" width="13.7109375" customWidth="1"/>
    <col min="9729" max="9729" width="6.140625" customWidth="1"/>
    <col min="9730" max="9730" width="18" customWidth="1"/>
    <col min="9731" max="9731" width="5.42578125" customWidth="1"/>
    <col min="9733" max="9733" width="14" customWidth="1"/>
    <col min="9734" max="9734" width="10.85546875" customWidth="1"/>
    <col min="9735" max="9735" width="10.140625" customWidth="1"/>
    <col min="9736" max="9736" width="7.7109375" customWidth="1"/>
    <col min="9737" max="9737" width="13.7109375" customWidth="1"/>
    <col min="9985" max="9985" width="6.140625" customWidth="1"/>
    <col min="9986" max="9986" width="18" customWidth="1"/>
    <col min="9987" max="9987" width="5.42578125" customWidth="1"/>
    <col min="9989" max="9989" width="14" customWidth="1"/>
    <col min="9990" max="9990" width="10.85546875" customWidth="1"/>
    <col min="9991" max="9991" width="10.140625" customWidth="1"/>
    <col min="9992" max="9992" width="7.7109375" customWidth="1"/>
    <col min="9993" max="9993" width="13.7109375" customWidth="1"/>
    <col min="10241" max="10241" width="6.140625" customWidth="1"/>
    <col min="10242" max="10242" width="18" customWidth="1"/>
    <col min="10243" max="10243" width="5.42578125" customWidth="1"/>
    <col min="10245" max="10245" width="14" customWidth="1"/>
    <col min="10246" max="10246" width="10.85546875" customWidth="1"/>
    <col min="10247" max="10247" width="10.140625" customWidth="1"/>
    <col min="10248" max="10248" width="7.7109375" customWidth="1"/>
    <col min="10249" max="10249" width="13.7109375" customWidth="1"/>
    <col min="10497" max="10497" width="6.140625" customWidth="1"/>
    <col min="10498" max="10498" width="18" customWidth="1"/>
    <col min="10499" max="10499" width="5.42578125" customWidth="1"/>
    <col min="10501" max="10501" width="14" customWidth="1"/>
    <col min="10502" max="10502" width="10.85546875" customWidth="1"/>
    <col min="10503" max="10503" width="10.140625" customWidth="1"/>
    <col min="10504" max="10504" width="7.7109375" customWidth="1"/>
    <col min="10505" max="10505" width="13.7109375" customWidth="1"/>
    <col min="10753" max="10753" width="6.140625" customWidth="1"/>
    <col min="10754" max="10754" width="18" customWidth="1"/>
    <col min="10755" max="10755" width="5.42578125" customWidth="1"/>
    <col min="10757" max="10757" width="14" customWidth="1"/>
    <col min="10758" max="10758" width="10.85546875" customWidth="1"/>
    <col min="10759" max="10759" width="10.140625" customWidth="1"/>
    <col min="10760" max="10760" width="7.7109375" customWidth="1"/>
    <col min="10761" max="10761" width="13.7109375" customWidth="1"/>
    <col min="11009" max="11009" width="6.140625" customWidth="1"/>
    <col min="11010" max="11010" width="18" customWidth="1"/>
    <col min="11011" max="11011" width="5.42578125" customWidth="1"/>
    <col min="11013" max="11013" width="14" customWidth="1"/>
    <col min="11014" max="11014" width="10.85546875" customWidth="1"/>
    <col min="11015" max="11015" width="10.140625" customWidth="1"/>
    <col min="11016" max="11016" width="7.7109375" customWidth="1"/>
    <col min="11017" max="11017" width="13.7109375" customWidth="1"/>
    <col min="11265" max="11265" width="6.140625" customWidth="1"/>
    <col min="11266" max="11266" width="18" customWidth="1"/>
    <col min="11267" max="11267" width="5.42578125" customWidth="1"/>
    <col min="11269" max="11269" width="14" customWidth="1"/>
    <col min="11270" max="11270" width="10.85546875" customWidth="1"/>
    <col min="11271" max="11271" width="10.140625" customWidth="1"/>
    <col min="11272" max="11272" width="7.7109375" customWidth="1"/>
    <col min="11273" max="11273" width="13.7109375" customWidth="1"/>
    <col min="11521" max="11521" width="6.140625" customWidth="1"/>
    <col min="11522" max="11522" width="18" customWidth="1"/>
    <col min="11523" max="11523" width="5.42578125" customWidth="1"/>
    <col min="11525" max="11525" width="14" customWidth="1"/>
    <col min="11526" max="11526" width="10.85546875" customWidth="1"/>
    <col min="11527" max="11527" width="10.140625" customWidth="1"/>
    <col min="11528" max="11528" width="7.7109375" customWidth="1"/>
    <col min="11529" max="11529" width="13.7109375" customWidth="1"/>
    <col min="11777" max="11777" width="6.140625" customWidth="1"/>
    <col min="11778" max="11778" width="18" customWidth="1"/>
    <col min="11779" max="11779" width="5.42578125" customWidth="1"/>
    <col min="11781" max="11781" width="14" customWidth="1"/>
    <col min="11782" max="11782" width="10.85546875" customWidth="1"/>
    <col min="11783" max="11783" width="10.140625" customWidth="1"/>
    <col min="11784" max="11784" width="7.7109375" customWidth="1"/>
    <col min="11785" max="11785" width="13.7109375" customWidth="1"/>
    <col min="12033" max="12033" width="6.140625" customWidth="1"/>
    <col min="12034" max="12034" width="18" customWidth="1"/>
    <col min="12035" max="12035" width="5.42578125" customWidth="1"/>
    <col min="12037" max="12037" width="14" customWidth="1"/>
    <col min="12038" max="12038" width="10.85546875" customWidth="1"/>
    <col min="12039" max="12039" width="10.140625" customWidth="1"/>
    <col min="12040" max="12040" width="7.7109375" customWidth="1"/>
    <col min="12041" max="12041" width="13.7109375" customWidth="1"/>
    <col min="12289" max="12289" width="6.140625" customWidth="1"/>
    <col min="12290" max="12290" width="18" customWidth="1"/>
    <col min="12291" max="12291" width="5.42578125" customWidth="1"/>
    <col min="12293" max="12293" width="14" customWidth="1"/>
    <col min="12294" max="12294" width="10.85546875" customWidth="1"/>
    <col min="12295" max="12295" width="10.140625" customWidth="1"/>
    <col min="12296" max="12296" width="7.7109375" customWidth="1"/>
    <col min="12297" max="12297" width="13.7109375" customWidth="1"/>
    <col min="12545" max="12545" width="6.140625" customWidth="1"/>
    <col min="12546" max="12546" width="18" customWidth="1"/>
    <col min="12547" max="12547" width="5.42578125" customWidth="1"/>
    <col min="12549" max="12549" width="14" customWidth="1"/>
    <col min="12550" max="12550" width="10.85546875" customWidth="1"/>
    <col min="12551" max="12551" width="10.140625" customWidth="1"/>
    <col min="12552" max="12552" width="7.7109375" customWidth="1"/>
    <col min="12553" max="12553" width="13.7109375" customWidth="1"/>
    <col min="12801" max="12801" width="6.140625" customWidth="1"/>
    <col min="12802" max="12802" width="18" customWidth="1"/>
    <col min="12803" max="12803" width="5.42578125" customWidth="1"/>
    <col min="12805" max="12805" width="14" customWidth="1"/>
    <col min="12806" max="12806" width="10.85546875" customWidth="1"/>
    <col min="12807" max="12807" width="10.140625" customWidth="1"/>
    <col min="12808" max="12808" width="7.7109375" customWidth="1"/>
    <col min="12809" max="12809" width="13.7109375" customWidth="1"/>
    <col min="13057" max="13057" width="6.140625" customWidth="1"/>
    <col min="13058" max="13058" width="18" customWidth="1"/>
    <col min="13059" max="13059" width="5.42578125" customWidth="1"/>
    <col min="13061" max="13061" width="14" customWidth="1"/>
    <col min="13062" max="13062" width="10.85546875" customWidth="1"/>
    <col min="13063" max="13063" width="10.140625" customWidth="1"/>
    <col min="13064" max="13064" width="7.7109375" customWidth="1"/>
    <col min="13065" max="13065" width="13.7109375" customWidth="1"/>
    <col min="13313" max="13313" width="6.140625" customWidth="1"/>
    <col min="13314" max="13314" width="18" customWidth="1"/>
    <col min="13315" max="13315" width="5.42578125" customWidth="1"/>
    <col min="13317" max="13317" width="14" customWidth="1"/>
    <col min="13318" max="13318" width="10.85546875" customWidth="1"/>
    <col min="13319" max="13319" width="10.140625" customWidth="1"/>
    <col min="13320" max="13320" width="7.7109375" customWidth="1"/>
    <col min="13321" max="13321" width="13.7109375" customWidth="1"/>
    <col min="13569" max="13569" width="6.140625" customWidth="1"/>
    <col min="13570" max="13570" width="18" customWidth="1"/>
    <col min="13571" max="13571" width="5.42578125" customWidth="1"/>
    <col min="13573" max="13573" width="14" customWidth="1"/>
    <col min="13574" max="13574" width="10.85546875" customWidth="1"/>
    <col min="13575" max="13575" width="10.140625" customWidth="1"/>
    <col min="13576" max="13576" width="7.7109375" customWidth="1"/>
    <col min="13577" max="13577" width="13.7109375" customWidth="1"/>
    <col min="13825" max="13825" width="6.140625" customWidth="1"/>
    <col min="13826" max="13826" width="18" customWidth="1"/>
    <col min="13827" max="13827" width="5.42578125" customWidth="1"/>
    <col min="13829" max="13829" width="14" customWidth="1"/>
    <col min="13830" max="13830" width="10.85546875" customWidth="1"/>
    <col min="13831" max="13831" width="10.140625" customWidth="1"/>
    <col min="13832" max="13832" width="7.7109375" customWidth="1"/>
    <col min="13833" max="13833" width="13.7109375" customWidth="1"/>
    <col min="14081" max="14081" width="6.140625" customWidth="1"/>
    <col min="14082" max="14082" width="18" customWidth="1"/>
    <col min="14083" max="14083" width="5.42578125" customWidth="1"/>
    <col min="14085" max="14085" width="14" customWidth="1"/>
    <col min="14086" max="14086" width="10.85546875" customWidth="1"/>
    <col min="14087" max="14087" width="10.140625" customWidth="1"/>
    <col min="14088" max="14088" width="7.7109375" customWidth="1"/>
    <col min="14089" max="14089" width="13.7109375" customWidth="1"/>
    <col min="14337" max="14337" width="6.140625" customWidth="1"/>
    <col min="14338" max="14338" width="18" customWidth="1"/>
    <col min="14339" max="14339" width="5.42578125" customWidth="1"/>
    <col min="14341" max="14341" width="14" customWidth="1"/>
    <col min="14342" max="14342" width="10.85546875" customWidth="1"/>
    <col min="14343" max="14343" width="10.140625" customWidth="1"/>
    <col min="14344" max="14344" width="7.7109375" customWidth="1"/>
    <col min="14345" max="14345" width="13.7109375" customWidth="1"/>
    <col min="14593" max="14593" width="6.140625" customWidth="1"/>
    <col min="14594" max="14594" width="18" customWidth="1"/>
    <col min="14595" max="14595" width="5.42578125" customWidth="1"/>
    <col min="14597" max="14597" width="14" customWidth="1"/>
    <col min="14598" max="14598" width="10.85546875" customWidth="1"/>
    <col min="14599" max="14599" width="10.140625" customWidth="1"/>
    <col min="14600" max="14600" width="7.7109375" customWidth="1"/>
    <col min="14601" max="14601" width="13.7109375" customWidth="1"/>
    <col min="14849" max="14849" width="6.140625" customWidth="1"/>
    <col min="14850" max="14850" width="18" customWidth="1"/>
    <col min="14851" max="14851" width="5.42578125" customWidth="1"/>
    <col min="14853" max="14853" width="14" customWidth="1"/>
    <col min="14854" max="14854" width="10.85546875" customWidth="1"/>
    <col min="14855" max="14855" width="10.140625" customWidth="1"/>
    <col min="14856" max="14856" width="7.7109375" customWidth="1"/>
    <col min="14857" max="14857" width="13.7109375" customWidth="1"/>
    <col min="15105" max="15105" width="6.140625" customWidth="1"/>
    <col min="15106" max="15106" width="18" customWidth="1"/>
    <col min="15107" max="15107" width="5.42578125" customWidth="1"/>
    <col min="15109" max="15109" width="14" customWidth="1"/>
    <col min="15110" max="15110" width="10.85546875" customWidth="1"/>
    <col min="15111" max="15111" width="10.140625" customWidth="1"/>
    <col min="15112" max="15112" width="7.7109375" customWidth="1"/>
    <col min="15113" max="15113" width="13.7109375" customWidth="1"/>
    <col min="15361" max="15361" width="6.140625" customWidth="1"/>
    <col min="15362" max="15362" width="18" customWidth="1"/>
    <col min="15363" max="15363" width="5.42578125" customWidth="1"/>
    <col min="15365" max="15365" width="14" customWidth="1"/>
    <col min="15366" max="15366" width="10.85546875" customWidth="1"/>
    <col min="15367" max="15367" width="10.140625" customWidth="1"/>
    <col min="15368" max="15368" width="7.7109375" customWidth="1"/>
    <col min="15369" max="15369" width="13.7109375" customWidth="1"/>
    <col min="15617" max="15617" width="6.140625" customWidth="1"/>
    <col min="15618" max="15618" width="18" customWidth="1"/>
    <col min="15619" max="15619" width="5.42578125" customWidth="1"/>
    <col min="15621" max="15621" width="14" customWidth="1"/>
    <col min="15622" max="15622" width="10.85546875" customWidth="1"/>
    <col min="15623" max="15623" width="10.140625" customWidth="1"/>
    <col min="15624" max="15624" width="7.7109375" customWidth="1"/>
    <col min="15625" max="15625" width="13.7109375" customWidth="1"/>
    <col min="15873" max="15873" width="6.140625" customWidth="1"/>
    <col min="15874" max="15874" width="18" customWidth="1"/>
    <col min="15875" max="15875" width="5.42578125" customWidth="1"/>
    <col min="15877" max="15877" width="14" customWidth="1"/>
    <col min="15878" max="15878" width="10.85546875" customWidth="1"/>
    <col min="15879" max="15879" width="10.140625" customWidth="1"/>
    <col min="15880" max="15880" width="7.7109375" customWidth="1"/>
    <col min="15881" max="15881" width="13.7109375" customWidth="1"/>
    <col min="16129" max="16129" width="6.140625" customWidth="1"/>
    <col min="16130" max="16130" width="18" customWidth="1"/>
    <col min="16131" max="16131" width="5.42578125" customWidth="1"/>
    <col min="16133" max="16133" width="14" customWidth="1"/>
    <col min="16134" max="16134" width="10.85546875" customWidth="1"/>
    <col min="16135" max="16135" width="10.140625" customWidth="1"/>
    <col min="16136" max="16136" width="7.7109375" customWidth="1"/>
    <col min="16137" max="16137" width="13.7109375" customWidth="1"/>
  </cols>
  <sheetData>
    <row r="1" spans="2:9" ht="30.75" customHeight="1" thickBot="1" x14ac:dyDescent="0.25">
      <c r="B1" s="45" t="s">
        <v>10</v>
      </c>
      <c r="C1" s="46"/>
      <c r="D1" s="46"/>
      <c r="E1" s="46"/>
      <c r="F1" s="46"/>
      <c r="G1" s="46"/>
      <c r="H1" s="46"/>
      <c r="I1" s="47"/>
    </row>
    <row r="2" spans="2:9" ht="22.5" customHeight="1" x14ac:dyDescent="0.2">
      <c r="B2" s="48" t="s">
        <v>0</v>
      </c>
      <c r="C2" s="50" t="s">
        <v>2</v>
      </c>
      <c r="D2" s="50"/>
      <c r="E2" s="50" t="s">
        <v>65</v>
      </c>
      <c r="F2" s="52" t="s">
        <v>13</v>
      </c>
      <c r="G2" s="52"/>
      <c r="H2" s="52"/>
      <c r="I2" s="53" t="s">
        <v>12</v>
      </c>
    </row>
    <row r="3" spans="2:9" ht="20.25" customHeight="1" thickBot="1" x14ac:dyDescent="0.25">
      <c r="B3" s="49"/>
      <c r="C3" s="51"/>
      <c r="D3" s="51"/>
      <c r="E3" s="51"/>
      <c r="F3" s="12" t="s">
        <v>11</v>
      </c>
      <c r="G3" s="12" t="s">
        <v>0</v>
      </c>
      <c r="H3" s="12" t="s">
        <v>1</v>
      </c>
      <c r="I3" s="54"/>
    </row>
    <row r="4" spans="2:9" ht="14.25" customHeight="1" x14ac:dyDescent="0.2">
      <c r="B4" s="24" t="s">
        <v>14</v>
      </c>
      <c r="C4" s="25">
        <v>3</v>
      </c>
      <c r="D4" s="8" t="s">
        <v>15</v>
      </c>
      <c r="E4" s="31" t="s">
        <v>67</v>
      </c>
      <c r="F4" s="7">
        <v>3</v>
      </c>
      <c r="G4" s="7">
        <v>1</v>
      </c>
      <c r="H4" s="7">
        <f>F4+G4</f>
        <v>4</v>
      </c>
      <c r="I4" s="28">
        <f>F7/H7</f>
        <v>0.90909090909090906</v>
      </c>
    </row>
    <row r="5" spans="2:9" ht="14.25" customHeight="1" x14ac:dyDescent="0.2">
      <c r="B5" s="22"/>
      <c r="C5" s="26"/>
      <c r="D5" s="5" t="s">
        <v>16</v>
      </c>
      <c r="E5" s="32"/>
      <c r="F5" s="4">
        <v>4</v>
      </c>
      <c r="G5" s="4">
        <v>0</v>
      </c>
      <c r="H5" s="4">
        <f>F5+G5</f>
        <v>4</v>
      </c>
      <c r="I5" s="29"/>
    </row>
    <row r="6" spans="2:9" ht="14.25" customHeight="1" x14ac:dyDescent="0.2">
      <c r="B6" s="22"/>
      <c r="C6" s="26"/>
      <c r="D6" s="5" t="s">
        <v>17</v>
      </c>
      <c r="E6" s="32"/>
      <c r="F6" s="4">
        <v>3</v>
      </c>
      <c r="G6" s="4">
        <v>0</v>
      </c>
      <c r="H6" s="4">
        <f>F6+G6</f>
        <v>3</v>
      </c>
      <c r="I6" s="29"/>
    </row>
    <row r="7" spans="2:9" ht="14.25" customHeight="1" thickBot="1" x14ac:dyDescent="0.25">
      <c r="B7" s="23"/>
      <c r="C7" s="27"/>
      <c r="D7" s="9" t="s">
        <v>1</v>
      </c>
      <c r="E7" s="33"/>
      <c r="F7" s="2">
        <f>SUM(F4:F6)</f>
        <v>10</v>
      </c>
      <c r="G7" s="2">
        <f>SUM(G4:G6)</f>
        <v>1</v>
      </c>
      <c r="H7" s="2">
        <f>SUM(H4:H6)</f>
        <v>11</v>
      </c>
      <c r="I7" s="30"/>
    </row>
    <row r="8" spans="2:9" ht="14.25" customHeight="1" x14ac:dyDescent="0.2">
      <c r="B8" s="24" t="s">
        <v>18</v>
      </c>
      <c r="C8" s="25">
        <v>1</v>
      </c>
      <c r="D8" s="8" t="s">
        <v>19</v>
      </c>
      <c r="E8" s="34" t="s">
        <v>66</v>
      </c>
      <c r="F8" s="7">
        <v>0</v>
      </c>
      <c r="G8" s="7">
        <v>2</v>
      </c>
      <c r="H8" s="7">
        <f>F8+G8</f>
        <v>2</v>
      </c>
      <c r="I8" s="36">
        <f>F9/G9</f>
        <v>0</v>
      </c>
    </row>
    <row r="9" spans="2:9" ht="14.25" customHeight="1" thickBot="1" x14ac:dyDescent="0.25">
      <c r="B9" s="23"/>
      <c r="C9" s="27"/>
      <c r="D9" s="9" t="s">
        <v>1</v>
      </c>
      <c r="E9" s="35"/>
      <c r="F9" s="2">
        <f>SUM(F8:F8)</f>
        <v>0</v>
      </c>
      <c r="G9" s="2">
        <f>SUM(G8:G8)</f>
        <v>2</v>
      </c>
      <c r="H9" s="2">
        <f>SUM(H8:H8)</f>
        <v>2</v>
      </c>
      <c r="I9" s="37"/>
    </row>
    <row r="10" spans="2:9" ht="14.25" customHeight="1" x14ac:dyDescent="0.2">
      <c r="B10" s="24" t="s">
        <v>20</v>
      </c>
      <c r="C10" s="25">
        <v>2</v>
      </c>
      <c r="D10" s="8" t="s">
        <v>21</v>
      </c>
      <c r="E10" s="34" t="s">
        <v>4</v>
      </c>
      <c r="F10" s="7">
        <v>0</v>
      </c>
      <c r="G10" s="7">
        <v>1</v>
      </c>
      <c r="H10" s="7">
        <f>F10+G10</f>
        <v>1</v>
      </c>
      <c r="I10" s="39">
        <f>F12/H12</f>
        <v>0.75</v>
      </c>
    </row>
    <row r="11" spans="2:9" ht="14.25" customHeight="1" x14ac:dyDescent="0.2">
      <c r="B11" s="22"/>
      <c r="C11" s="26"/>
      <c r="D11" s="5" t="s">
        <v>22</v>
      </c>
      <c r="E11" s="38"/>
      <c r="F11" s="4">
        <v>3</v>
      </c>
      <c r="G11" s="4">
        <v>0</v>
      </c>
      <c r="H11" s="4">
        <f>F11+G11</f>
        <v>3</v>
      </c>
      <c r="I11" s="40"/>
    </row>
    <row r="12" spans="2:9" ht="14.25" customHeight="1" thickBot="1" x14ac:dyDescent="0.25">
      <c r="B12" s="23"/>
      <c r="C12" s="27"/>
      <c r="D12" s="9" t="s">
        <v>1</v>
      </c>
      <c r="E12" s="35"/>
      <c r="F12" s="2">
        <f>SUM(F10:F11)</f>
        <v>3</v>
      </c>
      <c r="G12" s="2">
        <f>SUM(G10:G11)</f>
        <v>1</v>
      </c>
      <c r="H12" s="2">
        <f>SUM(H10:H11)</f>
        <v>4</v>
      </c>
      <c r="I12" s="41"/>
    </row>
    <row r="13" spans="2:9" ht="14.25" customHeight="1" x14ac:dyDescent="0.2">
      <c r="B13" s="24" t="s">
        <v>23</v>
      </c>
      <c r="C13" s="25">
        <v>2</v>
      </c>
      <c r="D13" s="8" t="s">
        <v>24</v>
      </c>
      <c r="E13" s="34" t="s">
        <v>4</v>
      </c>
      <c r="F13" s="7">
        <v>4</v>
      </c>
      <c r="G13" s="7">
        <v>0</v>
      </c>
      <c r="H13" s="7">
        <f>F13+G13</f>
        <v>4</v>
      </c>
      <c r="I13" s="39">
        <f>F15/H15</f>
        <v>1</v>
      </c>
    </row>
    <row r="14" spans="2:9" ht="14.25" customHeight="1" x14ac:dyDescent="0.2">
      <c r="B14" s="22"/>
      <c r="C14" s="26"/>
      <c r="D14" s="5" t="s">
        <v>25</v>
      </c>
      <c r="E14" s="38"/>
      <c r="F14" s="4">
        <v>1</v>
      </c>
      <c r="G14" s="4">
        <v>0</v>
      </c>
      <c r="H14" s="4">
        <f>F14+G14</f>
        <v>1</v>
      </c>
      <c r="I14" s="40"/>
    </row>
    <row r="15" spans="2:9" ht="14.25" customHeight="1" thickBot="1" x14ac:dyDescent="0.25">
      <c r="B15" s="23"/>
      <c r="C15" s="27"/>
      <c r="D15" s="9" t="s">
        <v>1</v>
      </c>
      <c r="E15" s="35"/>
      <c r="F15" s="2">
        <f>SUM(F13:F14)</f>
        <v>5</v>
      </c>
      <c r="G15" s="2">
        <f>SUM(G13:G14)</f>
        <v>0</v>
      </c>
      <c r="H15" s="2">
        <f>SUM(H13:H14)</f>
        <v>5</v>
      </c>
      <c r="I15" s="41"/>
    </row>
    <row r="16" spans="2:9" ht="14.25" customHeight="1" x14ac:dyDescent="0.2">
      <c r="B16" s="24" t="s">
        <v>26</v>
      </c>
      <c r="C16" s="25">
        <v>3</v>
      </c>
      <c r="D16" s="8" t="s">
        <v>27</v>
      </c>
      <c r="E16" s="34" t="s">
        <v>69</v>
      </c>
      <c r="F16" s="7">
        <v>3</v>
      </c>
      <c r="G16" s="7">
        <v>0</v>
      </c>
      <c r="H16" s="7">
        <f>F16+G16</f>
        <v>3</v>
      </c>
      <c r="I16" s="28">
        <f>F19/H19</f>
        <v>0.7142857142857143</v>
      </c>
    </row>
    <row r="17" spans="2:9" ht="14.25" customHeight="1" x14ac:dyDescent="0.2">
      <c r="B17" s="22"/>
      <c r="C17" s="26"/>
      <c r="D17" s="5" t="s">
        <v>28</v>
      </c>
      <c r="E17" s="38"/>
      <c r="F17" s="4">
        <v>0</v>
      </c>
      <c r="G17" s="4">
        <v>2</v>
      </c>
      <c r="H17" s="4">
        <f>F17+G17</f>
        <v>2</v>
      </c>
      <c r="I17" s="29"/>
    </row>
    <row r="18" spans="2:9" s="10" customFormat="1" ht="14.25" customHeight="1" x14ac:dyDescent="0.2">
      <c r="B18" s="22"/>
      <c r="C18" s="26"/>
      <c r="D18" s="13" t="s">
        <v>29</v>
      </c>
      <c r="E18" s="38"/>
      <c r="F18" s="19">
        <v>2</v>
      </c>
      <c r="G18" s="19">
        <v>0</v>
      </c>
      <c r="H18" s="19">
        <f>F18+G18</f>
        <v>2</v>
      </c>
      <c r="I18" s="29"/>
    </row>
    <row r="19" spans="2:9" ht="14.25" customHeight="1" x14ac:dyDescent="0.2">
      <c r="B19" s="22"/>
      <c r="C19" s="26"/>
      <c r="D19" s="5" t="s">
        <v>1</v>
      </c>
      <c r="E19" s="38"/>
      <c r="F19" s="6">
        <f>SUM(F16:F18)</f>
        <v>5</v>
      </c>
      <c r="G19" s="6">
        <f>SUM(G16:G18)</f>
        <v>2</v>
      </c>
      <c r="H19" s="6">
        <f>SUM(H16:H18)</f>
        <v>7</v>
      </c>
      <c r="I19" s="29"/>
    </row>
    <row r="20" spans="2:9" ht="14.25" customHeight="1" x14ac:dyDescent="0.2">
      <c r="B20" s="22" t="s">
        <v>30</v>
      </c>
      <c r="C20" s="26"/>
      <c r="D20" s="5" t="s">
        <v>27</v>
      </c>
      <c r="E20" s="38"/>
      <c r="F20" s="4">
        <v>3</v>
      </c>
      <c r="G20" s="4">
        <v>0</v>
      </c>
      <c r="H20" s="4">
        <f>F20+G20</f>
        <v>3</v>
      </c>
      <c r="I20" s="29">
        <f>F23/H23</f>
        <v>0.7142857142857143</v>
      </c>
    </row>
    <row r="21" spans="2:9" ht="14.25" customHeight="1" x14ac:dyDescent="0.2">
      <c r="B21" s="22"/>
      <c r="C21" s="26"/>
      <c r="D21" s="5" t="s">
        <v>28</v>
      </c>
      <c r="E21" s="38"/>
      <c r="F21" s="4">
        <v>0</v>
      </c>
      <c r="G21" s="4">
        <v>2</v>
      </c>
      <c r="H21" s="4">
        <f>F21+G21</f>
        <v>2</v>
      </c>
      <c r="I21" s="29"/>
    </row>
    <row r="22" spans="2:9" ht="14.25" customHeight="1" x14ac:dyDescent="0.2">
      <c r="B22" s="22"/>
      <c r="C22" s="26"/>
      <c r="D22" s="5" t="s">
        <v>29</v>
      </c>
      <c r="E22" s="38"/>
      <c r="F22" s="4">
        <v>2</v>
      </c>
      <c r="G22" s="4">
        <v>0</v>
      </c>
      <c r="H22" s="4">
        <f>F22+G22</f>
        <v>2</v>
      </c>
      <c r="I22" s="29"/>
    </row>
    <row r="23" spans="2:9" ht="14.25" customHeight="1" x14ac:dyDescent="0.2">
      <c r="B23" s="22"/>
      <c r="C23" s="26"/>
      <c r="D23" s="5" t="s">
        <v>1</v>
      </c>
      <c r="E23" s="38"/>
      <c r="F23" s="6">
        <f>SUM(F20:F22)</f>
        <v>5</v>
      </c>
      <c r="G23" s="6">
        <f>SUM(G20:G22)</f>
        <v>2</v>
      </c>
      <c r="H23" s="6">
        <f>SUM(H20:H22)</f>
        <v>7</v>
      </c>
      <c r="I23" s="29"/>
    </row>
    <row r="24" spans="2:9" ht="14.25" customHeight="1" x14ac:dyDescent="0.2">
      <c r="B24" s="22" t="s">
        <v>31</v>
      </c>
      <c r="C24" s="26"/>
      <c r="D24" s="5" t="s">
        <v>27</v>
      </c>
      <c r="E24" s="38"/>
      <c r="F24" s="4">
        <v>3</v>
      </c>
      <c r="G24" s="4">
        <v>0</v>
      </c>
      <c r="H24" s="4">
        <f>F24+G24</f>
        <v>3</v>
      </c>
      <c r="I24" s="29">
        <f>F27/H27</f>
        <v>0.7142857142857143</v>
      </c>
    </row>
    <row r="25" spans="2:9" ht="14.25" customHeight="1" x14ac:dyDescent="0.2">
      <c r="B25" s="22"/>
      <c r="C25" s="26"/>
      <c r="D25" s="5" t="s">
        <v>28</v>
      </c>
      <c r="E25" s="38"/>
      <c r="F25" s="4">
        <v>0</v>
      </c>
      <c r="G25" s="4">
        <v>2</v>
      </c>
      <c r="H25" s="4">
        <f>F25+G25</f>
        <v>2</v>
      </c>
      <c r="I25" s="29"/>
    </row>
    <row r="26" spans="2:9" ht="14.25" customHeight="1" x14ac:dyDescent="0.2">
      <c r="B26" s="22"/>
      <c r="C26" s="26"/>
      <c r="D26" s="5" t="s">
        <v>29</v>
      </c>
      <c r="E26" s="38"/>
      <c r="F26" s="4">
        <v>2</v>
      </c>
      <c r="G26" s="4">
        <v>0</v>
      </c>
      <c r="H26" s="4">
        <f>F26+G26</f>
        <v>2</v>
      </c>
      <c r="I26" s="29"/>
    </row>
    <row r="27" spans="2:9" ht="14.25" customHeight="1" x14ac:dyDescent="0.2">
      <c r="B27" s="22"/>
      <c r="C27" s="26"/>
      <c r="D27" s="5" t="s">
        <v>1</v>
      </c>
      <c r="E27" s="38"/>
      <c r="F27" s="6">
        <f>SUM(F24:F26)</f>
        <v>5</v>
      </c>
      <c r="G27" s="6">
        <f>SUM(G24:G26)</f>
        <v>2</v>
      </c>
      <c r="H27" s="6">
        <f>SUM(H24:H26)</f>
        <v>7</v>
      </c>
      <c r="I27" s="29"/>
    </row>
    <row r="28" spans="2:9" ht="14.25" customHeight="1" x14ac:dyDescent="0.2">
      <c r="B28" s="22" t="s">
        <v>32</v>
      </c>
      <c r="C28" s="26"/>
      <c r="D28" s="5" t="s">
        <v>27</v>
      </c>
      <c r="E28" s="38"/>
      <c r="F28" s="4">
        <v>1</v>
      </c>
      <c r="G28" s="4">
        <v>2</v>
      </c>
      <c r="H28" s="4">
        <f>F28+G28</f>
        <v>3</v>
      </c>
      <c r="I28" s="29">
        <f>F31/H31</f>
        <v>0.5714285714285714</v>
      </c>
    </row>
    <row r="29" spans="2:9" ht="14.25" customHeight="1" x14ac:dyDescent="0.2">
      <c r="B29" s="22"/>
      <c r="C29" s="26"/>
      <c r="D29" s="5" t="s">
        <v>28</v>
      </c>
      <c r="E29" s="38"/>
      <c r="F29" s="4">
        <v>1</v>
      </c>
      <c r="G29" s="4">
        <v>1</v>
      </c>
      <c r="H29" s="4">
        <f>F29+G29</f>
        <v>2</v>
      </c>
      <c r="I29" s="29"/>
    </row>
    <row r="30" spans="2:9" ht="14.25" customHeight="1" x14ac:dyDescent="0.2">
      <c r="B30" s="22"/>
      <c r="C30" s="26"/>
      <c r="D30" s="5" t="s">
        <v>29</v>
      </c>
      <c r="E30" s="38"/>
      <c r="F30" s="4">
        <v>2</v>
      </c>
      <c r="G30" s="4">
        <v>0</v>
      </c>
      <c r="H30" s="4">
        <f>F30+G30</f>
        <v>2</v>
      </c>
      <c r="I30" s="29"/>
    </row>
    <row r="31" spans="2:9" ht="14.25" customHeight="1" thickBot="1" x14ac:dyDescent="0.25">
      <c r="B31" s="23"/>
      <c r="C31" s="27"/>
      <c r="D31" s="9" t="s">
        <v>1</v>
      </c>
      <c r="E31" s="35"/>
      <c r="F31" s="2">
        <f>SUM(F28:F30)</f>
        <v>4</v>
      </c>
      <c r="G31" s="2">
        <f>SUM(G28:G30)</f>
        <v>3</v>
      </c>
      <c r="H31" s="2">
        <f>SUM(H28:H30)</f>
        <v>7</v>
      </c>
      <c r="I31" s="30"/>
    </row>
    <row r="32" spans="2:9" ht="14.25" customHeight="1" x14ac:dyDescent="0.2">
      <c r="B32" s="24" t="s">
        <v>33</v>
      </c>
      <c r="C32" s="25">
        <v>2</v>
      </c>
      <c r="D32" s="8" t="s">
        <v>34</v>
      </c>
      <c r="E32" s="34" t="s">
        <v>7</v>
      </c>
      <c r="F32" s="7">
        <v>1</v>
      </c>
      <c r="G32" s="7">
        <v>1</v>
      </c>
      <c r="H32" s="7">
        <f>F32+G32</f>
        <v>2</v>
      </c>
      <c r="I32" s="39">
        <f>F34/H34</f>
        <v>0.33333333333333331</v>
      </c>
    </row>
    <row r="33" spans="2:9" ht="14.25" customHeight="1" x14ac:dyDescent="0.2">
      <c r="B33" s="22"/>
      <c r="C33" s="26"/>
      <c r="D33" s="5" t="s">
        <v>35</v>
      </c>
      <c r="E33" s="38"/>
      <c r="F33" s="4">
        <v>0</v>
      </c>
      <c r="G33" s="4">
        <v>1</v>
      </c>
      <c r="H33" s="4">
        <f>F33+G33</f>
        <v>1</v>
      </c>
      <c r="I33" s="40"/>
    </row>
    <row r="34" spans="2:9" ht="14.25" customHeight="1" thickBot="1" x14ac:dyDescent="0.25">
      <c r="B34" s="23"/>
      <c r="C34" s="27"/>
      <c r="D34" s="9" t="s">
        <v>1</v>
      </c>
      <c r="E34" s="35"/>
      <c r="F34" s="2">
        <f>SUM(F32:F33)</f>
        <v>1</v>
      </c>
      <c r="G34" s="2">
        <f>SUM(G32:G33)</f>
        <v>2</v>
      </c>
      <c r="H34" s="2">
        <f>SUM(H32:H33)</f>
        <v>3</v>
      </c>
      <c r="I34" s="41"/>
    </row>
    <row r="35" spans="2:9" ht="14.25" customHeight="1" x14ac:dyDescent="0.2">
      <c r="B35" s="24" t="s">
        <v>36</v>
      </c>
      <c r="C35" s="25">
        <v>2</v>
      </c>
      <c r="D35" s="8" t="s">
        <v>37</v>
      </c>
      <c r="E35" s="34" t="s">
        <v>3</v>
      </c>
      <c r="F35" s="7">
        <v>3</v>
      </c>
      <c r="G35" s="7">
        <v>0</v>
      </c>
      <c r="H35" s="7">
        <f>F35+G35</f>
        <v>3</v>
      </c>
      <c r="I35" s="39">
        <f>F37/H37</f>
        <v>1</v>
      </c>
    </row>
    <row r="36" spans="2:9" ht="14.25" customHeight="1" x14ac:dyDescent="0.2">
      <c r="B36" s="22"/>
      <c r="C36" s="26"/>
      <c r="D36" s="5" t="s">
        <v>38</v>
      </c>
      <c r="E36" s="38"/>
      <c r="F36" s="4">
        <v>3</v>
      </c>
      <c r="G36" s="4">
        <v>0</v>
      </c>
      <c r="H36" s="4">
        <f>F36+G36</f>
        <v>3</v>
      </c>
      <c r="I36" s="40"/>
    </row>
    <row r="37" spans="2:9" ht="14.25" customHeight="1" thickBot="1" x14ac:dyDescent="0.25">
      <c r="B37" s="23"/>
      <c r="C37" s="27"/>
      <c r="D37" s="9" t="s">
        <v>1</v>
      </c>
      <c r="E37" s="35"/>
      <c r="F37" s="2">
        <f>SUM(F35:F36)</f>
        <v>6</v>
      </c>
      <c r="G37" s="2">
        <f>SUM(G35:G36)</f>
        <v>0</v>
      </c>
      <c r="H37" s="2">
        <f>SUM(H35:H36)</f>
        <v>6</v>
      </c>
      <c r="I37" s="41"/>
    </row>
    <row r="38" spans="2:9" ht="14.25" customHeight="1" x14ac:dyDescent="0.2">
      <c r="B38" s="24" t="s">
        <v>39</v>
      </c>
      <c r="C38" s="25">
        <v>3</v>
      </c>
      <c r="D38" s="8" t="s">
        <v>40</v>
      </c>
      <c r="E38" s="34" t="s">
        <v>3</v>
      </c>
      <c r="F38" s="7">
        <v>2</v>
      </c>
      <c r="G38" s="7">
        <v>2</v>
      </c>
      <c r="H38" s="7">
        <f>F38+G38</f>
        <v>4</v>
      </c>
      <c r="I38" s="28">
        <f>F41/H41</f>
        <v>0.83333333333333337</v>
      </c>
    </row>
    <row r="39" spans="2:9" ht="14.25" customHeight="1" x14ac:dyDescent="0.2">
      <c r="B39" s="22"/>
      <c r="C39" s="26"/>
      <c r="D39" s="5" t="s">
        <v>25</v>
      </c>
      <c r="E39" s="38"/>
      <c r="F39" s="4">
        <v>4</v>
      </c>
      <c r="G39" s="4">
        <v>0</v>
      </c>
      <c r="H39" s="4">
        <f>F39+G39</f>
        <v>4</v>
      </c>
      <c r="I39" s="29"/>
    </row>
    <row r="40" spans="2:9" ht="14.25" customHeight="1" x14ac:dyDescent="0.2">
      <c r="B40" s="22"/>
      <c r="C40" s="26"/>
      <c r="D40" s="5" t="s">
        <v>41</v>
      </c>
      <c r="E40" s="38"/>
      <c r="F40" s="4">
        <v>4</v>
      </c>
      <c r="G40" s="4">
        <v>0</v>
      </c>
      <c r="H40" s="4">
        <f>F40+G40</f>
        <v>4</v>
      </c>
      <c r="I40" s="29"/>
    </row>
    <row r="41" spans="2:9" ht="14.25" customHeight="1" thickBot="1" x14ac:dyDescent="0.25">
      <c r="B41" s="23"/>
      <c r="C41" s="27"/>
      <c r="D41" s="9" t="s">
        <v>1</v>
      </c>
      <c r="E41" s="35"/>
      <c r="F41" s="2">
        <f>SUM(F38:F40)</f>
        <v>10</v>
      </c>
      <c r="G41" s="2">
        <f>SUM(G38:G40)</f>
        <v>2</v>
      </c>
      <c r="H41" s="2">
        <f>SUM(H38:H40)</f>
        <v>12</v>
      </c>
      <c r="I41" s="30"/>
    </row>
    <row r="42" spans="2:9" ht="14.25" customHeight="1" x14ac:dyDescent="0.2">
      <c r="B42" s="24" t="s">
        <v>42</v>
      </c>
      <c r="C42" s="25">
        <v>2</v>
      </c>
      <c r="D42" s="8" t="s">
        <v>43</v>
      </c>
      <c r="E42" s="34" t="s">
        <v>8</v>
      </c>
      <c r="F42" s="7">
        <v>3</v>
      </c>
      <c r="G42" s="7">
        <v>0</v>
      </c>
      <c r="H42" s="7">
        <f>F42+G42</f>
        <v>3</v>
      </c>
      <c r="I42" s="39">
        <f>F44/H44</f>
        <v>0.6</v>
      </c>
    </row>
    <row r="43" spans="2:9" ht="14.25" customHeight="1" x14ac:dyDescent="0.2">
      <c r="B43" s="22"/>
      <c r="C43" s="26"/>
      <c r="D43" s="5" t="s">
        <v>44</v>
      </c>
      <c r="E43" s="38"/>
      <c r="F43" s="4">
        <v>0</v>
      </c>
      <c r="G43" s="4">
        <v>2</v>
      </c>
      <c r="H43" s="4">
        <f>F43+G43</f>
        <v>2</v>
      </c>
      <c r="I43" s="40"/>
    </row>
    <row r="44" spans="2:9" ht="14.25" customHeight="1" thickBot="1" x14ac:dyDescent="0.25">
      <c r="B44" s="23"/>
      <c r="C44" s="27"/>
      <c r="D44" s="9" t="s">
        <v>1</v>
      </c>
      <c r="E44" s="35"/>
      <c r="F44" s="2">
        <f>SUM(F42:F43)</f>
        <v>3</v>
      </c>
      <c r="G44" s="2">
        <f>SUM(G42:G43)</f>
        <v>2</v>
      </c>
      <c r="H44" s="2">
        <f>SUM(H42:H43)</f>
        <v>5</v>
      </c>
      <c r="I44" s="41"/>
    </row>
    <row r="45" spans="2:9" ht="14.25" customHeight="1" x14ac:dyDescent="0.2">
      <c r="B45" s="24" t="s">
        <v>45</v>
      </c>
      <c r="C45" s="25">
        <v>2</v>
      </c>
      <c r="D45" s="8" t="s">
        <v>46</v>
      </c>
      <c r="E45" s="34" t="s">
        <v>9</v>
      </c>
      <c r="F45" s="7">
        <v>2</v>
      </c>
      <c r="G45" s="7">
        <v>1</v>
      </c>
      <c r="H45" s="7">
        <f>F45+G45</f>
        <v>3</v>
      </c>
      <c r="I45" s="39">
        <f>F47/H47</f>
        <v>0.8</v>
      </c>
    </row>
    <row r="46" spans="2:9" ht="14.25" customHeight="1" x14ac:dyDescent="0.2">
      <c r="B46" s="22"/>
      <c r="C46" s="26"/>
      <c r="D46" s="5" t="s">
        <v>47</v>
      </c>
      <c r="E46" s="38"/>
      <c r="F46" s="4">
        <v>2</v>
      </c>
      <c r="G46" s="4">
        <v>0</v>
      </c>
      <c r="H46" s="4">
        <f>F46+G46</f>
        <v>2</v>
      </c>
      <c r="I46" s="40"/>
    </row>
    <row r="47" spans="2:9" ht="14.25" customHeight="1" thickBot="1" x14ac:dyDescent="0.25">
      <c r="B47" s="23"/>
      <c r="C47" s="27"/>
      <c r="D47" s="9" t="s">
        <v>1</v>
      </c>
      <c r="E47" s="35"/>
      <c r="F47" s="2">
        <f>SUM(F45:F46)</f>
        <v>4</v>
      </c>
      <c r="G47" s="2">
        <f>SUM(G45:G46)</f>
        <v>1</v>
      </c>
      <c r="H47" s="2">
        <f>SUM(H45:H46)</f>
        <v>5</v>
      </c>
      <c r="I47" s="41"/>
    </row>
    <row r="48" spans="2:9" ht="14.25" customHeight="1" x14ac:dyDescent="0.2">
      <c r="B48" s="24" t="s">
        <v>48</v>
      </c>
      <c r="C48" s="25">
        <v>2</v>
      </c>
      <c r="D48" s="8" t="s">
        <v>49</v>
      </c>
      <c r="E48" s="34" t="s">
        <v>5</v>
      </c>
      <c r="F48" s="7">
        <v>0</v>
      </c>
      <c r="G48" s="7">
        <v>2</v>
      </c>
      <c r="H48" s="7">
        <f>F48+G48</f>
        <v>2</v>
      </c>
      <c r="I48" s="39">
        <f>F50/H50</f>
        <v>0.6</v>
      </c>
    </row>
    <row r="49" spans="2:9" ht="14.25" customHeight="1" x14ac:dyDescent="0.2">
      <c r="B49" s="22"/>
      <c r="C49" s="26"/>
      <c r="D49" s="5" t="s">
        <v>50</v>
      </c>
      <c r="E49" s="38"/>
      <c r="F49" s="4">
        <v>3</v>
      </c>
      <c r="G49" s="4">
        <v>0</v>
      </c>
      <c r="H49" s="4">
        <f>F49+G49</f>
        <v>3</v>
      </c>
      <c r="I49" s="40"/>
    </row>
    <row r="50" spans="2:9" ht="14.25" customHeight="1" thickBot="1" x14ac:dyDescent="0.25">
      <c r="B50" s="23"/>
      <c r="C50" s="27"/>
      <c r="D50" s="9" t="s">
        <v>1</v>
      </c>
      <c r="E50" s="35"/>
      <c r="F50" s="2">
        <f>SUM(F48:F49)</f>
        <v>3</v>
      </c>
      <c r="G50" s="2">
        <f>SUM(G48:G49)</f>
        <v>2</v>
      </c>
      <c r="H50" s="2">
        <f>SUM(H48:H49)</f>
        <v>5</v>
      </c>
      <c r="I50" s="41"/>
    </row>
    <row r="51" spans="2:9" ht="14.25" customHeight="1" x14ac:dyDescent="0.2">
      <c r="B51" s="24" t="s">
        <v>51</v>
      </c>
      <c r="C51" s="25">
        <v>1</v>
      </c>
      <c r="D51" s="8" t="s">
        <v>52</v>
      </c>
      <c r="E51" s="34" t="s">
        <v>3</v>
      </c>
      <c r="F51" s="7">
        <v>4</v>
      </c>
      <c r="G51" s="7">
        <v>0</v>
      </c>
      <c r="H51" s="7">
        <f>F51+G51</f>
        <v>4</v>
      </c>
      <c r="I51" s="39">
        <f>F52/H52</f>
        <v>1</v>
      </c>
    </row>
    <row r="52" spans="2:9" ht="14.25" customHeight="1" thickBot="1" x14ac:dyDescent="0.25">
      <c r="B52" s="23"/>
      <c r="C52" s="27"/>
      <c r="D52" s="9" t="s">
        <v>1</v>
      </c>
      <c r="E52" s="35"/>
      <c r="F52" s="2">
        <f>SUM(F51:F51)</f>
        <v>4</v>
      </c>
      <c r="G52" s="2">
        <f>SUM(G51:G51)</f>
        <v>0</v>
      </c>
      <c r="H52" s="2">
        <f>SUM(H51:H51)</f>
        <v>4</v>
      </c>
      <c r="I52" s="41"/>
    </row>
    <row r="53" spans="2:9" ht="14.25" customHeight="1" x14ac:dyDescent="0.2">
      <c r="B53" s="24" t="s">
        <v>53</v>
      </c>
      <c r="C53" s="25">
        <v>2</v>
      </c>
      <c r="D53" s="8" t="s">
        <v>54</v>
      </c>
      <c r="E53" s="34" t="s">
        <v>3</v>
      </c>
      <c r="F53" s="7">
        <v>0</v>
      </c>
      <c r="G53" s="7">
        <v>1</v>
      </c>
      <c r="H53" s="7">
        <f>F53+G53</f>
        <v>1</v>
      </c>
      <c r="I53" s="39">
        <f>F55/H55</f>
        <v>0</v>
      </c>
    </row>
    <row r="54" spans="2:9" ht="14.25" customHeight="1" x14ac:dyDescent="0.2">
      <c r="B54" s="22"/>
      <c r="C54" s="26"/>
      <c r="D54" s="5" t="s">
        <v>55</v>
      </c>
      <c r="E54" s="38"/>
      <c r="F54" s="4">
        <v>0</v>
      </c>
      <c r="G54" s="4">
        <v>4</v>
      </c>
      <c r="H54" s="4">
        <f>F54+G54</f>
        <v>4</v>
      </c>
      <c r="I54" s="40"/>
    </row>
    <row r="55" spans="2:9" ht="14.25" customHeight="1" thickBot="1" x14ac:dyDescent="0.25">
      <c r="B55" s="23"/>
      <c r="C55" s="27"/>
      <c r="D55" s="9" t="s">
        <v>1</v>
      </c>
      <c r="E55" s="35"/>
      <c r="F55" s="2">
        <f>SUM(F53:F54)</f>
        <v>0</v>
      </c>
      <c r="G55" s="2">
        <f>SUM(G53:G54)</f>
        <v>5</v>
      </c>
      <c r="H55" s="2">
        <f>SUM(H53:H54)</f>
        <v>5</v>
      </c>
      <c r="I55" s="41"/>
    </row>
    <row r="56" spans="2:9" ht="14.25" customHeight="1" x14ac:dyDescent="0.2">
      <c r="B56" s="24" t="s">
        <v>56</v>
      </c>
      <c r="C56" s="25">
        <v>1</v>
      </c>
      <c r="D56" s="8" t="s">
        <v>57</v>
      </c>
      <c r="E56" s="34" t="s">
        <v>3</v>
      </c>
      <c r="F56" s="7">
        <v>1</v>
      </c>
      <c r="G56" s="7">
        <v>1</v>
      </c>
      <c r="H56" s="7">
        <f>F56+G56</f>
        <v>2</v>
      </c>
      <c r="I56" s="39">
        <f>F57/H57</f>
        <v>0.5</v>
      </c>
    </row>
    <row r="57" spans="2:9" ht="14.25" customHeight="1" thickBot="1" x14ac:dyDescent="0.25">
      <c r="B57" s="23"/>
      <c r="C57" s="27"/>
      <c r="D57" s="9" t="s">
        <v>1</v>
      </c>
      <c r="E57" s="35"/>
      <c r="F57" s="2">
        <f>SUM(F56:F56)</f>
        <v>1</v>
      </c>
      <c r="G57" s="2">
        <f>SUM(G56:G56)</f>
        <v>1</v>
      </c>
      <c r="H57" s="2">
        <f>SUM(H56:H56)</f>
        <v>2</v>
      </c>
      <c r="I57" s="41"/>
    </row>
    <row r="58" spans="2:9" ht="14.25" customHeight="1" x14ac:dyDescent="0.2">
      <c r="B58" s="24" t="s">
        <v>58</v>
      </c>
      <c r="C58" s="25">
        <v>2</v>
      </c>
      <c r="D58" s="8" t="s">
        <v>59</v>
      </c>
      <c r="E58" s="34" t="s">
        <v>68</v>
      </c>
      <c r="F58" s="7">
        <v>3</v>
      </c>
      <c r="G58" s="7">
        <v>0</v>
      </c>
      <c r="H58" s="7">
        <f>F58+G58</f>
        <v>3</v>
      </c>
      <c r="I58" s="39">
        <f>F60/H60</f>
        <v>1</v>
      </c>
    </row>
    <row r="59" spans="2:9" ht="14.25" customHeight="1" x14ac:dyDescent="0.2">
      <c r="B59" s="22"/>
      <c r="C59" s="26"/>
      <c r="D59" s="5" t="s">
        <v>60</v>
      </c>
      <c r="E59" s="38"/>
      <c r="F59" s="4">
        <v>2</v>
      </c>
      <c r="G59" s="4">
        <v>0</v>
      </c>
      <c r="H59" s="4">
        <f>F59+G59</f>
        <v>2</v>
      </c>
      <c r="I59" s="40"/>
    </row>
    <row r="60" spans="2:9" ht="14.25" customHeight="1" thickBot="1" x14ac:dyDescent="0.25">
      <c r="B60" s="23"/>
      <c r="C60" s="27"/>
      <c r="D60" s="9" t="s">
        <v>1</v>
      </c>
      <c r="E60" s="35"/>
      <c r="F60" s="2">
        <f>SUM(F58:F59)</f>
        <v>5</v>
      </c>
      <c r="G60" s="2">
        <f>SUM(G58:G59)</f>
        <v>0</v>
      </c>
      <c r="H60" s="2">
        <f>SUM(H58:H59)</f>
        <v>5</v>
      </c>
      <c r="I60" s="41"/>
    </row>
    <row r="61" spans="2:9" ht="14.25" customHeight="1" x14ac:dyDescent="0.2">
      <c r="B61" s="24" t="s">
        <v>61</v>
      </c>
      <c r="C61" s="25">
        <v>3</v>
      </c>
      <c r="D61" s="8" t="s">
        <v>62</v>
      </c>
      <c r="E61" s="34" t="s">
        <v>6</v>
      </c>
      <c r="F61" s="7">
        <v>2</v>
      </c>
      <c r="G61" s="7">
        <v>0</v>
      </c>
      <c r="H61" s="7">
        <f>F61+G61</f>
        <v>2</v>
      </c>
      <c r="I61" s="28">
        <f>F64/H64</f>
        <v>1</v>
      </c>
    </row>
    <row r="62" spans="2:9" ht="14.25" customHeight="1" x14ac:dyDescent="0.2">
      <c r="B62" s="22"/>
      <c r="C62" s="26"/>
      <c r="D62" s="5" t="s">
        <v>63</v>
      </c>
      <c r="E62" s="38"/>
      <c r="F62" s="4">
        <v>1</v>
      </c>
      <c r="G62" s="4">
        <v>0</v>
      </c>
      <c r="H62" s="4">
        <f>F62+G62</f>
        <v>1</v>
      </c>
      <c r="I62" s="29"/>
    </row>
    <row r="63" spans="2:9" ht="14.25" customHeight="1" x14ac:dyDescent="0.2">
      <c r="B63" s="22"/>
      <c r="C63" s="26"/>
      <c r="D63" s="5" t="s">
        <v>64</v>
      </c>
      <c r="E63" s="38"/>
      <c r="F63" s="4">
        <v>1</v>
      </c>
      <c r="G63" s="4">
        <v>0</v>
      </c>
      <c r="H63" s="4">
        <f>F63+G63</f>
        <v>1</v>
      </c>
      <c r="I63" s="29"/>
    </row>
    <row r="64" spans="2:9" ht="14.25" customHeight="1" thickBot="1" x14ac:dyDescent="0.25">
      <c r="B64" s="23"/>
      <c r="C64" s="27"/>
      <c r="D64" s="9" t="s">
        <v>1</v>
      </c>
      <c r="E64" s="35"/>
      <c r="F64" s="2">
        <f>SUM(F61:F63)</f>
        <v>4</v>
      </c>
      <c r="G64" s="2">
        <f>SUM(G61:G63)</f>
        <v>0</v>
      </c>
      <c r="H64" s="2">
        <f>SUM(H61:H63)</f>
        <v>4</v>
      </c>
      <c r="I64" s="30"/>
    </row>
    <row r="65" spans="2:9" ht="24" thickBot="1" x14ac:dyDescent="0.4">
      <c r="B65" s="14"/>
      <c r="C65" s="15">
        <f>SUM(C4:C64)</f>
        <v>33</v>
      </c>
      <c r="D65" s="16"/>
      <c r="E65" s="17"/>
      <c r="F65" s="15">
        <f>SUM(F7+F9+F12+F15+F19+F23+F27+F31+F34+F37+F41+F44+F47+F50+F52+F55+F57+F60+F64)</f>
        <v>78</v>
      </c>
      <c r="G65" s="15">
        <f>SUM(G7+G9+G12+G15+G19+G23+G27+G31+G34+G37+G41+G44+G47+G50+G52+G55+G57+G60+G64)</f>
        <v>28</v>
      </c>
      <c r="H65" s="15">
        <f>SUM(H7+H9+H12+H15+H19+H23+H27+H31+H34+H37+H41+H44+H47+H50+H52+H55+H57+H60+H64)</f>
        <v>106</v>
      </c>
      <c r="I65" s="18">
        <f>F65/H65</f>
        <v>0.73584905660377353</v>
      </c>
    </row>
    <row r="66" spans="2:9" ht="13.5" thickBot="1" x14ac:dyDescent="0.25">
      <c r="B66" s="3"/>
      <c r="C66" s="3"/>
      <c r="F66" s="3"/>
      <c r="G66" s="3"/>
      <c r="H66" s="3"/>
    </row>
    <row r="67" spans="2:9" ht="161.25" customHeight="1" thickBot="1" x14ac:dyDescent="0.25">
      <c r="B67" s="42" t="s">
        <v>70</v>
      </c>
      <c r="C67" s="43"/>
      <c r="D67" s="43"/>
      <c r="E67" s="43"/>
      <c r="F67" s="43"/>
      <c r="G67" s="43"/>
      <c r="H67" s="43"/>
      <c r="I67" s="44"/>
    </row>
    <row r="68" spans="2:9" x14ac:dyDescent="0.2">
      <c r="B68" s="3"/>
      <c r="C68" s="3"/>
      <c r="F68" s="3"/>
      <c r="G68" s="3"/>
      <c r="H68" s="3"/>
    </row>
    <row r="69" spans="2:9" x14ac:dyDescent="0.2">
      <c r="B69" s="3"/>
      <c r="C69" s="3"/>
      <c r="F69" s="3"/>
      <c r="G69" s="3"/>
      <c r="H69" s="3"/>
    </row>
    <row r="70" spans="2:9" x14ac:dyDescent="0.2">
      <c r="B70" s="3"/>
      <c r="C70" s="3"/>
      <c r="F70" s="3"/>
      <c r="G70" s="3"/>
      <c r="H70" s="3"/>
    </row>
    <row r="71" spans="2:9" x14ac:dyDescent="0.2">
      <c r="B71" s="3"/>
      <c r="C71" s="3"/>
      <c r="F71" s="3"/>
      <c r="G71" s="3"/>
      <c r="H71" s="3"/>
    </row>
    <row r="72" spans="2:9" x14ac:dyDescent="0.2">
      <c r="B72" s="3"/>
      <c r="C72" s="3"/>
      <c r="F72" s="3"/>
      <c r="G72" s="3"/>
      <c r="H72" s="3"/>
    </row>
    <row r="73" spans="2:9" x14ac:dyDescent="0.2">
      <c r="B73" s="3"/>
      <c r="C73" s="3"/>
      <c r="F73" s="3"/>
      <c r="G73" s="3"/>
      <c r="H73" s="3"/>
    </row>
    <row r="74" spans="2:9" x14ac:dyDescent="0.2">
      <c r="B74" s="3"/>
      <c r="C74" s="3"/>
      <c r="F74" s="3"/>
      <c r="G74" s="3"/>
      <c r="H74" s="3"/>
    </row>
    <row r="75" spans="2:9" x14ac:dyDescent="0.2">
      <c r="B75" s="3"/>
      <c r="C75" s="3"/>
      <c r="F75" s="3"/>
      <c r="G75" s="3"/>
      <c r="H75" s="3"/>
    </row>
    <row r="76" spans="2:9" x14ac:dyDescent="0.2">
      <c r="B76" s="3"/>
      <c r="C76" s="3"/>
      <c r="F76" s="3"/>
      <c r="G76" s="3"/>
      <c r="H76" s="3"/>
    </row>
    <row r="77" spans="2:9" x14ac:dyDescent="0.2">
      <c r="B77" s="3"/>
      <c r="C77" s="3"/>
      <c r="F77" s="3"/>
      <c r="G77" s="3"/>
      <c r="H77" s="3"/>
    </row>
    <row r="78" spans="2:9" x14ac:dyDescent="0.2">
      <c r="B78" s="3"/>
      <c r="C78" s="3"/>
      <c r="F78" s="3"/>
      <c r="G78" s="3"/>
      <c r="H78" s="3"/>
    </row>
    <row r="79" spans="2:9" x14ac:dyDescent="0.2">
      <c r="B79" s="3"/>
      <c r="C79" s="3"/>
      <c r="F79" s="3"/>
      <c r="G79" s="3"/>
      <c r="H79" s="3"/>
    </row>
    <row r="80" spans="2:9" x14ac:dyDescent="0.2">
      <c r="B80" s="3"/>
      <c r="C80" s="3"/>
      <c r="F80" s="3"/>
      <c r="G80" s="3"/>
      <c r="H80" s="3"/>
    </row>
    <row r="81" spans="2:8" x14ac:dyDescent="0.2">
      <c r="B81" s="3"/>
      <c r="C81" s="3"/>
      <c r="F81" s="3"/>
      <c r="G81" s="3"/>
      <c r="H81" s="3"/>
    </row>
    <row r="82" spans="2:8" x14ac:dyDescent="0.2">
      <c r="B82" s="3"/>
      <c r="C82" s="3"/>
      <c r="F82" s="3"/>
      <c r="G82" s="3"/>
      <c r="H82" s="3"/>
    </row>
    <row r="83" spans="2:8" x14ac:dyDescent="0.2">
      <c r="B83" s="3"/>
      <c r="C83" s="3"/>
      <c r="F83" s="3"/>
      <c r="G83" s="3"/>
      <c r="H83" s="3"/>
    </row>
  </sheetData>
  <mergeCells count="77">
    <mergeCell ref="B67:I67"/>
    <mergeCell ref="B1:I1"/>
    <mergeCell ref="B2:B3"/>
    <mergeCell ref="C2:D3"/>
    <mergeCell ref="E2:E3"/>
    <mergeCell ref="F2:H2"/>
    <mergeCell ref="I2:I3"/>
    <mergeCell ref="I61:I64"/>
    <mergeCell ref="I56:I57"/>
    <mergeCell ref="I51:I52"/>
    <mergeCell ref="E42:E44"/>
    <mergeCell ref="E45:E47"/>
    <mergeCell ref="E48:E50"/>
    <mergeCell ref="E51:E52"/>
    <mergeCell ref="E53:E55"/>
    <mergeCell ref="E56:E57"/>
    <mergeCell ref="E58:E60"/>
    <mergeCell ref="E61:E64"/>
    <mergeCell ref="I42:I44"/>
    <mergeCell ref="I45:I47"/>
    <mergeCell ref="I48:I50"/>
    <mergeCell ref="I53:I55"/>
    <mergeCell ref="I58:I60"/>
    <mergeCell ref="E35:E37"/>
    <mergeCell ref="E38:E41"/>
    <mergeCell ref="I32:I34"/>
    <mergeCell ref="I35:I37"/>
    <mergeCell ref="I38:I41"/>
    <mergeCell ref="E32:E34"/>
    <mergeCell ref="I20:I23"/>
    <mergeCell ref="I24:I27"/>
    <mergeCell ref="I28:I31"/>
    <mergeCell ref="E16:E31"/>
    <mergeCell ref="E10:E12"/>
    <mergeCell ref="I10:I12"/>
    <mergeCell ref="E13:E15"/>
    <mergeCell ref="I13:I15"/>
    <mergeCell ref="I16:I19"/>
    <mergeCell ref="C51:C52"/>
    <mergeCell ref="C53:C55"/>
    <mergeCell ref="C56:C57"/>
    <mergeCell ref="C58:C60"/>
    <mergeCell ref="C61:C64"/>
    <mergeCell ref="C35:C37"/>
    <mergeCell ref="C38:C41"/>
    <mergeCell ref="C42:C44"/>
    <mergeCell ref="C45:C47"/>
    <mergeCell ref="C48:C50"/>
    <mergeCell ref="I4:I7"/>
    <mergeCell ref="E4:E7"/>
    <mergeCell ref="C8:C9"/>
    <mergeCell ref="E8:E9"/>
    <mergeCell ref="I8:I9"/>
    <mergeCell ref="B53:B55"/>
    <mergeCell ref="B56:B57"/>
    <mergeCell ref="B58:B60"/>
    <mergeCell ref="B61:B64"/>
    <mergeCell ref="C4:C7"/>
    <mergeCell ref="C10:C12"/>
    <mergeCell ref="C13:C15"/>
    <mergeCell ref="C16:C31"/>
    <mergeCell ref="C32:C34"/>
    <mergeCell ref="B38:B41"/>
    <mergeCell ref="B42:B44"/>
    <mergeCell ref="B45:B47"/>
    <mergeCell ref="B48:B50"/>
    <mergeCell ref="B51:B52"/>
    <mergeCell ref="B20:B23"/>
    <mergeCell ref="B24:B27"/>
    <mergeCell ref="B28:B31"/>
    <mergeCell ref="B32:B34"/>
    <mergeCell ref="B35:B37"/>
    <mergeCell ref="B4:B7"/>
    <mergeCell ref="B8:B9"/>
    <mergeCell ref="B10:B12"/>
    <mergeCell ref="B13:B15"/>
    <mergeCell ref="B16:B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abSelected="1" topLeftCell="A46" workbookViewId="0">
      <selection activeCell="I65" sqref="I65"/>
    </sheetView>
  </sheetViews>
  <sheetFormatPr baseColWidth="10" defaultRowHeight="12.75" x14ac:dyDescent="0.2"/>
  <cols>
    <col min="1" max="1" width="6.140625" customWidth="1"/>
    <col min="2" max="2" width="18" style="1" customWidth="1"/>
    <col min="3" max="3" width="5.42578125" style="1" customWidth="1"/>
    <col min="4" max="4" width="11.42578125" style="1"/>
    <col min="5" max="5" width="14" style="11" customWidth="1"/>
    <col min="6" max="6" width="10.85546875" style="1" customWidth="1"/>
    <col min="7" max="7" width="10.140625" style="1" customWidth="1"/>
    <col min="8" max="8" width="7.7109375" style="1" customWidth="1"/>
    <col min="9" max="9" width="13.7109375" customWidth="1"/>
    <col min="257" max="257" width="6.140625" customWidth="1"/>
    <col min="258" max="258" width="18" customWidth="1"/>
    <col min="259" max="259" width="5.42578125" customWidth="1"/>
    <col min="261" max="261" width="14" customWidth="1"/>
    <col min="262" max="262" width="10.85546875" customWidth="1"/>
    <col min="263" max="263" width="10.140625" customWidth="1"/>
    <col min="264" max="264" width="7.7109375" customWidth="1"/>
    <col min="265" max="265" width="13.7109375" customWidth="1"/>
    <col min="513" max="513" width="6.140625" customWidth="1"/>
    <col min="514" max="514" width="18" customWidth="1"/>
    <col min="515" max="515" width="5.42578125" customWidth="1"/>
    <col min="517" max="517" width="14" customWidth="1"/>
    <col min="518" max="518" width="10.85546875" customWidth="1"/>
    <col min="519" max="519" width="10.140625" customWidth="1"/>
    <col min="520" max="520" width="7.7109375" customWidth="1"/>
    <col min="521" max="521" width="13.7109375" customWidth="1"/>
    <col min="769" max="769" width="6.140625" customWidth="1"/>
    <col min="770" max="770" width="18" customWidth="1"/>
    <col min="771" max="771" width="5.42578125" customWidth="1"/>
    <col min="773" max="773" width="14" customWidth="1"/>
    <col min="774" max="774" width="10.85546875" customWidth="1"/>
    <col min="775" max="775" width="10.140625" customWidth="1"/>
    <col min="776" max="776" width="7.7109375" customWidth="1"/>
    <col min="777" max="777" width="13.7109375" customWidth="1"/>
    <col min="1025" max="1025" width="6.140625" customWidth="1"/>
    <col min="1026" max="1026" width="18" customWidth="1"/>
    <col min="1027" max="1027" width="5.42578125" customWidth="1"/>
    <col min="1029" max="1029" width="14" customWidth="1"/>
    <col min="1030" max="1030" width="10.85546875" customWidth="1"/>
    <col min="1031" max="1031" width="10.140625" customWidth="1"/>
    <col min="1032" max="1032" width="7.7109375" customWidth="1"/>
    <col min="1033" max="1033" width="13.7109375" customWidth="1"/>
    <col min="1281" max="1281" width="6.140625" customWidth="1"/>
    <col min="1282" max="1282" width="18" customWidth="1"/>
    <col min="1283" max="1283" width="5.42578125" customWidth="1"/>
    <col min="1285" max="1285" width="14" customWidth="1"/>
    <col min="1286" max="1286" width="10.85546875" customWidth="1"/>
    <col min="1287" max="1287" width="10.140625" customWidth="1"/>
    <col min="1288" max="1288" width="7.7109375" customWidth="1"/>
    <col min="1289" max="1289" width="13.7109375" customWidth="1"/>
    <col min="1537" max="1537" width="6.140625" customWidth="1"/>
    <col min="1538" max="1538" width="18" customWidth="1"/>
    <col min="1539" max="1539" width="5.42578125" customWidth="1"/>
    <col min="1541" max="1541" width="14" customWidth="1"/>
    <col min="1542" max="1542" width="10.85546875" customWidth="1"/>
    <col min="1543" max="1543" width="10.140625" customWidth="1"/>
    <col min="1544" max="1544" width="7.7109375" customWidth="1"/>
    <col min="1545" max="1545" width="13.7109375" customWidth="1"/>
    <col min="1793" max="1793" width="6.140625" customWidth="1"/>
    <col min="1794" max="1794" width="18" customWidth="1"/>
    <col min="1795" max="1795" width="5.42578125" customWidth="1"/>
    <col min="1797" max="1797" width="14" customWidth="1"/>
    <col min="1798" max="1798" width="10.85546875" customWidth="1"/>
    <col min="1799" max="1799" width="10.140625" customWidth="1"/>
    <col min="1800" max="1800" width="7.7109375" customWidth="1"/>
    <col min="1801" max="1801" width="13.7109375" customWidth="1"/>
    <col min="2049" max="2049" width="6.140625" customWidth="1"/>
    <col min="2050" max="2050" width="18" customWidth="1"/>
    <col min="2051" max="2051" width="5.42578125" customWidth="1"/>
    <col min="2053" max="2053" width="14" customWidth="1"/>
    <col min="2054" max="2054" width="10.85546875" customWidth="1"/>
    <col min="2055" max="2055" width="10.140625" customWidth="1"/>
    <col min="2056" max="2056" width="7.7109375" customWidth="1"/>
    <col min="2057" max="2057" width="13.7109375" customWidth="1"/>
    <col min="2305" max="2305" width="6.140625" customWidth="1"/>
    <col min="2306" max="2306" width="18" customWidth="1"/>
    <col min="2307" max="2307" width="5.42578125" customWidth="1"/>
    <col min="2309" max="2309" width="14" customWidth="1"/>
    <col min="2310" max="2310" width="10.85546875" customWidth="1"/>
    <col min="2311" max="2311" width="10.140625" customWidth="1"/>
    <col min="2312" max="2312" width="7.7109375" customWidth="1"/>
    <col min="2313" max="2313" width="13.7109375" customWidth="1"/>
    <col min="2561" max="2561" width="6.140625" customWidth="1"/>
    <col min="2562" max="2562" width="18" customWidth="1"/>
    <col min="2563" max="2563" width="5.42578125" customWidth="1"/>
    <col min="2565" max="2565" width="14" customWidth="1"/>
    <col min="2566" max="2566" width="10.85546875" customWidth="1"/>
    <col min="2567" max="2567" width="10.140625" customWidth="1"/>
    <col min="2568" max="2568" width="7.7109375" customWidth="1"/>
    <col min="2569" max="2569" width="13.7109375" customWidth="1"/>
    <col min="2817" max="2817" width="6.140625" customWidth="1"/>
    <col min="2818" max="2818" width="18" customWidth="1"/>
    <col min="2819" max="2819" width="5.42578125" customWidth="1"/>
    <col min="2821" max="2821" width="14" customWidth="1"/>
    <col min="2822" max="2822" width="10.85546875" customWidth="1"/>
    <col min="2823" max="2823" width="10.140625" customWidth="1"/>
    <col min="2824" max="2824" width="7.7109375" customWidth="1"/>
    <col min="2825" max="2825" width="13.7109375" customWidth="1"/>
    <col min="3073" max="3073" width="6.140625" customWidth="1"/>
    <col min="3074" max="3074" width="18" customWidth="1"/>
    <col min="3075" max="3075" width="5.42578125" customWidth="1"/>
    <col min="3077" max="3077" width="14" customWidth="1"/>
    <col min="3078" max="3078" width="10.85546875" customWidth="1"/>
    <col min="3079" max="3079" width="10.140625" customWidth="1"/>
    <col min="3080" max="3080" width="7.7109375" customWidth="1"/>
    <col min="3081" max="3081" width="13.7109375" customWidth="1"/>
    <col min="3329" max="3329" width="6.140625" customWidth="1"/>
    <col min="3330" max="3330" width="18" customWidth="1"/>
    <col min="3331" max="3331" width="5.42578125" customWidth="1"/>
    <col min="3333" max="3333" width="14" customWidth="1"/>
    <col min="3334" max="3334" width="10.85546875" customWidth="1"/>
    <col min="3335" max="3335" width="10.140625" customWidth="1"/>
    <col min="3336" max="3336" width="7.7109375" customWidth="1"/>
    <col min="3337" max="3337" width="13.7109375" customWidth="1"/>
    <col min="3585" max="3585" width="6.140625" customWidth="1"/>
    <col min="3586" max="3586" width="18" customWidth="1"/>
    <col min="3587" max="3587" width="5.42578125" customWidth="1"/>
    <col min="3589" max="3589" width="14" customWidth="1"/>
    <col min="3590" max="3590" width="10.85546875" customWidth="1"/>
    <col min="3591" max="3591" width="10.140625" customWidth="1"/>
    <col min="3592" max="3592" width="7.7109375" customWidth="1"/>
    <col min="3593" max="3593" width="13.7109375" customWidth="1"/>
    <col min="3841" max="3841" width="6.140625" customWidth="1"/>
    <col min="3842" max="3842" width="18" customWidth="1"/>
    <col min="3843" max="3843" width="5.42578125" customWidth="1"/>
    <col min="3845" max="3845" width="14" customWidth="1"/>
    <col min="3846" max="3846" width="10.85546875" customWidth="1"/>
    <col min="3847" max="3847" width="10.140625" customWidth="1"/>
    <col min="3848" max="3848" width="7.7109375" customWidth="1"/>
    <col min="3849" max="3849" width="13.7109375" customWidth="1"/>
    <col min="4097" max="4097" width="6.140625" customWidth="1"/>
    <col min="4098" max="4098" width="18" customWidth="1"/>
    <col min="4099" max="4099" width="5.42578125" customWidth="1"/>
    <col min="4101" max="4101" width="14" customWidth="1"/>
    <col min="4102" max="4102" width="10.85546875" customWidth="1"/>
    <col min="4103" max="4103" width="10.140625" customWidth="1"/>
    <col min="4104" max="4104" width="7.7109375" customWidth="1"/>
    <col min="4105" max="4105" width="13.7109375" customWidth="1"/>
    <col min="4353" max="4353" width="6.140625" customWidth="1"/>
    <col min="4354" max="4354" width="18" customWidth="1"/>
    <col min="4355" max="4355" width="5.42578125" customWidth="1"/>
    <col min="4357" max="4357" width="14" customWidth="1"/>
    <col min="4358" max="4358" width="10.85546875" customWidth="1"/>
    <col min="4359" max="4359" width="10.140625" customWidth="1"/>
    <col min="4360" max="4360" width="7.7109375" customWidth="1"/>
    <col min="4361" max="4361" width="13.7109375" customWidth="1"/>
    <col min="4609" max="4609" width="6.140625" customWidth="1"/>
    <col min="4610" max="4610" width="18" customWidth="1"/>
    <col min="4611" max="4611" width="5.42578125" customWidth="1"/>
    <col min="4613" max="4613" width="14" customWidth="1"/>
    <col min="4614" max="4614" width="10.85546875" customWidth="1"/>
    <col min="4615" max="4615" width="10.140625" customWidth="1"/>
    <col min="4616" max="4616" width="7.7109375" customWidth="1"/>
    <col min="4617" max="4617" width="13.7109375" customWidth="1"/>
    <col min="4865" max="4865" width="6.140625" customWidth="1"/>
    <col min="4866" max="4866" width="18" customWidth="1"/>
    <col min="4867" max="4867" width="5.42578125" customWidth="1"/>
    <col min="4869" max="4869" width="14" customWidth="1"/>
    <col min="4870" max="4870" width="10.85546875" customWidth="1"/>
    <col min="4871" max="4871" width="10.140625" customWidth="1"/>
    <col min="4872" max="4872" width="7.7109375" customWidth="1"/>
    <col min="4873" max="4873" width="13.7109375" customWidth="1"/>
    <col min="5121" max="5121" width="6.140625" customWidth="1"/>
    <col min="5122" max="5122" width="18" customWidth="1"/>
    <col min="5123" max="5123" width="5.42578125" customWidth="1"/>
    <col min="5125" max="5125" width="14" customWidth="1"/>
    <col min="5126" max="5126" width="10.85546875" customWidth="1"/>
    <col min="5127" max="5127" width="10.140625" customWidth="1"/>
    <col min="5128" max="5128" width="7.7109375" customWidth="1"/>
    <col min="5129" max="5129" width="13.7109375" customWidth="1"/>
    <col min="5377" max="5377" width="6.140625" customWidth="1"/>
    <col min="5378" max="5378" width="18" customWidth="1"/>
    <col min="5379" max="5379" width="5.42578125" customWidth="1"/>
    <col min="5381" max="5381" width="14" customWidth="1"/>
    <col min="5382" max="5382" width="10.85546875" customWidth="1"/>
    <col min="5383" max="5383" width="10.140625" customWidth="1"/>
    <col min="5384" max="5384" width="7.7109375" customWidth="1"/>
    <col min="5385" max="5385" width="13.7109375" customWidth="1"/>
    <col min="5633" max="5633" width="6.140625" customWidth="1"/>
    <col min="5634" max="5634" width="18" customWidth="1"/>
    <col min="5635" max="5635" width="5.42578125" customWidth="1"/>
    <col min="5637" max="5637" width="14" customWidth="1"/>
    <col min="5638" max="5638" width="10.85546875" customWidth="1"/>
    <col min="5639" max="5639" width="10.140625" customWidth="1"/>
    <col min="5640" max="5640" width="7.7109375" customWidth="1"/>
    <col min="5641" max="5641" width="13.7109375" customWidth="1"/>
    <col min="5889" max="5889" width="6.140625" customWidth="1"/>
    <col min="5890" max="5890" width="18" customWidth="1"/>
    <col min="5891" max="5891" width="5.42578125" customWidth="1"/>
    <col min="5893" max="5893" width="14" customWidth="1"/>
    <col min="5894" max="5894" width="10.85546875" customWidth="1"/>
    <col min="5895" max="5895" width="10.140625" customWidth="1"/>
    <col min="5896" max="5896" width="7.7109375" customWidth="1"/>
    <col min="5897" max="5897" width="13.7109375" customWidth="1"/>
    <col min="6145" max="6145" width="6.140625" customWidth="1"/>
    <col min="6146" max="6146" width="18" customWidth="1"/>
    <col min="6147" max="6147" width="5.42578125" customWidth="1"/>
    <col min="6149" max="6149" width="14" customWidth="1"/>
    <col min="6150" max="6150" width="10.85546875" customWidth="1"/>
    <col min="6151" max="6151" width="10.140625" customWidth="1"/>
    <col min="6152" max="6152" width="7.7109375" customWidth="1"/>
    <col min="6153" max="6153" width="13.7109375" customWidth="1"/>
    <col min="6401" max="6401" width="6.140625" customWidth="1"/>
    <col min="6402" max="6402" width="18" customWidth="1"/>
    <col min="6403" max="6403" width="5.42578125" customWidth="1"/>
    <col min="6405" max="6405" width="14" customWidth="1"/>
    <col min="6406" max="6406" width="10.85546875" customWidth="1"/>
    <col min="6407" max="6407" width="10.140625" customWidth="1"/>
    <col min="6408" max="6408" width="7.7109375" customWidth="1"/>
    <col min="6409" max="6409" width="13.7109375" customWidth="1"/>
    <col min="6657" max="6657" width="6.140625" customWidth="1"/>
    <col min="6658" max="6658" width="18" customWidth="1"/>
    <col min="6659" max="6659" width="5.42578125" customWidth="1"/>
    <col min="6661" max="6661" width="14" customWidth="1"/>
    <col min="6662" max="6662" width="10.85546875" customWidth="1"/>
    <col min="6663" max="6663" width="10.140625" customWidth="1"/>
    <col min="6664" max="6664" width="7.7109375" customWidth="1"/>
    <col min="6665" max="6665" width="13.7109375" customWidth="1"/>
    <col min="6913" max="6913" width="6.140625" customWidth="1"/>
    <col min="6914" max="6914" width="18" customWidth="1"/>
    <col min="6915" max="6915" width="5.42578125" customWidth="1"/>
    <col min="6917" max="6917" width="14" customWidth="1"/>
    <col min="6918" max="6918" width="10.85546875" customWidth="1"/>
    <col min="6919" max="6919" width="10.140625" customWidth="1"/>
    <col min="6920" max="6920" width="7.7109375" customWidth="1"/>
    <col min="6921" max="6921" width="13.7109375" customWidth="1"/>
    <col min="7169" max="7169" width="6.140625" customWidth="1"/>
    <col min="7170" max="7170" width="18" customWidth="1"/>
    <col min="7171" max="7171" width="5.42578125" customWidth="1"/>
    <col min="7173" max="7173" width="14" customWidth="1"/>
    <col min="7174" max="7174" width="10.85546875" customWidth="1"/>
    <col min="7175" max="7175" width="10.140625" customWidth="1"/>
    <col min="7176" max="7176" width="7.7109375" customWidth="1"/>
    <col min="7177" max="7177" width="13.7109375" customWidth="1"/>
    <col min="7425" max="7425" width="6.140625" customWidth="1"/>
    <col min="7426" max="7426" width="18" customWidth="1"/>
    <col min="7427" max="7427" width="5.42578125" customWidth="1"/>
    <col min="7429" max="7429" width="14" customWidth="1"/>
    <col min="7430" max="7430" width="10.85546875" customWidth="1"/>
    <col min="7431" max="7431" width="10.140625" customWidth="1"/>
    <col min="7432" max="7432" width="7.7109375" customWidth="1"/>
    <col min="7433" max="7433" width="13.7109375" customWidth="1"/>
    <col min="7681" max="7681" width="6.140625" customWidth="1"/>
    <col min="7682" max="7682" width="18" customWidth="1"/>
    <col min="7683" max="7683" width="5.42578125" customWidth="1"/>
    <col min="7685" max="7685" width="14" customWidth="1"/>
    <col min="7686" max="7686" width="10.85546875" customWidth="1"/>
    <col min="7687" max="7687" width="10.140625" customWidth="1"/>
    <col min="7688" max="7688" width="7.7109375" customWidth="1"/>
    <col min="7689" max="7689" width="13.7109375" customWidth="1"/>
    <col min="7937" max="7937" width="6.140625" customWidth="1"/>
    <col min="7938" max="7938" width="18" customWidth="1"/>
    <col min="7939" max="7939" width="5.42578125" customWidth="1"/>
    <col min="7941" max="7941" width="14" customWidth="1"/>
    <col min="7942" max="7942" width="10.85546875" customWidth="1"/>
    <col min="7943" max="7943" width="10.140625" customWidth="1"/>
    <col min="7944" max="7944" width="7.7109375" customWidth="1"/>
    <col min="7945" max="7945" width="13.7109375" customWidth="1"/>
    <col min="8193" max="8193" width="6.140625" customWidth="1"/>
    <col min="8194" max="8194" width="18" customWidth="1"/>
    <col min="8195" max="8195" width="5.42578125" customWidth="1"/>
    <col min="8197" max="8197" width="14" customWidth="1"/>
    <col min="8198" max="8198" width="10.85546875" customWidth="1"/>
    <col min="8199" max="8199" width="10.140625" customWidth="1"/>
    <col min="8200" max="8200" width="7.7109375" customWidth="1"/>
    <col min="8201" max="8201" width="13.7109375" customWidth="1"/>
    <col min="8449" max="8449" width="6.140625" customWidth="1"/>
    <col min="8450" max="8450" width="18" customWidth="1"/>
    <col min="8451" max="8451" width="5.42578125" customWidth="1"/>
    <col min="8453" max="8453" width="14" customWidth="1"/>
    <col min="8454" max="8454" width="10.85546875" customWidth="1"/>
    <col min="8455" max="8455" width="10.140625" customWidth="1"/>
    <col min="8456" max="8456" width="7.7109375" customWidth="1"/>
    <col min="8457" max="8457" width="13.7109375" customWidth="1"/>
    <col min="8705" max="8705" width="6.140625" customWidth="1"/>
    <col min="8706" max="8706" width="18" customWidth="1"/>
    <col min="8707" max="8707" width="5.42578125" customWidth="1"/>
    <col min="8709" max="8709" width="14" customWidth="1"/>
    <col min="8710" max="8710" width="10.85546875" customWidth="1"/>
    <col min="8711" max="8711" width="10.140625" customWidth="1"/>
    <col min="8712" max="8712" width="7.7109375" customWidth="1"/>
    <col min="8713" max="8713" width="13.7109375" customWidth="1"/>
    <col min="8961" max="8961" width="6.140625" customWidth="1"/>
    <col min="8962" max="8962" width="18" customWidth="1"/>
    <col min="8963" max="8963" width="5.42578125" customWidth="1"/>
    <col min="8965" max="8965" width="14" customWidth="1"/>
    <col min="8966" max="8966" width="10.85546875" customWidth="1"/>
    <col min="8967" max="8967" width="10.140625" customWidth="1"/>
    <col min="8968" max="8968" width="7.7109375" customWidth="1"/>
    <col min="8969" max="8969" width="13.7109375" customWidth="1"/>
    <col min="9217" max="9217" width="6.140625" customWidth="1"/>
    <col min="9218" max="9218" width="18" customWidth="1"/>
    <col min="9219" max="9219" width="5.42578125" customWidth="1"/>
    <col min="9221" max="9221" width="14" customWidth="1"/>
    <col min="9222" max="9222" width="10.85546875" customWidth="1"/>
    <col min="9223" max="9223" width="10.140625" customWidth="1"/>
    <col min="9224" max="9224" width="7.7109375" customWidth="1"/>
    <col min="9225" max="9225" width="13.7109375" customWidth="1"/>
    <col min="9473" max="9473" width="6.140625" customWidth="1"/>
    <col min="9474" max="9474" width="18" customWidth="1"/>
    <col min="9475" max="9475" width="5.42578125" customWidth="1"/>
    <col min="9477" max="9477" width="14" customWidth="1"/>
    <col min="9478" max="9478" width="10.85546875" customWidth="1"/>
    <col min="9479" max="9479" width="10.140625" customWidth="1"/>
    <col min="9480" max="9480" width="7.7109375" customWidth="1"/>
    <col min="9481" max="9481" width="13.7109375" customWidth="1"/>
    <col min="9729" max="9729" width="6.140625" customWidth="1"/>
    <col min="9730" max="9730" width="18" customWidth="1"/>
    <col min="9731" max="9731" width="5.42578125" customWidth="1"/>
    <col min="9733" max="9733" width="14" customWidth="1"/>
    <col min="9734" max="9734" width="10.85546875" customWidth="1"/>
    <col min="9735" max="9735" width="10.140625" customWidth="1"/>
    <col min="9736" max="9736" width="7.7109375" customWidth="1"/>
    <col min="9737" max="9737" width="13.7109375" customWidth="1"/>
    <col min="9985" max="9985" width="6.140625" customWidth="1"/>
    <col min="9986" max="9986" width="18" customWidth="1"/>
    <col min="9987" max="9987" width="5.42578125" customWidth="1"/>
    <col min="9989" max="9989" width="14" customWidth="1"/>
    <col min="9990" max="9990" width="10.85546875" customWidth="1"/>
    <col min="9991" max="9991" width="10.140625" customWidth="1"/>
    <col min="9992" max="9992" width="7.7109375" customWidth="1"/>
    <col min="9993" max="9993" width="13.7109375" customWidth="1"/>
    <col min="10241" max="10241" width="6.140625" customWidth="1"/>
    <col min="10242" max="10242" width="18" customWidth="1"/>
    <col min="10243" max="10243" width="5.42578125" customWidth="1"/>
    <col min="10245" max="10245" width="14" customWidth="1"/>
    <col min="10246" max="10246" width="10.85546875" customWidth="1"/>
    <col min="10247" max="10247" width="10.140625" customWidth="1"/>
    <col min="10248" max="10248" width="7.7109375" customWidth="1"/>
    <col min="10249" max="10249" width="13.7109375" customWidth="1"/>
    <col min="10497" max="10497" width="6.140625" customWidth="1"/>
    <col min="10498" max="10498" width="18" customWidth="1"/>
    <col min="10499" max="10499" width="5.42578125" customWidth="1"/>
    <col min="10501" max="10501" width="14" customWidth="1"/>
    <col min="10502" max="10502" width="10.85546875" customWidth="1"/>
    <col min="10503" max="10503" width="10.140625" customWidth="1"/>
    <col min="10504" max="10504" width="7.7109375" customWidth="1"/>
    <col min="10505" max="10505" width="13.7109375" customWidth="1"/>
    <col min="10753" max="10753" width="6.140625" customWidth="1"/>
    <col min="10754" max="10754" width="18" customWidth="1"/>
    <col min="10755" max="10755" width="5.42578125" customWidth="1"/>
    <col min="10757" max="10757" width="14" customWidth="1"/>
    <col min="10758" max="10758" width="10.85546875" customWidth="1"/>
    <col min="10759" max="10759" width="10.140625" customWidth="1"/>
    <col min="10760" max="10760" width="7.7109375" customWidth="1"/>
    <col min="10761" max="10761" width="13.7109375" customWidth="1"/>
    <col min="11009" max="11009" width="6.140625" customWidth="1"/>
    <col min="11010" max="11010" width="18" customWidth="1"/>
    <col min="11011" max="11011" width="5.42578125" customWidth="1"/>
    <col min="11013" max="11013" width="14" customWidth="1"/>
    <col min="11014" max="11014" width="10.85546875" customWidth="1"/>
    <col min="11015" max="11015" width="10.140625" customWidth="1"/>
    <col min="11016" max="11016" width="7.7109375" customWidth="1"/>
    <col min="11017" max="11017" width="13.7109375" customWidth="1"/>
    <col min="11265" max="11265" width="6.140625" customWidth="1"/>
    <col min="11266" max="11266" width="18" customWidth="1"/>
    <col min="11267" max="11267" width="5.42578125" customWidth="1"/>
    <col min="11269" max="11269" width="14" customWidth="1"/>
    <col min="11270" max="11270" width="10.85546875" customWidth="1"/>
    <col min="11271" max="11271" width="10.140625" customWidth="1"/>
    <col min="11272" max="11272" width="7.7109375" customWidth="1"/>
    <col min="11273" max="11273" width="13.7109375" customWidth="1"/>
    <col min="11521" max="11521" width="6.140625" customWidth="1"/>
    <col min="11522" max="11522" width="18" customWidth="1"/>
    <col min="11523" max="11523" width="5.42578125" customWidth="1"/>
    <col min="11525" max="11525" width="14" customWidth="1"/>
    <col min="11526" max="11526" width="10.85546875" customWidth="1"/>
    <col min="11527" max="11527" width="10.140625" customWidth="1"/>
    <col min="11528" max="11528" width="7.7109375" customWidth="1"/>
    <col min="11529" max="11529" width="13.7109375" customWidth="1"/>
    <col min="11777" max="11777" width="6.140625" customWidth="1"/>
    <col min="11778" max="11778" width="18" customWidth="1"/>
    <col min="11779" max="11779" width="5.42578125" customWidth="1"/>
    <col min="11781" max="11781" width="14" customWidth="1"/>
    <col min="11782" max="11782" width="10.85546875" customWidth="1"/>
    <col min="11783" max="11783" width="10.140625" customWidth="1"/>
    <col min="11784" max="11784" width="7.7109375" customWidth="1"/>
    <col min="11785" max="11785" width="13.7109375" customWidth="1"/>
    <col min="12033" max="12033" width="6.140625" customWidth="1"/>
    <col min="12034" max="12034" width="18" customWidth="1"/>
    <col min="12035" max="12035" width="5.42578125" customWidth="1"/>
    <col min="12037" max="12037" width="14" customWidth="1"/>
    <col min="12038" max="12038" width="10.85546875" customWidth="1"/>
    <col min="12039" max="12039" width="10.140625" customWidth="1"/>
    <col min="12040" max="12040" width="7.7109375" customWidth="1"/>
    <col min="12041" max="12041" width="13.7109375" customWidth="1"/>
    <col min="12289" max="12289" width="6.140625" customWidth="1"/>
    <col min="12290" max="12290" width="18" customWidth="1"/>
    <col min="12291" max="12291" width="5.42578125" customWidth="1"/>
    <col min="12293" max="12293" width="14" customWidth="1"/>
    <col min="12294" max="12294" width="10.85546875" customWidth="1"/>
    <col min="12295" max="12295" width="10.140625" customWidth="1"/>
    <col min="12296" max="12296" width="7.7109375" customWidth="1"/>
    <col min="12297" max="12297" width="13.7109375" customWidth="1"/>
    <col min="12545" max="12545" width="6.140625" customWidth="1"/>
    <col min="12546" max="12546" width="18" customWidth="1"/>
    <col min="12547" max="12547" width="5.42578125" customWidth="1"/>
    <col min="12549" max="12549" width="14" customWidth="1"/>
    <col min="12550" max="12550" width="10.85546875" customWidth="1"/>
    <col min="12551" max="12551" width="10.140625" customWidth="1"/>
    <col min="12552" max="12552" width="7.7109375" customWidth="1"/>
    <col min="12553" max="12553" width="13.7109375" customWidth="1"/>
    <col min="12801" max="12801" width="6.140625" customWidth="1"/>
    <col min="12802" max="12802" width="18" customWidth="1"/>
    <col min="12803" max="12803" width="5.42578125" customWidth="1"/>
    <col min="12805" max="12805" width="14" customWidth="1"/>
    <col min="12806" max="12806" width="10.85546875" customWidth="1"/>
    <col min="12807" max="12807" width="10.140625" customWidth="1"/>
    <col min="12808" max="12808" width="7.7109375" customWidth="1"/>
    <col min="12809" max="12809" width="13.7109375" customWidth="1"/>
    <col min="13057" max="13057" width="6.140625" customWidth="1"/>
    <col min="13058" max="13058" width="18" customWidth="1"/>
    <col min="13059" max="13059" width="5.42578125" customWidth="1"/>
    <col min="13061" max="13061" width="14" customWidth="1"/>
    <col min="13062" max="13062" width="10.85546875" customWidth="1"/>
    <col min="13063" max="13063" width="10.140625" customWidth="1"/>
    <col min="13064" max="13064" width="7.7109375" customWidth="1"/>
    <col min="13065" max="13065" width="13.7109375" customWidth="1"/>
    <col min="13313" max="13313" width="6.140625" customWidth="1"/>
    <col min="13314" max="13314" width="18" customWidth="1"/>
    <col min="13315" max="13315" width="5.42578125" customWidth="1"/>
    <col min="13317" max="13317" width="14" customWidth="1"/>
    <col min="13318" max="13318" width="10.85546875" customWidth="1"/>
    <col min="13319" max="13319" width="10.140625" customWidth="1"/>
    <col min="13320" max="13320" width="7.7109375" customWidth="1"/>
    <col min="13321" max="13321" width="13.7109375" customWidth="1"/>
    <col min="13569" max="13569" width="6.140625" customWidth="1"/>
    <col min="13570" max="13570" width="18" customWidth="1"/>
    <col min="13571" max="13571" width="5.42578125" customWidth="1"/>
    <col min="13573" max="13573" width="14" customWidth="1"/>
    <col min="13574" max="13574" width="10.85546875" customWidth="1"/>
    <col min="13575" max="13575" width="10.140625" customWidth="1"/>
    <col min="13576" max="13576" width="7.7109375" customWidth="1"/>
    <col min="13577" max="13577" width="13.7109375" customWidth="1"/>
    <col min="13825" max="13825" width="6.140625" customWidth="1"/>
    <col min="13826" max="13826" width="18" customWidth="1"/>
    <col min="13827" max="13827" width="5.42578125" customWidth="1"/>
    <col min="13829" max="13829" width="14" customWidth="1"/>
    <col min="13830" max="13830" width="10.85546875" customWidth="1"/>
    <col min="13831" max="13831" width="10.140625" customWidth="1"/>
    <col min="13832" max="13832" width="7.7109375" customWidth="1"/>
    <col min="13833" max="13833" width="13.7109375" customWidth="1"/>
    <col min="14081" max="14081" width="6.140625" customWidth="1"/>
    <col min="14082" max="14082" width="18" customWidth="1"/>
    <col min="14083" max="14083" width="5.42578125" customWidth="1"/>
    <col min="14085" max="14085" width="14" customWidth="1"/>
    <col min="14086" max="14086" width="10.85546875" customWidth="1"/>
    <col min="14087" max="14087" width="10.140625" customWidth="1"/>
    <col min="14088" max="14088" width="7.7109375" customWidth="1"/>
    <col min="14089" max="14089" width="13.7109375" customWidth="1"/>
    <col min="14337" max="14337" width="6.140625" customWidth="1"/>
    <col min="14338" max="14338" width="18" customWidth="1"/>
    <col min="14339" max="14339" width="5.42578125" customWidth="1"/>
    <col min="14341" max="14341" width="14" customWidth="1"/>
    <col min="14342" max="14342" width="10.85546875" customWidth="1"/>
    <col min="14343" max="14343" width="10.140625" customWidth="1"/>
    <col min="14344" max="14344" width="7.7109375" customWidth="1"/>
    <col min="14345" max="14345" width="13.7109375" customWidth="1"/>
    <col min="14593" max="14593" width="6.140625" customWidth="1"/>
    <col min="14594" max="14594" width="18" customWidth="1"/>
    <col min="14595" max="14595" width="5.42578125" customWidth="1"/>
    <col min="14597" max="14597" width="14" customWidth="1"/>
    <col min="14598" max="14598" width="10.85546875" customWidth="1"/>
    <col min="14599" max="14599" width="10.140625" customWidth="1"/>
    <col min="14600" max="14600" width="7.7109375" customWidth="1"/>
    <col min="14601" max="14601" width="13.7109375" customWidth="1"/>
    <col min="14849" max="14849" width="6.140625" customWidth="1"/>
    <col min="14850" max="14850" width="18" customWidth="1"/>
    <col min="14851" max="14851" width="5.42578125" customWidth="1"/>
    <col min="14853" max="14853" width="14" customWidth="1"/>
    <col min="14854" max="14854" width="10.85546875" customWidth="1"/>
    <col min="14855" max="14855" width="10.140625" customWidth="1"/>
    <col min="14856" max="14856" width="7.7109375" customWidth="1"/>
    <col min="14857" max="14857" width="13.7109375" customWidth="1"/>
    <col min="15105" max="15105" width="6.140625" customWidth="1"/>
    <col min="15106" max="15106" width="18" customWidth="1"/>
    <col min="15107" max="15107" width="5.42578125" customWidth="1"/>
    <col min="15109" max="15109" width="14" customWidth="1"/>
    <col min="15110" max="15110" width="10.85546875" customWidth="1"/>
    <col min="15111" max="15111" width="10.140625" customWidth="1"/>
    <col min="15112" max="15112" width="7.7109375" customWidth="1"/>
    <col min="15113" max="15113" width="13.7109375" customWidth="1"/>
    <col min="15361" max="15361" width="6.140625" customWidth="1"/>
    <col min="15362" max="15362" width="18" customWidth="1"/>
    <col min="15363" max="15363" width="5.42578125" customWidth="1"/>
    <col min="15365" max="15365" width="14" customWidth="1"/>
    <col min="15366" max="15366" width="10.85546875" customWidth="1"/>
    <col min="15367" max="15367" width="10.140625" customWidth="1"/>
    <col min="15368" max="15368" width="7.7109375" customWidth="1"/>
    <col min="15369" max="15369" width="13.7109375" customWidth="1"/>
    <col min="15617" max="15617" width="6.140625" customWidth="1"/>
    <col min="15618" max="15618" width="18" customWidth="1"/>
    <col min="15619" max="15619" width="5.42578125" customWidth="1"/>
    <col min="15621" max="15621" width="14" customWidth="1"/>
    <col min="15622" max="15622" width="10.85546875" customWidth="1"/>
    <col min="15623" max="15623" width="10.140625" customWidth="1"/>
    <col min="15624" max="15624" width="7.7109375" customWidth="1"/>
    <col min="15625" max="15625" width="13.7109375" customWidth="1"/>
    <col min="15873" max="15873" width="6.140625" customWidth="1"/>
    <col min="15874" max="15874" width="18" customWidth="1"/>
    <col min="15875" max="15875" width="5.42578125" customWidth="1"/>
    <col min="15877" max="15877" width="14" customWidth="1"/>
    <col min="15878" max="15878" width="10.85546875" customWidth="1"/>
    <col min="15879" max="15879" width="10.140625" customWidth="1"/>
    <col min="15880" max="15880" width="7.7109375" customWidth="1"/>
    <col min="15881" max="15881" width="13.7109375" customWidth="1"/>
    <col min="16129" max="16129" width="6.140625" customWidth="1"/>
    <col min="16130" max="16130" width="18" customWidth="1"/>
    <col min="16131" max="16131" width="5.42578125" customWidth="1"/>
    <col min="16133" max="16133" width="14" customWidth="1"/>
    <col min="16134" max="16134" width="10.85546875" customWidth="1"/>
    <col min="16135" max="16135" width="10.140625" customWidth="1"/>
    <col min="16136" max="16136" width="7.7109375" customWidth="1"/>
    <col min="16137" max="16137" width="13.7109375" customWidth="1"/>
  </cols>
  <sheetData>
    <row r="1" spans="2:9" ht="30.75" customHeight="1" thickBot="1" x14ac:dyDescent="0.25">
      <c r="B1" s="45" t="s">
        <v>72</v>
      </c>
      <c r="C1" s="46"/>
      <c r="D1" s="46"/>
      <c r="E1" s="46"/>
      <c r="F1" s="46"/>
      <c r="G1" s="46"/>
      <c r="H1" s="46"/>
      <c r="I1" s="47"/>
    </row>
    <row r="2" spans="2:9" ht="22.5" customHeight="1" x14ac:dyDescent="0.2">
      <c r="B2" s="48" t="s">
        <v>0</v>
      </c>
      <c r="C2" s="50" t="s">
        <v>2</v>
      </c>
      <c r="D2" s="50"/>
      <c r="E2" s="50" t="s">
        <v>65</v>
      </c>
      <c r="F2" s="52" t="s">
        <v>13</v>
      </c>
      <c r="G2" s="52"/>
      <c r="H2" s="52"/>
      <c r="I2" s="53" t="s">
        <v>12</v>
      </c>
    </row>
    <row r="3" spans="2:9" ht="20.25" customHeight="1" thickBot="1" x14ac:dyDescent="0.25">
      <c r="B3" s="49"/>
      <c r="C3" s="51"/>
      <c r="D3" s="51"/>
      <c r="E3" s="51"/>
      <c r="F3" s="12" t="s">
        <v>11</v>
      </c>
      <c r="G3" s="12" t="s">
        <v>0</v>
      </c>
      <c r="H3" s="12" t="s">
        <v>1</v>
      </c>
      <c r="I3" s="54"/>
    </row>
    <row r="4" spans="2:9" ht="14.25" customHeight="1" x14ac:dyDescent="0.2">
      <c r="B4" s="24" t="s">
        <v>14</v>
      </c>
      <c r="C4" s="25">
        <v>3</v>
      </c>
      <c r="D4" s="8" t="s">
        <v>15</v>
      </c>
      <c r="E4" s="31" t="s">
        <v>67</v>
      </c>
      <c r="F4" s="20">
        <v>3</v>
      </c>
      <c r="G4" s="20">
        <v>1</v>
      </c>
      <c r="H4" s="20">
        <f>F4+G4</f>
        <v>4</v>
      </c>
      <c r="I4" s="28">
        <f>F7/H7</f>
        <v>0.90909090909090906</v>
      </c>
    </row>
    <row r="5" spans="2:9" ht="14.25" customHeight="1" x14ac:dyDescent="0.2">
      <c r="B5" s="22"/>
      <c r="C5" s="26"/>
      <c r="D5" s="5" t="s">
        <v>16</v>
      </c>
      <c r="E5" s="32"/>
      <c r="F5" s="21">
        <v>4</v>
      </c>
      <c r="G5" s="21">
        <v>0</v>
      </c>
      <c r="H5" s="21">
        <f>F5+G5</f>
        <v>4</v>
      </c>
      <c r="I5" s="29"/>
    </row>
    <row r="6" spans="2:9" ht="14.25" customHeight="1" x14ac:dyDescent="0.2">
      <c r="B6" s="22"/>
      <c r="C6" s="26"/>
      <c r="D6" s="5" t="s">
        <v>17</v>
      </c>
      <c r="E6" s="32"/>
      <c r="F6" s="21">
        <v>3</v>
      </c>
      <c r="G6" s="21">
        <v>0</v>
      </c>
      <c r="H6" s="21">
        <f>F6+G6</f>
        <v>3</v>
      </c>
      <c r="I6" s="29"/>
    </row>
    <row r="7" spans="2:9" ht="14.25" customHeight="1" thickBot="1" x14ac:dyDescent="0.25">
      <c r="B7" s="23"/>
      <c r="C7" s="27"/>
      <c r="D7" s="9" t="s">
        <v>1</v>
      </c>
      <c r="E7" s="33"/>
      <c r="F7" s="2">
        <f>SUM(F4:F6)</f>
        <v>10</v>
      </c>
      <c r="G7" s="2">
        <f>SUM(G4:G6)</f>
        <v>1</v>
      </c>
      <c r="H7" s="2">
        <f>SUM(H4:H6)</f>
        <v>11</v>
      </c>
      <c r="I7" s="30"/>
    </row>
    <row r="8" spans="2:9" ht="14.25" customHeight="1" x14ac:dyDescent="0.2">
      <c r="B8" s="24" t="s">
        <v>18</v>
      </c>
      <c r="C8" s="25">
        <v>1</v>
      </c>
      <c r="D8" s="8" t="s">
        <v>19</v>
      </c>
      <c r="E8" s="34" t="s">
        <v>66</v>
      </c>
      <c r="F8" s="20">
        <v>1</v>
      </c>
      <c r="G8" s="20">
        <v>0</v>
      </c>
      <c r="H8" s="20">
        <f>F8+G8</f>
        <v>1</v>
      </c>
      <c r="I8" s="36">
        <f>F8/H8</f>
        <v>1</v>
      </c>
    </row>
    <row r="9" spans="2:9" ht="14.25" customHeight="1" thickBot="1" x14ac:dyDescent="0.25">
      <c r="B9" s="23"/>
      <c r="C9" s="27"/>
      <c r="D9" s="9" t="s">
        <v>1</v>
      </c>
      <c r="E9" s="35"/>
      <c r="F9" s="2">
        <f>SUM(F8:F8)</f>
        <v>1</v>
      </c>
      <c r="G9" s="2">
        <f>SUM(G8:G8)</f>
        <v>0</v>
      </c>
      <c r="H9" s="2">
        <f>SUM(H8:H8)</f>
        <v>1</v>
      </c>
      <c r="I9" s="37"/>
    </row>
    <row r="10" spans="2:9" ht="14.25" customHeight="1" x14ac:dyDescent="0.2">
      <c r="B10" s="24" t="s">
        <v>20</v>
      </c>
      <c r="C10" s="25">
        <v>2</v>
      </c>
      <c r="D10" s="8" t="s">
        <v>21</v>
      </c>
      <c r="E10" s="34" t="s">
        <v>4</v>
      </c>
      <c r="F10" s="20">
        <v>1</v>
      </c>
      <c r="G10" s="20">
        <v>0</v>
      </c>
      <c r="H10" s="20">
        <f>F10+G10</f>
        <v>1</v>
      </c>
      <c r="I10" s="39">
        <f>F12/H12</f>
        <v>1</v>
      </c>
    </row>
    <row r="11" spans="2:9" ht="14.25" customHeight="1" x14ac:dyDescent="0.2">
      <c r="B11" s="22"/>
      <c r="C11" s="26"/>
      <c r="D11" s="5" t="s">
        <v>22</v>
      </c>
      <c r="E11" s="38"/>
      <c r="F11" s="21">
        <v>3</v>
      </c>
      <c r="G11" s="21">
        <v>0</v>
      </c>
      <c r="H11" s="21">
        <f>F11+G11</f>
        <v>3</v>
      </c>
      <c r="I11" s="40"/>
    </row>
    <row r="12" spans="2:9" ht="14.25" customHeight="1" thickBot="1" x14ac:dyDescent="0.25">
      <c r="B12" s="23"/>
      <c r="C12" s="27"/>
      <c r="D12" s="9" t="s">
        <v>1</v>
      </c>
      <c r="E12" s="35"/>
      <c r="F12" s="2">
        <f>SUM(F10:F11)</f>
        <v>4</v>
      </c>
      <c r="G12" s="2">
        <f>SUM(G10:G11)</f>
        <v>0</v>
      </c>
      <c r="H12" s="2">
        <f>SUM(H10:H11)</f>
        <v>4</v>
      </c>
      <c r="I12" s="41"/>
    </row>
    <row r="13" spans="2:9" ht="14.25" customHeight="1" x14ac:dyDescent="0.2">
      <c r="B13" s="24" t="s">
        <v>23</v>
      </c>
      <c r="C13" s="25">
        <v>2</v>
      </c>
      <c r="D13" s="8" t="s">
        <v>24</v>
      </c>
      <c r="E13" s="34" t="s">
        <v>4</v>
      </c>
      <c r="F13" s="20">
        <v>4</v>
      </c>
      <c r="G13" s="20">
        <v>0</v>
      </c>
      <c r="H13" s="20">
        <f>F13+G13</f>
        <v>4</v>
      </c>
      <c r="I13" s="39">
        <f>F15/H15</f>
        <v>1</v>
      </c>
    </row>
    <row r="14" spans="2:9" ht="14.25" customHeight="1" x14ac:dyDescent="0.2">
      <c r="B14" s="22"/>
      <c r="C14" s="26"/>
      <c r="D14" s="5" t="s">
        <v>25</v>
      </c>
      <c r="E14" s="38"/>
      <c r="F14" s="21">
        <v>1</v>
      </c>
      <c r="G14" s="21">
        <v>0</v>
      </c>
      <c r="H14" s="21">
        <f>F14+G14</f>
        <v>1</v>
      </c>
      <c r="I14" s="40"/>
    </row>
    <row r="15" spans="2:9" ht="14.25" customHeight="1" thickBot="1" x14ac:dyDescent="0.25">
      <c r="B15" s="23"/>
      <c r="C15" s="27"/>
      <c r="D15" s="9" t="s">
        <v>1</v>
      </c>
      <c r="E15" s="35"/>
      <c r="F15" s="2">
        <f>SUM(F13:F14)</f>
        <v>5</v>
      </c>
      <c r="G15" s="2">
        <f>SUM(G13:G14)</f>
        <v>0</v>
      </c>
      <c r="H15" s="2">
        <f>SUM(H13:H14)</f>
        <v>5</v>
      </c>
      <c r="I15" s="41"/>
    </row>
    <row r="16" spans="2:9" ht="14.25" customHeight="1" x14ac:dyDescent="0.2">
      <c r="B16" s="24" t="s">
        <v>26</v>
      </c>
      <c r="C16" s="25">
        <v>3</v>
      </c>
      <c r="D16" s="8" t="s">
        <v>27</v>
      </c>
      <c r="E16" s="34" t="s">
        <v>69</v>
      </c>
      <c r="F16" s="20">
        <v>3</v>
      </c>
      <c r="G16" s="20">
        <v>0</v>
      </c>
      <c r="H16" s="20">
        <f>F16+G16</f>
        <v>3</v>
      </c>
      <c r="I16" s="28">
        <f>F19/H19</f>
        <v>0.7142857142857143</v>
      </c>
    </row>
    <row r="17" spans="2:9" ht="14.25" customHeight="1" x14ac:dyDescent="0.2">
      <c r="B17" s="22"/>
      <c r="C17" s="26"/>
      <c r="D17" s="5" t="s">
        <v>28</v>
      </c>
      <c r="E17" s="38"/>
      <c r="F17" s="21">
        <v>0</v>
      </c>
      <c r="G17" s="21">
        <v>2</v>
      </c>
      <c r="H17" s="21">
        <f>F17+G17</f>
        <v>2</v>
      </c>
      <c r="I17" s="29"/>
    </row>
    <row r="18" spans="2:9" s="10" customFormat="1" ht="14.25" customHeight="1" x14ac:dyDescent="0.2">
      <c r="B18" s="22"/>
      <c r="C18" s="26"/>
      <c r="D18" s="13" t="s">
        <v>29</v>
      </c>
      <c r="E18" s="38"/>
      <c r="F18" s="19">
        <v>2</v>
      </c>
      <c r="G18" s="19">
        <v>0</v>
      </c>
      <c r="H18" s="19">
        <f>F18+G18</f>
        <v>2</v>
      </c>
      <c r="I18" s="29"/>
    </row>
    <row r="19" spans="2:9" ht="14.25" customHeight="1" x14ac:dyDescent="0.2">
      <c r="B19" s="22"/>
      <c r="C19" s="26"/>
      <c r="D19" s="5" t="s">
        <v>1</v>
      </c>
      <c r="E19" s="38"/>
      <c r="F19" s="6">
        <f>SUM(F16:F18)</f>
        <v>5</v>
      </c>
      <c r="G19" s="6">
        <f>SUM(G16:G18)</f>
        <v>2</v>
      </c>
      <c r="H19" s="6">
        <f>SUM(H16:H18)</f>
        <v>7</v>
      </c>
      <c r="I19" s="29"/>
    </row>
    <row r="20" spans="2:9" ht="14.25" customHeight="1" x14ac:dyDescent="0.2">
      <c r="B20" s="22" t="s">
        <v>30</v>
      </c>
      <c r="C20" s="26"/>
      <c r="D20" s="5" t="s">
        <v>27</v>
      </c>
      <c r="E20" s="38"/>
      <c r="F20" s="21">
        <v>3</v>
      </c>
      <c r="G20" s="21">
        <v>0</v>
      </c>
      <c r="H20" s="21">
        <f>F20+G20</f>
        <v>3</v>
      </c>
      <c r="I20" s="29">
        <f>F23/H23</f>
        <v>0.7142857142857143</v>
      </c>
    </row>
    <row r="21" spans="2:9" ht="14.25" customHeight="1" x14ac:dyDescent="0.2">
      <c r="B21" s="22"/>
      <c r="C21" s="26"/>
      <c r="D21" s="5" t="s">
        <v>28</v>
      </c>
      <c r="E21" s="38"/>
      <c r="F21" s="21">
        <v>0</v>
      </c>
      <c r="G21" s="21">
        <v>2</v>
      </c>
      <c r="H21" s="21">
        <f>F21+G21</f>
        <v>2</v>
      </c>
      <c r="I21" s="29"/>
    </row>
    <row r="22" spans="2:9" ht="14.25" customHeight="1" x14ac:dyDescent="0.2">
      <c r="B22" s="22"/>
      <c r="C22" s="26"/>
      <c r="D22" s="5" t="s">
        <v>29</v>
      </c>
      <c r="E22" s="38"/>
      <c r="F22" s="21">
        <v>2</v>
      </c>
      <c r="G22" s="21">
        <v>0</v>
      </c>
      <c r="H22" s="21">
        <f>F22+G22</f>
        <v>2</v>
      </c>
      <c r="I22" s="29"/>
    </row>
    <row r="23" spans="2:9" ht="14.25" customHeight="1" x14ac:dyDescent="0.2">
      <c r="B23" s="22"/>
      <c r="C23" s="26"/>
      <c r="D23" s="5" t="s">
        <v>1</v>
      </c>
      <c r="E23" s="38"/>
      <c r="F23" s="6">
        <f>SUM(F20:F22)</f>
        <v>5</v>
      </c>
      <c r="G23" s="6">
        <f>SUM(G20:G22)</f>
        <v>2</v>
      </c>
      <c r="H23" s="6">
        <f>SUM(H20:H22)</f>
        <v>7</v>
      </c>
      <c r="I23" s="29"/>
    </row>
    <row r="24" spans="2:9" ht="14.25" customHeight="1" x14ac:dyDescent="0.2">
      <c r="B24" s="22" t="s">
        <v>31</v>
      </c>
      <c r="C24" s="26"/>
      <c r="D24" s="5" t="s">
        <v>27</v>
      </c>
      <c r="E24" s="38"/>
      <c r="F24" s="21">
        <v>3</v>
      </c>
      <c r="G24" s="21">
        <v>0</v>
      </c>
      <c r="H24" s="21">
        <f>F24+G24</f>
        <v>3</v>
      </c>
      <c r="I24" s="29">
        <f>F27/H27</f>
        <v>0.7142857142857143</v>
      </c>
    </row>
    <row r="25" spans="2:9" ht="14.25" customHeight="1" x14ac:dyDescent="0.2">
      <c r="B25" s="22"/>
      <c r="C25" s="26"/>
      <c r="D25" s="5" t="s">
        <v>28</v>
      </c>
      <c r="E25" s="38"/>
      <c r="F25" s="21">
        <v>0</v>
      </c>
      <c r="G25" s="21">
        <v>2</v>
      </c>
      <c r="H25" s="21">
        <f>F25+G25</f>
        <v>2</v>
      </c>
      <c r="I25" s="29"/>
    </row>
    <row r="26" spans="2:9" ht="14.25" customHeight="1" x14ac:dyDescent="0.2">
      <c r="B26" s="22"/>
      <c r="C26" s="26"/>
      <c r="D26" s="5" t="s">
        <v>29</v>
      </c>
      <c r="E26" s="38"/>
      <c r="F26" s="21">
        <v>2</v>
      </c>
      <c r="G26" s="21">
        <v>0</v>
      </c>
      <c r="H26" s="21">
        <f>F26+G26</f>
        <v>2</v>
      </c>
      <c r="I26" s="29"/>
    </row>
    <row r="27" spans="2:9" ht="14.25" customHeight="1" x14ac:dyDescent="0.2">
      <c r="B27" s="22"/>
      <c r="C27" s="26"/>
      <c r="D27" s="5" t="s">
        <v>1</v>
      </c>
      <c r="E27" s="38"/>
      <c r="F27" s="6">
        <f>SUM(F24:F26)</f>
        <v>5</v>
      </c>
      <c r="G27" s="6">
        <f>SUM(G24:G26)</f>
        <v>2</v>
      </c>
      <c r="H27" s="6">
        <f>SUM(H24:H26)</f>
        <v>7</v>
      </c>
      <c r="I27" s="29"/>
    </row>
    <row r="28" spans="2:9" ht="14.25" customHeight="1" x14ac:dyDescent="0.2">
      <c r="B28" s="22" t="s">
        <v>32</v>
      </c>
      <c r="C28" s="26"/>
      <c r="D28" s="5" t="s">
        <v>27</v>
      </c>
      <c r="E28" s="38"/>
      <c r="F28" s="21">
        <v>1</v>
      </c>
      <c r="G28" s="21">
        <v>2</v>
      </c>
      <c r="H28" s="21">
        <f>F28+G28</f>
        <v>3</v>
      </c>
      <c r="I28" s="29">
        <f>F31/H31</f>
        <v>0.5714285714285714</v>
      </c>
    </row>
    <row r="29" spans="2:9" ht="14.25" customHeight="1" x14ac:dyDescent="0.2">
      <c r="B29" s="22"/>
      <c r="C29" s="26"/>
      <c r="D29" s="5" t="s">
        <v>28</v>
      </c>
      <c r="E29" s="38"/>
      <c r="F29" s="21">
        <v>1</v>
      </c>
      <c r="G29" s="21">
        <v>1</v>
      </c>
      <c r="H29" s="21">
        <f>F29+G29</f>
        <v>2</v>
      </c>
      <c r="I29" s="29"/>
    </row>
    <row r="30" spans="2:9" ht="14.25" customHeight="1" x14ac:dyDescent="0.2">
      <c r="B30" s="22"/>
      <c r="C30" s="26"/>
      <c r="D30" s="5" t="s">
        <v>29</v>
      </c>
      <c r="E30" s="38"/>
      <c r="F30" s="21">
        <v>2</v>
      </c>
      <c r="G30" s="21">
        <v>0</v>
      </c>
      <c r="H30" s="21">
        <f>F30+G30</f>
        <v>2</v>
      </c>
      <c r="I30" s="29"/>
    </row>
    <row r="31" spans="2:9" ht="14.25" customHeight="1" thickBot="1" x14ac:dyDescent="0.25">
      <c r="B31" s="23"/>
      <c r="C31" s="27"/>
      <c r="D31" s="9" t="s">
        <v>1</v>
      </c>
      <c r="E31" s="35"/>
      <c r="F31" s="2">
        <f>SUM(F28:F30)</f>
        <v>4</v>
      </c>
      <c r="G31" s="2">
        <f>SUM(G28:G30)</f>
        <v>3</v>
      </c>
      <c r="H31" s="2">
        <f>SUM(H28:H30)</f>
        <v>7</v>
      </c>
      <c r="I31" s="30"/>
    </row>
    <row r="32" spans="2:9" ht="14.25" customHeight="1" x14ac:dyDescent="0.2">
      <c r="B32" s="24" t="s">
        <v>33</v>
      </c>
      <c r="C32" s="25">
        <v>2</v>
      </c>
      <c r="D32" s="8" t="s">
        <v>34</v>
      </c>
      <c r="E32" s="34" t="s">
        <v>7</v>
      </c>
      <c r="F32" s="20">
        <v>2</v>
      </c>
      <c r="G32" s="20">
        <v>0</v>
      </c>
      <c r="H32" s="20">
        <f>F32+G32</f>
        <v>2</v>
      </c>
      <c r="I32" s="39">
        <f>F34/H34</f>
        <v>1</v>
      </c>
    </row>
    <row r="33" spans="2:9" ht="14.25" customHeight="1" x14ac:dyDescent="0.2">
      <c r="B33" s="22"/>
      <c r="C33" s="26"/>
      <c r="D33" s="5" t="s">
        <v>35</v>
      </c>
      <c r="E33" s="38"/>
      <c r="F33" s="21">
        <v>1</v>
      </c>
      <c r="G33" s="21">
        <v>0</v>
      </c>
      <c r="H33" s="21">
        <f>F33+G33</f>
        <v>1</v>
      </c>
      <c r="I33" s="40"/>
    </row>
    <row r="34" spans="2:9" ht="14.25" customHeight="1" thickBot="1" x14ac:dyDescent="0.25">
      <c r="B34" s="23"/>
      <c r="C34" s="27"/>
      <c r="D34" s="9" t="s">
        <v>1</v>
      </c>
      <c r="E34" s="35"/>
      <c r="F34" s="2">
        <f>SUM(F32:F33)</f>
        <v>3</v>
      </c>
      <c r="G34" s="2">
        <f>SUM(G32:G33)</f>
        <v>0</v>
      </c>
      <c r="H34" s="2">
        <f>SUM(H32:H33)</f>
        <v>3</v>
      </c>
      <c r="I34" s="41"/>
    </row>
    <row r="35" spans="2:9" ht="14.25" customHeight="1" x14ac:dyDescent="0.2">
      <c r="B35" s="24" t="s">
        <v>36</v>
      </c>
      <c r="C35" s="25">
        <v>2</v>
      </c>
      <c r="D35" s="8" t="s">
        <v>37</v>
      </c>
      <c r="E35" s="34" t="s">
        <v>3</v>
      </c>
      <c r="F35" s="20">
        <v>3</v>
      </c>
      <c r="G35" s="20">
        <v>0</v>
      </c>
      <c r="H35" s="20">
        <f>F35+G35</f>
        <v>3</v>
      </c>
      <c r="I35" s="39">
        <f>F37/H37</f>
        <v>1</v>
      </c>
    </row>
    <row r="36" spans="2:9" ht="14.25" customHeight="1" x14ac:dyDescent="0.2">
      <c r="B36" s="22"/>
      <c r="C36" s="26"/>
      <c r="D36" s="5" t="s">
        <v>38</v>
      </c>
      <c r="E36" s="38"/>
      <c r="F36" s="21">
        <v>3</v>
      </c>
      <c r="G36" s="21">
        <v>0</v>
      </c>
      <c r="H36" s="21">
        <f>F36+G36</f>
        <v>3</v>
      </c>
      <c r="I36" s="40"/>
    </row>
    <row r="37" spans="2:9" ht="14.25" customHeight="1" thickBot="1" x14ac:dyDescent="0.25">
      <c r="B37" s="23"/>
      <c r="C37" s="27"/>
      <c r="D37" s="9" t="s">
        <v>1</v>
      </c>
      <c r="E37" s="35"/>
      <c r="F37" s="2">
        <f>SUM(F35:F36)</f>
        <v>6</v>
      </c>
      <c r="G37" s="2">
        <f>SUM(G35:G36)</f>
        <v>0</v>
      </c>
      <c r="H37" s="2">
        <f>SUM(H35:H36)</f>
        <v>6</v>
      </c>
      <c r="I37" s="41"/>
    </row>
    <row r="38" spans="2:9" ht="14.25" customHeight="1" x14ac:dyDescent="0.2">
      <c r="B38" s="24" t="s">
        <v>39</v>
      </c>
      <c r="C38" s="25">
        <v>3</v>
      </c>
      <c r="D38" s="8" t="s">
        <v>40</v>
      </c>
      <c r="E38" s="34" t="s">
        <v>3</v>
      </c>
      <c r="F38" s="20">
        <v>4</v>
      </c>
      <c r="G38" s="20">
        <v>0</v>
      </c>
      <c r="H38" s="20">
        <f>F38+G38</f>
        <v>4</v>
      </c>
      <c r="I38" s="28">
        <f>F41/H41</f>
        <v>1</v>
      </c>
    </row>
    <row r="39" spans="2:9" ht="14.25" customHeight="1" x14ac:dyDescent="0.2">
      <c r="B39" s="22"/>
      <c r="C39" s="26"/>
      <c r="D39" s="5" t="s">
        <v>25</v>
      </c>
      <c r="E39" s="38"/>
      <c r="F39" s="21">
        <v>4</v>
      </c>
      <c r="G39" s="21">
        <v>0</v>
      </c>
      <c r="H39" s="21">
        <f>F39+G39</f>
        <v>4</v>
      </c>
      <c r="I39" s="29"/>
    </row>
    <row r="40" spans="2:9" ht="14.25" customHeight="1" x14ac:dyDescent="0.2">
      <c r="B40" s="22"/>
      <c r="C40" s="26"/>
      <c r="D40" s="5" t="s">
        <v>41</v>
      </c>
      <c r="E40" s="38"/>
      <c r="F40" s="21">
        <v>4</v>
      </c>
      <c r="G40" s="21">
        <v>0</v>
      </c>
      <c r="H40" s="21">
        <f>F40+G40</f>
        <v>4</v>
      </c>
      <c r="I40" s="29"/>
    </row>
    <row r="41" spans="2:9" ht="14.25" customHeight="1" thickBot="1" x14ac:dyDescent="0.25">
      <c r="B41" s="23"/>
      <c r="C41" s="27"/>
      <c r="D41" s="9" t="s">
        <v>1</v>
      </c>
      <c r="E41" s="35"/>
      <c r="F41" s="2">
        <f>SUM(F38:F40)</f>
        <v>12</v>
      </c>
      <c r="G41" s="2">
        <f>SUM(G38:G40)</f>
        <v>0</v>
      </c>
      <c r="H41" s="2">
        <f>SUM(H38:H40)</f>
        <v>12</v>
      </c>
      <c r="I41" s="30"/>
    </row>
    <row r="42" spans="2:9" ht="14.25" customHeight="1" x14ac:dyDescent="0.2">
      <c r="B42" s="24" t="s">
        <v>42</v>
      </c>
      <c r="C42" s="25">
        <v>2</v>
      </c>
      <c r="D42" s="8" t="s">
        <v>43</v>
      </c>
      <c r="E42" s="34" t="s">
        <v>8</v>
      </c>
      <c r="F42" s="20">
        <v>3</v>
      </c>
      <c r="G42" s="20">
        <v>0</v>
      </c>
      <c r="H42" s="20">
        <f>F42+G42</f>
        <v>3</v>
      </c>
      <c r="I42" s="39">
        <f>F44/H44</f>
        <v>0.6</v>
      </c>
    </row>
    <row r="43" spans="2:9" ht="14.25" customHeight="1" x14ac:dyDescent="0.2">
      <c r="B43" s="22"/>
      <c r="C43" s="26"/>
      <c r="D43" s="5" t="s">
        <v>44</v>
      </c>
      <c r="E43" s="38"/>
      <c r="F43" s="21">
        <v>0</v>
      </c>
      <c r="G43" s="21">
        <v>2</v>
      </c>
      <c r="H43" s="21">
        <f>F43+G43</f>
        <v>2</v>
      </c>
      <c r="I43" s="40"/>
    </row>
    <row r="44" spans="2:9" ht="14.25" customHeight="1" thickBot="1" x14ac:dyDescent="0.25">
      <c r="B44" s="23"/>
      <c r="C44" s="27"/>
      <c r="D44" s="9" t="s">
        <v>1</v>
      </c>
      <c r="E44" s="35"/>
      <c r="F44" s="2">
        <f>SUM(F42:F43)</f>
        <v>3</v>
      </c>
      <c r="G44" s="2">
        <f>SUM(G42:G43)</f>
        <v>2</v>
      </c>
      <c r="H44" s="2">
        <f>SUM(H42:H43)</f>
        <v>5</v>
      </c>
      <c r="I44" s="41"/>
    </row>
    <row r="45" spans="2:9" ht="14.25" customHeight="1" x14ac:dyDescent="0.2">
      <c r="B45" s="24" t="s">
        <v>45</v>
      </c>
      <c r="C45" s="25">
        <v>2</v>
      </c>
      <c r="D45" s="8" t="s">
        <v>46</v>
      </c>
      <c r="E45" s="34" t="s">
        <v>9</v>
      </c>
      <c r="F45" s="20">
        <v>3</v>
      </c>
      <c r="G45" s="20">
        <v>0</v>
      </c>
      <c r="H45" s="20">
        <f>F45+G45</f>
        <v>3</v>
      </c>
      <c r="I45" s="39">
        <f>F47/H47</f>
        <v>1</v>
      </c>
    </row>
    <row r="46" spans="2:9" ht="14.25" customHeight="1" x14ac:dyDescent="0.2">
      <c r="B46" s="22"/>
      <c r="C46" s="26"/>
      <c r="D46" s="5" t="s">
        <v>47</v>
      </c>
      <c r="E46" s="38"/>
      <c r="F46" s="21">
        <v>2</v>
      </c>
      <c r="G46" s="21">
        <v>0</v>
      </c>
      <c r="H46" s="21">
        <f>F46+G46</f>
        <v>2</v>
      </c>
      <c r="I46" s="40"/>
    </row>
    <row r="47" spans="2:9" ht="14.25" customHeight="1" thickBot="1" x14ac:dyDescent="0.25">
      <c r="B47" s="23"/>
      <c r="C47" s="27"/>
      <c r="D47" s="9" t="s">
        <v>1</v>
      </c>
      <c r="E47" s="35"/>
      <c r="F47" s="2">
        <f>SUM(F45:F46)</f>
        <v>5</v>
      </c>
      <c r="G47" s="2">
        <f>SUM(G45:G46)</f>
        <v>0</v>
      </c>
      <c r="H47" s="2">
        <f>SUM(H45:H46)</f>
        <v>5</v>
      </c>
      <c r="I47" s="41"/>
    </row>
    <row r="48" spans="2:9" ht="14.25" customHeight="1" x14ac:dyDescent="0.2">
      <c r="B48" s="24" t="s">
        <v>48</v>
      </c>
      <c r="C48" s="25">
        <v>2</v>
      </c>
      <c r="D48" s="8" t="s">
        <v>49</v>
      </c>
      <c r="E48" s="34" t="s">
        <v>5</v>
      </c>
      <c r="F48" s="20">
        <v>0</v>
      </c>
      <c r="G48" s="20">
        <v>2</v>
      </c>
      <c r="H48" s="20">
        <f>F48+G48</f>
        <v>2</v>
      </c>
      <c r="I48" s="39">
        <f>F50/H50</f>
        <v>0.6</v>
      </c>
    </row>
    <row r="49" spans="2:9" ht="14.25" customHeight="1" x14ac:dyDescent="0.2">
      <c r="B49" s="22"/>
      <c r="C49" s="26"/>
      <c r="D49" s="5" t="s">
        <v>50</v>
      </c>
      <c r="E49" s="38"/>
      <c r="F49" s="21">
        <v>3</v>
      </c>
      <c r="G49" s="21">
        <v>0</v>
      </c>
      <c r="H49" s="21">
        <f>F49+G49</f>
        <v>3</v>
      </c>
      <c r="I49" s="40"/>
    </row>
    <row r="50" spans="2:9" ht="14.25" customHeight="1" thickBot="1" x14ac:dyDescent="0.25">
      <c r="B50" s="23"/>
      <c r="C50" s="27"/>
      <c r="D50" s="9" t="s">
        <v>1</v>
      </c>
      <c r="E50" s="35"/>
      <c r="F50" s="2">
        <f>SUM(F48:F49)</f>
        <v>3</v>
      </c>
      <c r="G50" s="2">
        <f>SUM(G48:G49)</f>
        <v>2</v>
      </c>
      <c r="H50" s="2">
        <f>SUM(H48:H49)</f>
        <v>5</v>
      </c>
      <c r="I50" s="41"/>
    </row>
    <row r="51" spans="2:9" ht="14.25" customHeight="1" x14ac:dyDescent="0.2">
      <c r="B51" s="24" t="s">
        <v>51</v>
      </c>
      <c r="C51" s="25">
        <v>1</v>
      </c>
      <c r="D51" s="8" t="s">
        <v>52</v>
      </c>
      <c r="E51" s="34" t="s">
        <v>3</v>
      </c>
      <c r="F51" s="20">
        <v>4</v>
      </c>
      <c r="G51" s="20">
        <v>0</v>
      </c>
      <c r="H51" s="20">
        <f>F51+G51</f>
        <v>4</v>
      </c>
      <c r="I51" s="39">
        <f>F52/H52</f>
        <v>1</v>
      </c>
    </row>
    <row r="52" spans="2:9" ht="14.25" customHeight="1" thickBot="1" x14ac:dyDescent="0.25">
      <c r="B52" s="23"/>
      <c r="C52" s="27"/>
      <c r="D52" s="9" t="s">
        <v>1</v>
      </c>
      <c r="E52" s="35"/>
      <c r="F52" s="2">
        <f>SUM(F51:F51)</f>
        <v>4</v>
      </c>
      <c r="G52" s="2">
        <f>SUM(G51:G51)</f>
        <v>0</v>
      </c>
      <c r="H52" s="2">
        <f>SUM(H51:H51)</f>
        <v>4</v>
      </c>
      <c r="I52" s="41"/>
    </row>
    <row r="53" spans="2:9" ht="14.25" customHeight="1" x14ac:dyDescent="0.2">
      <c r="B53" s="24" t="s">
        <v>53</v>
      </c>
      <c r="C53" s="25">
        <v>2</v>
      </c>
      <c r="D53" s="8" t="s">
        <v>54</v>
      </c>
      <c r="E53" s="34" t="s">
        <v>3</v>
      </c>
      <c r="F53" s="20">
        <v>1</v>
      </c>
      <c r="G53" s="20">
        <v>0</v>
      </c>
      <c r="H53" s="20">
        <f>F53+G53</f>
        <v>1</v>
      </c>
      <c r="I53" s="39">
        <f>F55/H55</f>
        <v>0.4</v>
      </c>
    </row>
    <row r="54" spans="2:9" ht="14.25" customHeight="1" x14ac:dyDescent="0.2">
      <c r="B54" s="22"/>
      <c r="C54" s="26"/>
      <c r="D54" s="5" t="s">
        <v>55</v>
      </c>
      <c r="E54" s="38"/>
      <c r="F54" s="21">
        <v>1</v>
      </c>
      <c r="G54" s="21">
        <v>3</v>
      </c>
      <c r="H54" s="21">
        <f>F54+G54</f>
        <v>4</v>
      </c>
      <c r="I54" s="40"/>
    </row>
    <row r="55" spans="2:9" ht="14.25" customHeight="1" thickBot="1" x14ac:dyDescent="0.25">
      <c r="B55" s="23"/>
      <c r="C55" s="27"/>
      <c r="D55" s="9" t="s">
        <v>1</v>
      </c>
      <c r="E55" s="35"/>
      <c r="F55" s="2">
        <f>SUM(F53:F54)</f>
        <v>2</v>
      </c>
      <c r="G55" s="2">
        <f>SUM(G53:G54)</f>
        <v>3</v>
      </c>
      <c r="H55" s="2">
        <f>SUM(H53:H54)</f>
        <v>5</v>
      </c>
      <c r="I55" s="41"/>
    </row>
    <row r="56" spans="2:9" ht="14.25" customHeight="1" x14ac:dyDescent="0.2">
      <c r="B56" s="24" t="s">
        <v>56</v>
      </c>
      <c r="C56" s="25">
        <v>1</v>
      </c>
      <c r="D56" s="8" t="s">
        <v>57</v>
      </c>
      <c r="E56" s="34" t="s">
        <v>3</v>
      </c>
      <c r="F56" s="20">
        <v>2</v>
      </c>
      <c r="G56" s="20">
        <v>0</v>
      </c>
      <c r="H56" s="20">
        <f>F56+G56</f>
        <v>2</v>
      </c>
      <c r="I56" s="39">
        <f>F57/H57</f>
        <v>1</v>
      </c>
    </row>
    <row r="57" spans="2:9" ht="14.25" customHeight="1" thickBot="1" x14ac:dyDescent="0.25">
      <c r="B57" s="23"/>
      <c r="C57" s="27"/>
      <c r="D57" s="9" t="s">
        <v>1</v>
      </c>
      <c r="E57" s="35"/>
      <c r="F57" s="2">
        <f>SUM(F56:F56)</f>
        <v>2</v>
      </c>
      <c r="G57" s="2">
        <f>SUM(G56:G56)</f>
        <v>0</v>
      </c>
      <c r="H57" s="2">
        <f>SUM(H56:H56)</f>
        <v>2</v>
      </c>
      <c r="I57" s="41"/>
    </row>
    <row r="58" spans="2:9" ht="14.25" customHeight="1" x14ac:dyDescent="0.2">
      <c r="B58" s="24" t="s">
        <v>58</v>
      </c>
      <c r="C58" s="25">
        <v>2</v>
      </c>
      <c r="D58" s="8" t="s">
        <v>59</v>
      </c>
      <c r="E58" s="34" t="s">
        <v>68</v>
      </c>
      <c r="F58" s="20">
        <v>3</v>
      </c>
      <c r="G58" s="20">
        <v>0</v>
      </c>
      <c r="H58" s="20">
        <f>F58+G58</f>
        <v>3</v>
      </c>
      <c r="I58" s="39">
        <f>F60/H60</f>
        <v>1</v>
      </c>
    </row>
    <row r="59" spans="2:9" ht="14.25" customHeight="1" x14ac:dyDescent="0.2">
      <c r="B59" s="22"/>
      <c r="C59" s="26"/>
      <c r="D59" s="5" t="s">
        <v>60</v>
      </c>
      <c r="E59" s="38"/>
      <c r="F59" s="21">
        <v>2</v>
      </c>
      <c r="G59" s="21">
        <v>0</v>
      </c>
      <c r="H59" s="21">
        <f>F59+G59</f>
        <v>2</v>
      </c>
      <c r="I59" s="40"/>
    </row>
    <row r="60" spans="2:9" ht="14.25" customHeight="1" thickBot="1" x14ac:dyDescent="0.25">
      <c r="B60" s="23"/>
      <c r="C60" s="27"/>
      <c r="D60" s="9" t="s">
        <v>1</v>
      </c>
      <c r="E60" s="35"/>
      <c r="F60" s="2">
        <f>SUM(F58:F59)</f>
        <v>5</v>
      </c>
      <c r="G60" s="2">
        <f>SUM(G58:G59)</f>
        <v>0</v>
      </c>
      <c r="H60" s="2">
        <f>SUM(H58:H59)</f>
        <v>5</v>
      </c>
      <c r="I60" s="41"/>
    </row>
    <row r="61" spans="2:9" ht="14.25" customHeight="1" x14ac:dyDescent="0.2">
      <c r="B61" s="24" t="s">
        <v>61</v>
      </c>
      <c r="C61" s="25">
        <v>3</v>
      </c>
      <c r="D61" s="8" t="s">
        <v>62</v>
      </c>
      <c r="E61" s="34" t="s">
        <v>6</v>
      </c>
      <c r="F61" s="20">
        <v>2</v>
      </c>
      <c r="G61" s="20">
        <v>0</v>
      </c>
      <c r="H61" s="20">
        <f>F61+G61</f>
        <v>2</v>
      </c>
      <c r="I61" s="28">
        <f>F64/H64</f>
        <v>1</v>
      </c>
    </row>
    <row r="62" spans="2:9" ht="14.25" customHeight="1" x14ac:dyDescent="0.2">
      <c r="B62" s="22"/>
      <c r="C62" s="26"/>
      <c r="D62" s="5" t="s">
        <v>63</v>
      </c>
      <c r="E62" s="38"/>
      <c r="F62" s="21">
        <v>1</v>
      </c>
      <c r="G62" s="21">
        <v>0</v>
      </c>
      <c r="H62" s="21">
        <f>F62+G62</f>
        <v>1</v>
      </c>
      <c r="I62" s="29"/>
    </row>
    <row r="63" spans="2:9" ht="14.25" customHeight="1" x14ac:dyDescent="0.2">
      <c r="B63" s="22"/>
      <c r="C63" s="26"/>
      <c r="D63" s="5" t="s">
        <v>64</v>
      </c>
      <c r="E63" s="38"/>
      <c r="F63" s="21">
        <v>1</v>
      </c>
      <c r="G63" s="21">
        <v>0</v>
      </c>
      <c r="H63" s="21">
        <f>F63+G63</f>
        <v>1</v>
      </c>
      <c r="I63" s="29"/>
    </row>
    <row r="64" spans="2:9" ht="14.25" customHeight="1" thickBot="1" x14ac:dyDescent="0.25">
      <c r="B64" s="23"/>
      <c r="C64" s="27"/>
      <c r="D64" s="9" t="s">
        <v>1</v>
      </c>
      <c r="E64" s="35"/>
      <c r="F64" s="2">
        <f>SUM(F61:F63)</f>
        <v>4</v>
      </c>
      <c r="G64" s="2">
        <f>SUM(G61:G63)</f>
        <v>0</v>
      </c>
      <c r="H64" s="2">
        <f>SUM(H61:H63)</f>
        <v>4</v>
      </c>
      <c r="I64" s="30"/>
    </row>
    <row r="65" spans="2:9" ht="24" thickBot="1" x14ac:dyDescent="0.4">
      <c r="B65" s="14"/>
      <c r="C65" s="15">
        <f>SUM(C4:C64)</f>
        <v>33</v>
      </c>
      <c r="D65" s="16"/>
      <c r="E65" s="17"/>
      <c r="F65" s="15">
        <f>SUM(F7+F9+F12+F15+F19+F23+F27+F31+F34+F37+F41+F44+F47+F50+F52+F55+F57+F60+F64)</f>
        <v>88</v>
      </c>
      <c r="G65" s="15">
        <f>SUM(G7+G9+G12+G15+G19+G23+G27+G31+G34+G37+G41+G44+G47+G50+G52+G55+G57+G60+G64)</f>
        <v>17</v>
      </c>
      <c r="H65" s="15">
        <f>SUM(H7+H9+H12+H15+H19+H23+H27+H31+H34+H37+H41+H44+H47+H50+H52+H55+H57+H60+H64)</f>
        <v>105</v>
      </c>
      <c r="I65" s="55">
        <f>F65/H65</f>
        <v>0.83809523809523812</v>
      </c>
    </row>
    <row r="66" spans="2:9" ht="13.5" thickBot="1" x14ac:dyDescent="0.25">
      <c r="B66" s="3"/>
      <c r="C66" s="3"/>
      <c r="F66" s="3"/>
      <c r="G66" s="3"/>
      <c r="H66" s="3"/>
    </row>
    <row r="67" spans="2:9" ht="161.25" customHeight="1" thickBot="1" x14ac:dyDescent="0.25">
      <c r="B67" s="42" t="s">
        <v>71</v>
      </c>
      <c r="C67" s="43"/>
      <c r="D67" s="43"/>
      <c r="E67" s="43"/>
      <c r="F67" s="43"/>
      <c r="G67" s="43"/>
      <c r="H67" s="43"/>
      <c r="I67" s="44"/>
    </row>
    <row r="68" spans="2:9" x14ac:dyDescent="0.2">
      <c r="B68" s="3"/>
      <c r="C68" s="3"/>
      <c r="F68" s="3"/>
      <c r="G68" s="3"/>
      <c r="H68" s="3"/>
    </row>
    <row r="69" spans="2:9" x14ac:dyDescent="0.2">
      <c r="B69" s="3"/>
      <c r="C69" s="3"/>
      <c r="F69" s="3"/>
      <c r="G69" s="3"/>
      <c r="H69" s="3"/>
    </row>
    <row r="70" spans="2:9" x14ac:dyDescent="0.2">
      <c r="B70" s="3"/>
      <c r="C70" s="3"/>
      <c r="F70" s="3"/>
      <c r="G70" s="3"/>
      <c r="H70" s="3"/>
    </row>
    <row r="71" spans="2:9" x14ac:dyDescent="0.2">
      <c r="B71" s="3"/>
      <c r="C71" s="3"/>
      <c r="F71" s="3"/>
      <c r="G71" s="3"/>
      <c r="H71" s="3"/>
    </row>
    <row r="72" spans="2:9" x14ac:dyDescent="0.2">
      <c r="B72" s="3"/>
      <c r="C72" s="3"/>
      <c r="F72" s="3"/>
      <c r="G72" s="3"/>
      <c r="H72" s="3"/>
    </row>
    <row r="73" spans="2:9" x14ac:dyDescent="0.2">
      <c r="B73" s="3"/>
      <c r="C73" s="3"/>
      <c r="F73" s="3"/>
      <c r="G73" s="3"/>
      <c r="H73" s="3"/>
    </row>
    <row r="74" spans="2:9" x14ac:dyDescent="0.2">
      <c r="B74" s="3"/>
      <c r="C74" s="3"/>
      <c r="F74" s="3"/>
      <c r="G74" s="3"/>
      <c r="H74" s="3"/>
    </row>
    <row r="75" spans="2:9" x14ac:dyDescent="0.2">
      <c r="B75" s="3"/>
      <c r="C75" s="3"/>
      <c r="F75" s="3"/>
      <c r="G75" s="3"/>
      <c r="H75" s="3"/>
    </row>
    <row r="76" spans="2:9" x14ac:dyDescent="0.2">
      <c r="B76" s="3"/>
      <c r="C76" s="3"/>
      <c r="F76" s="3"/>
      <c r="G76" s="3"/>
      <c r="H76" s="3"/>
    </row>
    <row r="77" spans="2:9" x14ac:dyDescent="0.2">
      <c r="B77" s="3"/>
      <c r="C77" s="3"/>
      <c r="F77" s="3"/>
      <c r="G77" s="3"/>
      <c r="H77" s="3"/>
    </row>
    <row r="78" spans="2:9" x14ac:dyDescent="0.2">
      <c r="B78" s="3"/>
      <c r="C78" s="3"/>
      <c r="F78" s="3"/>
      <c r="G78" s="3"/>
      <c r="H78" s="3"/>
    </row>
    <row r="79" spans="2:9" x14ac:dyDescent="0.2">
      <c r="B79" s="3"/>
      <c r="C79" s="3"/>
      <c r="F79" s="3"/>
      <c r="G79" s="3"/>
      <c r="H79" s="3"/>
    </row>
    <row r="80" spans="2:9" x14ac:dyDescent="0.2">
      <c r="B80" s="3"/>
      <c r="C80" s="3"/>
      <c r="F80" s="3"/>
      <c r="G80" s="3"/>
      <c r="H80" s="3"/>
    </row>
    <row r="81" spans="2:8" x14ac:dyDescent="0.2">
      <c r="B81" s="3"/>
      <c r="C81" s="3"/>
      <c r="F81" s="3"/>
      <c r="G81" s="3"/>
      <c r="H81" s="3"/>
    </row>
    <row r="82" spans="2:8" x14ac:dyDescent="0.2">
      <c r="B82" s="3"/>
      <c r="C82" s="3"/>
      <c r="F82" s="3"/>
      <c r="G82" s="3"/>
      <c r="H82" s="3"/>
    </row>
    <row r="83" spans="2:8" x14ac:dyDescent="0.2">
      <c r="B83" s="3"/>
      <c r="C83" s="3"/>
      <c r="F83" s="3"/>
      <c r="G83" s="3"/>
      <c r="H83" s="3"/>
    </row>
  </sheetData>
  <mergeCells count="77">
    <mergeCell ref="B61:B64"/>
    <mergeCell ref="C61:C64"/>
    <mergeCell ref="E61:E64"/>
    <mergeCell ref="I61:I64"/>
    <mergeCell ref="B67:I67"/>
    <mergeCell ref="B56:B57"/>
    <mergeCell ref="C56:C57"/>
    <mergeCell ref="E56:E57"/>
    <mergeCell ref="I56:I57"/>
    <mergeCell ref="B58:B60"/>
    <mergeCell ref="C58:C60"/>
    <mergeCell ref="E58:E60"/>
    <mergeCell ref="I58:I60"/>
    <mergeCell ref="B51:B52"/>
    <mergeCell ref="C51:C52"/>
    <mergeCell ref="E51:E52"/>
    <mergeCell ref="I51:I52"/>
    <mergeCell ref="B53:B55"/>
    <mergeCell ref="C53:C55"/>
    <mergeCell ref="E53:E55"/>
    <mergeCell ref="I53:I55"/>
    <mergeCell ref="B45:B47"/>
    <mergeCell ref="C45:C47"/>
    <mergeCell ref="E45:E47"/>
    <mergeCell ref="I45:I47"/>
    <mergeCell ref="B48:B50"/>
    <mergeCell ref="C48:C50"/>
    <mergeCell ref="E48:E50"/>
    <mergeCell ref="I48:I50"/>
    <mergeCell ref="B38:B41"/>
    <mergeCell ref="C38:C41"/>
    <mergeCell ref="E38:E41"/>
    <mergeCell ref="I38:I41"/>
    <mergeCell ref="B42:B44"/>
    <mergeCell ref="C42:C44"/>
    <mergeCell ref="E42:E44"/>
    <mergeCell ref="I42:I44"/>
    <mergeCell ref="B32:B34"/>
    <mergeCell ref="C32:C34"/>
    <mergeCell ref="E32:E34"/>
    <mergeCell ref="I32:I34"/>
    <mergeCell ref="B35:B37"/>
    <mergeCell ref="C35:C37"/>
    <mergeCell ref="E35:E37"/>
    <mergeCell ref="I35:I37"/>
    <mergeCell ref="B16:B19"/>
    <mergeCell ref="C16:C31"/>
    <mergeCell ref="E16:E31"/>
    <mergeCell ref="I16:I19"/>
    <mergeCell ref="B20:B23"/>
    <mergeCell ref="I20:I23"/>
    <mergeCell ref="B24:B27"/>
    <mergeCell ref="I24:I27"/>
    <mergeCell ref="B28:B31"/>
    <mergeCell ref="I28:I31"/>
    <mergeCell ref="B10:B12"/>
    <mergeCell ref="C10:C12"/>
    <mergeCell ref="E10:E12"/>
    <mergeCell ref="I10:I12"/>
    <mergeCell ref="B13:B15"/>
    <mergeCell ref="C13:C15"/>
    <mergeCell ref="E13:E15"/>
    <mergeCell ref="I13:I15"/>
    <mergeCell ref="B4:B7"/>
    <mergeCell ref="C4:C7"/>
    <mergeCell ref="E4:E7"/>
    <mergeCell ref="I4:I7"/>
    <mergeCell ref="B8:B9"/>
    <mergeCell ref="C8:C9"/>
    <mergeCell ref="E8:E9"/>
    <mergeCell ref="I8:I9"/>
    <mergeCell ref="B1:I1"/>
    <mergeCell ref="B2:B3"/>
    <mergeCell ref="C2:D3"/>
    <mergeCell ref="E2:E3"/>
    <mergeCell ref="F2:H2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Riesgos 2019</vt:lpstr>
      <vt:lpstr>Riesgos 2019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Gloria A. Sanchez M.</cp:lastModifiedBy>
  <cp:lastPrinted>2013-06-25T01:55:53Z</cp:lastPrinted>
  <dcterms:created xsi:type="dcterms:W3CDTF">2012-05-24T23:26:19Z</dcterms:created>
  <dcterms:modified xsi:type="dcterms:W3CDTF">2022-03-30T21:54:05Z</dcterms:modified>
</cp:coreProperties>
</file>