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360" yWindow="300" windowWidth="14880" windowHeight="7815"/>
  </bookViews>
  <sheets>
    <sheet name="PLAN DE ACCION" sheetId="4" r:id="rId1"/>
    <sheet name="Hoja2" sheetId="2" r:id="rId2"/>
    <sheet name="Hoja3" sheetId="3" r:id="rId3"/>
  </sheets>
  <externalReferences>
    <externalReference r:id="rId4"/>
  </externalReferences>
  <definedNames>
    <definedName name="ACADEMICO">[1]Tablas!$R$122:$R$239</definedName>
    <definedName name="ADMON">[1]Tablas!$R$3:$R$121</definedName>
    <definedName name="_xlnm.Print_Area" localSheetId="0">'PLAN DE ACCION'!$A$1:$Z$322</definedName>
    <definedName name="AREAS_NEGOCIO">[1]Tablas!$X$3:$Y$11</definedName>
    <definedName name="CARGO">'PLAN DE ACCION'!$B$320</definedName>
    <definedName name="CEROSEIS">[1]Tablas!$X$27</definedName>
    <definedName name="CEROSIETE">[1]Tablas!$X$29</definedName>
    <definedName name="CEROTRES">[1]Tablas!$X$22</definedName>
    <definedName name="CEROUNO">[1]Tablas!$X$13</definedName>
    <definedName name="CINCO">[1]PROYECTOS!$J$89:$J$90</definedName>
    <definedName name="COD_CTAS">[1]Tablas!$R$3:$S$284</definedName>
    <definedName name="CODIGOS">[1]PROYECTOS!$I$10:$K$141</definedName>
    <definedName name="CTRO_COSTOS">[1]Tablas!$E$3:$E$191</definedName>
    <definedName name="CUATROCINCO">[1]Tablas!$X$24:$X$25</definedName>
    <definedName name="DOS">[1]PROYECTOS!$J$65:$J$67</definedName>
    <definedName name="DOSCINCO">[1]Tablas!$X$15:$X$16</definedName>
    <definedName name="DOSCINCOSIETE">[1]Tablas!$X$18:$X$20</definedName>
    <definedName name="ELABORADO">'PLAN DE ACCION'!$B$319</definedName>
    <definedName name="INVERSION">[1]Tablas!$R$250:$R$284</definedName>
    <definedName name="NOOPERA">[1]Tablas!$R$240:$R$249</definedName>
    <definedName name="NUEVE">[1]PROYECTOS!$J$110:$J$111</definedName>
    <definedName name="OTROS">[1]Tablas!$X$31:$X$32</definedName>
    <definedName name="PROYECTOS">[1]Tablas!$AA$3:$AA$64</definedName>
    <definedName name="PROYECTOS_PIDI">[1]Tablas!$AA$3:$AB$64</definedName>
    <definedName name="SEDE">[1]Tablas!$B$3:$B$11</definedName>
    <definedName name="SEDES">[1]Tablas!$B$3:$C$11</definedName>
    <definedName name="SEIS">[1]PROYECTOS!$J$91</definedName>
    <definedName name="_xlnm.Print_Titles" localSheetId="0">'PLAN DE ACCION'!$A$1:$IZ$13</definedName>
    <definedName name="TPO_PRESUPUESTO">[1]Tablas!$L$3:$M$6</definedName>
    <definedName name="Ud_ACAD">[1]Tablas!$H$3:$I$31</definedName>
    <definedName name="UNO">[1]PROYECTOS!$J$10:$J$11</definedName>
    <definedName name="XERO">[1]PROYECTOS!$J$127</definedName>
    <definedName name="ZERO">[1]PROYECTOS!$J$122</definedName>
  </definedNames>
  <calcPr calcId="144525"/>
</workbook>
</file>

<file path=xl/calcChain.xml><?xml version="1.0" encoding="utf-8"?>
<calcChain xmlns="http://schemas.openxmlformats.org/spreadsheetml/2006/main">
  <c r="M21" i="4" l="1"/>
  <c r="L21" i="4"/>
  <c r="M34" i="4"/>
  <c r="L34" i="4"/>
  <c r="Z6" i="4" l="1"/>
  <c r="J8" i="4" s="1"/>
  <c r="B8" i="4"/>
  <c r="Z13" i="4"/>
  <c r="C14" i="4"/>
  <c r="J14" i="4"/>
  <c r="C15" i="4"/>
  <c r="J15" i="4"/>
  <c r="C16" i="4"/>
  <c r="J16" i="4"/>
  <c r="C17" i="4"/>
  <c r="J17" i="4"/>
  <c r="C18" i="4"/>
  <c r="J18" i="4"/>
  <c r="C19" i="4"/>
  <c r="J19" i="4"/>
  <c r="C20" i="4"/>
  <c r="J20" i="4"/>
  <c r="C21" i="4"/>
  <c r="J21" i="4"/>
  <c r="C22" i="4"/>
  <c r="J22" i="4"/>
  <c r="C23" i="4"/>
  <c r="J23" i="4"/>
  <c r="C24" i="4"/>
  <c r="J24" i="4"/>
  <c r="C25" i="4"/>
  <c r="J25" i="4"/>
  <c r="C26" i="4"/>
  <c r="J26" i="4"/>
  <c r="C27" i="4"/>
  <c r="J27" i="4"/>
  <c r="C28" i="4"/>
  <c r="J28" i="4"/>
  <c r="C29" i="4"/>
  <c r="J29" i="4"/>
  <c r="C30" i="4"/>
  <c r="J30" i="4"/>
  <c r="C31" i="4"/>
  <c r="J31" i="4"/>
  <c r="C32" i="4"/>
  <c r="J32" i="4"/>
  <c r="C33" i="4"/>
  <c r="J33" i="4"/>
  <c r="C34" i="4"/>
  <c r="J34" i="4"/>
  <c r="C35" i="4"/>
  <c r="J35" i="4"/>
  <c r="C36" i="4"/>
  <c r="J36" i="4"/>
  <c r="C37" i="4"/>
  <c r="J37" i="4"/>
  <c r="C38" i="4"/>
  <c r="J38" i="4"/>
  <c r="C39" i="4"/>
  <c r="J39" i="4"/>
  <c r="C40" i="4"/>
  <c r="J40" i="4"/>
  <c r="C41" i="4"/>
  <c r="J41" i="4"/>
  <c r="C42" i="4"/>
  <c r="J42" i="4"/>
  <c r="C43" i="4"/>
  <c r="J43" i="4"/>
  <c r="C44" i="4"/>
  <c r="J44" i="4"/>
  <c r="C45" i="4"/>
  <c r="J45" i="4"/>
  <c r="C46" i="4"/>
  <c r="J46" i="4"/>
  <c r="C47" i="4"/>
  <c r="J47" i="4"/>
  <c r="C48" i="4"/>
  <c r="J48" i="4"/>
  <c r="C49" i="4"/>
  <c r="J49" i="4"/>
  <c r="C50" i="4"/>
  <c r="J50" i="4"/>
  <c r="C51" i="4"/>
  <c r="J51" i="4"/>
  <c r="C52" i="4"/>
  <c r="J52" i="4"/>
  <c r="C53" i="4"/>
  <c r="J53" i="4"/>
  <c r="C54" i="4"/>
  <c r="J54" i="4"/>
  <c r="C55" i="4"/>
  <c r="J55" i="4"/>
  <c r="C56" i="4"/>
  <c r="J56" i="4"/>
  <c r="C57" i="4"/>
  <c r="J57" i="4"/>
  <c r="C58" i="4"/>
  <c r="J58" i="4"/>
  <c r="C59" i="4"/>
  <c r="J59" i="4"/>
  <c r="C60" i="4"/>
  <c r="J60" i="4"/>
  <c r="C61" i="4"/>
  <c r="J61" i="4"/>
  <c r="C62" i="4"/>
  <c r="J62" i="4"/>
  <c r="C63" i="4"/>
  <c r="J63" i="4"/>
  <c r="C64" i="4"/>
  <c r="J64" i="4"/>
  <c r="C65" i="4"/>
  <c r="J65" i="4"/>
  <c r="C66" i="4"/>
  <c r="J66" i="4"/>
  <c r="C67" i="4"/>
  <c r="J67" i="4"/>
  <c r="C68" i="4"/>
  <c r="J68" i="4"/>
  <c r="C69" i="4"/>
  <c r="J69" i="4"/>
  <c r="C70" i="4"/>
  <c r="J70" i="4"/>
  <c r="C71" i="4"/>
  <c r="J71" i="4"/>
  <c r="C72" i="4"/>
  <c r="J72" i="4"/>
  <c r="C73" i="4"/>
  <c r="J73" i="4"/>
  <c r="C74" i="4"/>
  <c r="J74" i="4"/>
  <c r="C75" i="4"/>
  <c r="J75" i="4"/>
  <c r="C76" i="4"/>
  <c r="J76" i="4"/>
  <c r="C77" i="4"/>
  <c r="J77" i="4"/>
  <c r="C78" i="4"/>
  <c r="J78" i="4"/>
  <c r="C79" i="4"/>
  <c r="J79" i="4"/>
  <c r="C80" i="4"/>
  <c r="J80" i="4"/>
  <c r="C81" i="4"/>
  <c r="J81" i="4"/>
  <c r="C82" i="4"/>
  <c r="J82" i="4"/>
  <c r="C83" i="4"/>
  <c r="J83" i="4"/>
  <c r="C84" i="4"/>
  <c r="J84" i="4"/>
  <c r="C85" i="4"/>
  <c r="J85" i="4"/>
  <c r="C86" i="4"/>
  <c r="J86" i="4"/>
  <c r="C87" i="4"/>
  <c r="J87" i="4"/>
  <c r="C88" i="4"/>
  <c r="J88" i="4"/>
  <c r="C89" i="4"/>
  <c r="J89" i="4"/>
  <c r="C90" i="4"/>
  <c r="J90" i="4"/>
  <c r="C91" i="4"/>
  <c r="J91" i="4"/>
  <c r="C92" i="4"/>
  <c r="J92" i="4"/>
  <c r="C93" i="4"/>
  <c r="J93" i="4"/>
  <c r="C94" i="4"/>
  <c r="J94" i="4"/>
  <c r="C95" i="4"/>
  <c r="J95" i="4"/>
  <c r="C96" i="4"/>
  <c r="J96" i="4"/>
  <c r="C97" i="4"/>
  <c r="J97" i="4"/>
  <c r="C98" i="4"/>
  <c r="J98" i="4"/>
  <c r="C99" i="4"/>
  <c r="J99" i="4"/>
  <c r="C100" i="4"/>
  <c r="J100" i="4"/>
  <c r="C101" i="4"/>
  <c r="J101" i="4"/>
  <c r="C102" i="4"/>
  <c r="J102" i="4"/>
  <c r="C103" i="4"/>
  <c r="J103" i="4"/>
  <c r="C104" i="4"/>
  <c r="J104" i="4"/>
  <c r="C105" i="4"/>
  <c r="J105" i="4"/>
  <c r="C106" i="4"/>
  <c r="J106" i="4"/>
  <c r="C107" i="4"/>
  <c r="J107" i="4"/>
  <c r="C108" i="4"/>
  <c r="J108" i="4"/>
  <c r="C109" i="4"/>
  <c r="J109" i="4"/>
  <c r="C110" i="4"/>
  <c r="J110" i="4"/>
  <c r="C111" i="4"/>
  <c r="J111" i="4"/>
  <c r="C112" i="4"/>
  <c r="J112" i="4"/>
  <c r="C113" i="4"/>
  <c r="J113" i="4"/>
  <c r="C114" i="4"/>
  <c r="J114" i="4"/>
  <c r="C115" i="4"/>
  <c r="J115" i="4"/>
  <c r="C116" i="4"/>
  <c r="J116" i="4"/>
  <c r="C117" i="4"/>
  <c r="J117" i="4"/>
  <c r="C118" i="4"/>
  <c r="J118" i="4"/>
  <c r="C119" i="4"/>
  <c r="J119" i="4"/>
  <c r="C120" i="4"/>
  <c r="J120" i="4"/>
  <c r="C121" i="4"/>
  <c r="J121" i="4"/>
  <c r="C122" i="4"/>
  <c r="J122" i="4"/>
  <c r="C123" i="4"/>
  <c r="J123" i="4"/>
  <c r="C124" i="4"/>
  <c r="J124" i="4"/>
  <c r="C125" i="4"/>
  <c r="J125" i="4"/>
  <c r="C126" i="4"/>
  <c r="J126" i="4"/>
  <c r="C127" i="4"/>
  <c r="J127" i="4"/>
  <c r="C128" i="4"/>
  <c r="J128" i="4"/>
  <c r="C129" i="4"/>
  <c r="J129" i="4"/>
  <c r="C130" i="4"/>
  <c r="J130" i="4"/>
  <c r="C131" i="4"/>
  <c r="J131" i="4"/>
  <c r="C132" i="4"/>
  <c r="J132" i="4"/>
  <c r="C133" i="4"/>
  <c r="J133" i="4"/>
  <c r="C134" i="4"/>
  <c r="J134" i="4"/>
  <c r="C135" i="4"/>
  <c r="J135" i="4"/>
  <c r="C136" i="4"/>
  <c r="J136" i="4"/>
  <c r="C137" i="4"/>
  <c r="J137" i="4"/>
  <c r="C138" i="4"/>
  <c r="J138" i="4"/>
  <c r="C139" i="4"/>
  <c r="J139" i="4"/>
  <c r="C140" i="4"/>
  <c r="J140" i="4"/>
  <c r="C141" i="4"/>
  <c r="J141" i="4"/>
  <c r="C142" i="4"/>
  <c r="J142" i="4"/>
  <c r="C143" i="4"/>
  <c r="J143" i="4"/>
  <c r="C144" i="4"/>
  <c r="J144" i="4"/>
  <c r="C145" i="4"/>
  <c r="J145" i="4"/>
  <c r="C146" i="4"/>
  <c r="J146" i="4"/>
  <c r="C147" i="4"/>
  <c r="J147" i="4"/>
  <c r="C148" i="4"/>
  <c r="J148" i="4"/>
  <c r="C149" i="4"/>
  <c r="J149" i="4"/>
  <c r="C150" i="4"/>
  <c r="J150" i="4"/>
  <c r="C151" i="4"/>
  <c r="J151" i="4"/>
  <c r="C152" i="4"/>
  <c r="J152" i="4"/>
  <c r="C153" i="4"/>
  <c r="J153" i="4"/>
  <c r="C154" i="4"/>
  <c r="J154" i="4"/>
  <c r="C155" i="4"/>
  <c r="J155" i="4"/>
  <c r="C156" i="4"/>
  <c r="J156" i="4"/>
  <c r="C157" i="4"/>
  <c r="J157" i="4"/>
  <c r="C158" i="4"/>
  <c r="J158" i="4"/>
  <c r="C159" i="4"/>
  <c r="J159" i="4"/>
  <c r="C160" i="4"/>
  <c r="J160" i="4"/>
  <c r="C161" i="4"/>
  <c r="J161" i="4"/>
  <c r="C162" i="4"/>
  <c r="J162" i="4"/>
  <c r="C163" i="4"/>
  <c r="J163" i="4"/>
  <c r="C164" i="4"/>
  <c r="J164" i="4"/>
  <c r="C165" i="4"/>
  <c r="J165" i="4"/>
  <c r="C166" i="4"/>
  <c r="J166" i="4"/>
  <c r="C167" i="4"/>
  <c r="J167" i="4"/>
  <c r="C168" i="4"/>
  <c r="J168" i="4"/>
  <c r="C169" i="4"/>
  <c r="J169" i="4"/>
  <c r="C170" i="4"/>
  <c r="J170" i="4"/>
  <c r="C171" i="4"/>
  <c r="J171" i="4"/>
  <c r="C172" i="4"/>
  <c r="J172" i="4"/>
  <c r="C173" i="4"/>
  <c r="J173" i="4"/>
  <c r="C174" i="4"/>
  <c r="J174" i="4"/>
  <c r="C175" i="4"/>
  <c r="J175" i="4"/>
  <c r="C176" i="4"/>
  <c r="J176" i="4"/>
  <c r="C177" i="4"/>
  <c r="J177" i="4"/>
  <c r="C178" i="4"/>
  <c r="J178" i="4"/>
  <c r="C179" i="4"/>
  <c r="J179" i="4"/>
  <c r="C180" i="4"/>
  <c r="J180" i="4"/>
  <c r="C181" i="4"/>
  <c r="J181" i="4"/>
  <c r="C182" i="4"/>
  <c r="J182" i="4"/>
  <c r="C183" i="4"/>
  <c r="J183" i="4"/>
  <c r="C184" i="4"/>
  <c r="J184" i="4"/>
  <c r="C185" i="4"/>
  <c r="J185" i="4"/>
  <c r="C186" i="4"/>
  <c r="J186" i="4"/>
  <c r="C187" i="4"/>
  <c r="J187" i="4"/>
  <c r="C188" i="4"/>
  <c r="J188" i="4"/>
  <c r="C189" i="4"/>
  <c r="J189" i="4"/>
  <c r="C190" i="4"/>
  <c r="J190" i="4"/>
  <c r="C191" i="4"/>
  <c r="J191" i="4"/>
  <c r="C192" i="4"/>
  <c r="J192" i="4"/>
  <c r="C193" i="4"/>
  <c r="J193" i="4"/>
  <c r="C194" i="4"/>
  <c r="J194" i="4"/>
  <c r="C195" i="4"/>
  <c r="J195" i="4"/>
  <c r="C196" i="4"/>
  <c r="J196" i="4"/>
  <c r="C197" i="4"/>
  <c r="J197" i="4"/>
  <c r="C198" i="4"/>
  <c r="J198" i="4"/>
  <c r="C199" i="4"/>
  <c r="J199" i="4"/>
  <c r="C200" i="4"/>
  <c r="J200" i="4"/>
  <c r="C201" i="4"/>
  <c r="J201" i="4"/>
  <c r="C202" i="4"/>
  <c r="J202" i="4"/>
  <c r="C203" i="4"/>
  <c r="J203" i="4"/>
  <c r="C204" i="4"/>
  <c r="J204" i="4"/>
  <c r="C205" i="4"/>
  <c r="J205" i="4"/>
  <c r="C206" i="4"/>
  <c r="J206" i="4"/>
  <c r="C207" i="4"/>
  <c r="J207" i="4"/>
  <c r="C208" i="4"/>
  <c r="J208" i="4"/>
  <c r="C209" i="4"/>
  <c r="J209" i="4"/>
  <c r="C210" i="4"/>
  <c r="J210" i="4"/>
  <c r="C211" i="4"/>
  <c r="J211" i="4"/>
  <c r="C212" i="4"/>
  <c r="J212" i="4"/>
  <c r="C213" i="4"/>
  <c r="J213" i="4"/>
  <c r="C214" i="4"/>
  <c r="J214" i="4"/>
  <c r="C215" i="4"/>
  <c r="J215" i="4"/>
  <c r="C216" i="4"/>
  <c r="J216" i="4"/>
  <c r="C217" i="4"/>
  <c r="J217" i="4"/>
  <c r="C218" i="4"/>
  <c r="J218" i="4"/>
  <c r="C219" i="4"/>
  <c r="J219" i="4"/>
  <c r="C220" i="4"/>
  <c r="J220" i="4"/>
  <c r="C221" i="4"/>
  <c r="J221" i="4"/>
  <c r="C222" i="4"/>
  <c r="J222" i="4"/>
  <c r="C223" i="4"/>
  <c r="J223" i="4"/>
  <c r="C224" i="4"/>
  <c r="J224" i="4"/>
  <c r="C225" i="4"/>
  <c r="J225" i="4"/>
  <c r="C226" i="4"/>
  <c r="J226" i="4"/>
  <c r="C227" i="4"/>
  <c r="J227" i="4"/>
  <c r="C228" i="4"/>
  <c r="J228" i="4"/>
  <c r="C229" i="4"/>
  <c r="J229" i="4"/>
  <c r="C230" i="4"/>
  <c r="J230" i="4"/>
  <c r="C231" i="4"/>
  <c r="J231" i="4"/>
  <c r="C232" i="4"/>
  <c r="J232" i="4"/>
  <c r="C233" i="4"/>
  <c r="J233" i="4"/>
  <c r="C234" i="4"/>
  <c r="J234" i="4"/>
  <c r="C235" i="4"/>
  <c r="J235" i="4"/>
  <c r="C236" i="4"/>
  <c r="J236" i="4"/>
  <c r="C237" i="4"/>
  <c r="J237" i="4"/>
  <c r="C238" i="4"/>
  <c r="J238" i="4"/>
  <c r="C239" i="4"/>
  <c r="J239" i="4"/>
  <c r="C240" i="4"/>
  <c r="J240" i="4"/>
  <c r="C241" i="4"/>
  <c r="J241" i="4"/>
  <c r="C242" i="4"/>
  <c r="J242" i="4"/>
  <c r="C243" i="4"/>
  <c r="J243" i="4"/>
  <c r="C244" i="4"/>
  <c r="J244" i="4"/>
  <c r="C245" i="4"/>
  <c r="J245" i="4"/>
  <c r="C246" i="4"/>
  <c r="J246" i="4"/>
  <c r="C247" i="4"/>
  <c r="J247" i="4"/>
  <c r="C248" i="4"/>
  <c r="J248" i="4"/>
  <c r="C249" i="4"/>
  <c r="J249" i="4"/>
  <c r="C250" i="4"/>
  <c r="J250" i="4"/>
  <c r="C251" i="4"/>
  <c r="J251" i="4"/>
  <c r="C252" i="4"/>
  <c r="J252" i="4"/>
  <c r="C253" i="4"/>
  <c r="J253" i="4"/>
  <c r="C254" i="4"/>
  <c r="J254" i="4"/>
  <c r="C255" i="4"/>
  <c r="J255" i="4"/>
  <c r="C256" i="4"/>
  <c r="J256" i="4"/>
  <c r="C257" i="4"/>
  <c r="J257" i="4"/>
  <c r="C258" i="4"/>
  <c r="J258" i="4"/>
  <c r="C259" i="4"/>
  <c r="J259" i="4"/>
  <c r="C260" i="4"/>
  <c r="J260" i="4"/>
  <c r="C261" i="4"/>
  <c r="J261" i="4"/>
  <c r="C262" i="4"/>
  <c r="J262" i="4"/>
  <c r="C263" i="4"/>
  <c r="J263" i="4"/>
  <c r="C264" i="4"/>
  <c r="J264" i="4"/>
  <c r="C265" i="4"/>
  <c r="J265" i="4"/>
  <c r="C266" i="4"/>
  <c r="J266" i="4"/>
  <c r="C267" i="4"/>
  <c r="J267" i="4"/>
  <c r="C268" i="4"/>
  <c r="J268" i="4"/>
  <c r="C269" i="4"/>
  <c r="J269" i="4"/>
  <c r="C270" i="4"/>
  <c r="J270" i="4"/>
  <c r="C271" i="4"/>
  <c r="J271" i="4"/>
  <c r="C272" i="4"/>
  <c r="J272" i="4"/>
  <c r="C273" i="4"/>
  <c r="J273" i="4"/>
  <c r="C274" i="4"/>
  <c r="J274" i="4"/>
  <c r="C275" i="4"/>
  <c r="J275" i="4"/>
  <c r="C276" i="4"/>
  <c r="J276" i="4"/>
  <c r="C277" i="4"/>
  <c r="J277" i="4"/>
  <c r="C278" i="4"/>
  <c r="J278" i="4"/>
  <c r="C279" i="4"/>
  <c r="J279" i="4"/>
  <c r="C280" i="4"/>
  <c r="J280" i="4"/>
  <c r="C281" i="4"/>
  <c r="J281" i="4"/>
  <c r="C282" i="4"/>
  <c r="J282" i="4"/>
  <c r="C283" i="4"/>
  <c r="J283" i="4"/>
  <c r="C284" i="4"/>
  <c r="J284" i="4"/>
  <c r="C285" i="4"/>
  <c r="J285" i="4"/>
  <c r="C286" i="4"/>
  <c r="J286" i="4"/>
  <c r="C287" i="4"/>
  <c r="J287" i="4"/>
  <c r="C288" i="4"/>
  <c r="J288" i="4"/>
  <c r="C289" i="4"/>
  <c r="J289" i="4"/>
  <c r="C290" i="4"/>
  <c r="J290" i="4"/>
  <c r="C291" i="4"/>
  <c r="J291" i="4"/>
  <c r="C292" i="4"/>
  <c r="J292" i="4"/>
  <c r="C293" i="4"/>
  <c r="J293" i="4"/>
  <c r="C294" i="4"/>
  <c r="J294" i="4"/>
  <c r="C295" i="4"/>
  <c r="J295" i="4"/>
  <c r="C296" i="4"/>
  <c r="J296" i="4"/>
  <c r="C297" i="4"/>
  <c r="J297" i="4"/>
  <c r="C298" i="4"/>
  <c r="J298" i="4"/>
  <c r="C299" i="4"/>
  <c r="J299" i="4"/>
  <c r="C300" i="4"/>
  <c r="J300" i="4"/>
  <c r="C301" i="4"/>
  <c r="J301" i="4"/>
  <c r="C302" i="4"/>
  <c r="J302" i="4"/>
  <c r="C303" i="4"/>
  <c r="J303" i="4"/>
  <c r="C304" i="4"/>
  <c r="J304" i="4"/>
  <c r="C305" i="4"/>
  <c r="J305" i="4"/>
  <c r="C306" i="4"/>
  <c r="J306" i="4"/>
  <c r="C307" i="4"/>
  <c r="J307" i="4"/>
  <c r="C308" i="4"/>
  <c r="J308" i="4"/>
  <c r="C309" i="4"/>
  <c r="J309" i="4"/>
  <c r="C310" i="4"/>
  <c r="J310" i="4"/>
  <c r="C311" i="4"/>
  <c r="J311" i="4"/>
  <c r="C312" i="4"/>
  <c r="J312" i="4"/>
  <c r="C313" i="4"/>
  <c r="J313" i="4"/>
  <c r="C314" i="4"/>
  <c r="J314" i="4"/>
</calcChain>
</file>

<file path=xl/comments1.xml><?xml version="1.0" encoding="utf-8"?>
<comments xmlns="http://schemas.openxmlformats.org/spreadsheetml/2006/main">
  <authors>
    <author>Autor</author>
  </authors>
  <commentList>
    <comment ref="F14" authorId="0">
      <text>
        <r>
          <rPr>
            <b/>
            <sz val="14"/>
            <color indexed="81"/>
            <rFont val="Tahoma"/>
            <family val="2"/>
          </rPr>
          <t>Autor:</t>
        </r>
        <r>
          <rPr>
            <sz val="14"/>
            <color indexed="81"/>
            <rFont val="Tahoma"/>
            <family val="2"/>
          </rPr>
          <t xml:space="preserve">
Desarrollo de auditorías externas
Formulación acciones correctivas
Ejecución acciones correctivas
Revisión y cierre por parte del certificador
</t>
        </r>
      </text>
    </comment>
    <comment ref="F15" authorId="0">
      <text>
        <r>
          <rPr>
            <b/>
            <sz val="14"/>
            <color indexed="81"/>
            <rFont val="Tahoma"/>
            <family val="2"/>
          </rPr>
          <t>Autor:</t>
        </r>
        <r>
          <rPr>
            <sz val="14"/>
            <color indexed="81"/>
            <rFont val="Tahoma"/>
            <family val="2"/>
          </rPr>
          <t xml:space="preserve">
Desarrollo de auditorías externas
Formulación acciones correctivas
Ejecución acciones correctivas
Revisión y cierre por parte del certificador
</t>
        </r>
      </text>
    </comment>
    <comment ref="P17" authorId="0">
      <text>
        <r>
          <rPr>
            <b/>
            <sz val="20"/>
            <color indexed="81"/>
            <rFont val="Tahoma"/>
            <family val="2"/>
          </rPr>
          <t>Autor:</t>
        </r>
        <r>
          <rPr>
            <sz val="20"/>
            <color indexed="81"/>
            <rFont val="Tahoma"/>
            <family val="2"/>
          </rPr>
          <t xml:space="preserve">
Preparación plan seccional, planes de auditoría y listas de verificación</t>
        </r>
      </text>
    </comment>
    <comment ref="Q17" authorId="0">
      <text>
        <r>
          <rPr>
            <b/>
            <sz val="20"/>
            <color indexed="81"/>
            <rFont val="Tahoma"/>
            <family val="2"/>
          </rPr>
          <t>Autor:</t>
        </r>
        <r>
          <rPr>
            <sz val="20"/>
            <color indexed="81"/>
            <rFont val="Tahoma"/>
            <family val="2"/>
          </rPr>
          <t xml:space="preserve">
Ejecución de auditorías internas de calidad</t>
        </r>
      </text>
    </comment>
    <comment ref="U17" authorId="0">
      <text>
        <r>
          <rPr>
            <b/>
            <sz val="20"/>
            <color indexed="81"/>
            <rFont val="Tahoma"/>
            <family val="2"/>
          </rPr>
          <t>Autor:</t>
        </r>
        <r>
          <rPr>
            <sz val="20"/>
            <color indexed="81"/>
            <rFont val="Tahoma"/>
            <family val="2"/>
          </rPr>
          <t xml:space="preserve">
Preparación plan seccional, planes de auditoría y listas de verificación</t>
        </r>
      </text>
    </comment>
    <comment ref="V17" authorId="0">
      <text>
        <r>
          <rPr>
            <b/>
            <sz val="20"/>
            <color indexed="81"/>
            <rFont val="Tahoma"/>
            <family val="2"/>
          </rPr>
          <t>Autor:</t>
        </r>
        <r>
          <rPr>
            <sz val="20"/>
            <color indexed="81"/>
            <rFont val="Tahoma"/>
            <family val="2"/>
          </rPr>
          <t xml:space="preserve">
Ejecución de auditorías internas de calidad</t>
        </r>
      </text>
    </comment>
    <comment ref="F20" authorId="0">
      <text>
        <r>
          <rPr>
            <b/>
            <sz val="8"/>
            <color indexed="81"/>
            <rFont val="Tahoma"/>
            <family val="2"/>
          </rPr>
          <t>Autor:</t>
        </r>
        <r>
          <rPr>
            <sz val="8"/>
            <color indexed="81"/>
            <rFont val="Tahoma"/>
            <family val="2"/>
          </rPr>
          <t xml:space="preserve">
• </t>
        </r>
        <r>
          <rPr>
            <sz val="18"/>
            <color indexed="81"/>
            <rFont val="Tahoma"/>
            <family val="2"/>
          </rPr>
          <t>Desarrollo de reuniones para actualizar
• Actualizar mapa de riesgos 
• Consolidar  acciones preventivas a partir del mapa de riesgos</t>
        </r>
        <r>
          <rPr>
            <sz val="8"/>
            <color indexed="81"/>
            <rFont val="Tahoma"/>
            <family val="2"/>
          </rPr>
          <t xml:space="preserve">
</t>
        </r>
      </text>
    </comment>
    <comment ref="N24" authorId="0">
      <text>
        <r>
          <rPr>
            <b/>
            <sz val="16"/>
            <color indexed="81"/>
            <rFont val="Tahoma"/>
            <family val="2"/>
          </rPr>
          <t>Autor:</t>
        </r>
        <r>
          <rPr>
            <sz val="16"/>
            <color indexed="81"/>
            <rFont val="Tahoma"/>
            <family val="2"/>
          </rPr>
          <t xml:space="preserve">
Reporte de indicadores 2013-2</t>
        </r>
      </text>
    </comment>
    <comment ref="T24" authorId="0">
      <text>
        <r>
          <rPr>
            <b/>
            <sz val="16"/>
            <color indexed="81"/>
            <rFont val="Tahoma"/>
            <family val="2"/>
          </rPr>
          <t>Autor:</t>
        </r>
        <r>
          <rPr>
            <sz val="16"/>
            <color indexed="81"/>
            <rFont val="Tahoma"/>
            <family val="2"/>
          </rPr>
          <t xml:space="preserve">
Reporte de indicadores 2014-1</t>
        </r>
      </text>
    </comment>
  </commentList>
</comments>
</file>

<file path=xl/sharedStrings.xml><?xml version="1.0" encoding="utf-8"?>
<sst xmlns="http://schemas.openxmlformats.org/spreadsheetml/2006/main" count="316" uniqueCount="158">
  <si>
    <t>Fecha:</t>
  </si>
  <si>
    <t>Coordinador de Presupuesto</t>
  </si>
  <si>
    <t>Cargo:</t>
  </si>
  <si>
    <t>Director de Planeación</t>
  </si>
  <si>
    <t>Coordinadora de Calidad</t>
  </si>
  <si>
    <t>MIGUEL FERNANDO CARDONA RUEDA</t>
  </si>
  <si>
    <t>Nombre:</t>
  </si>
  <si>
    <t>DANIEL LEONARDO PERDOMO GAMBOA</t>
  </si>
  <si>
    <t>GLORIA AMPARO SÁNCHEZ MALDONADO</t>
  </si>
  <si>
    <t>REVISADO OFICINA DE PRESUPUESTO:</t>
  </si>
  <si>
    <t>APROBO JEFE DE UNIDAD ACADEMICA O ADMINISTRATIVA</t>
  </si>
  <si>
    <t>ELABORADO POR:</t>
  </si>
  <si>
    <t>X</t>
  </si>
  <si>
    <t>Compra realizada</t>
  </si>
  <si>
    <t>Solicitar la compra y reposición de  buzones de sugerencia (5) a razón de $60.0000</t>
  </si>
  <si>
    <t>Solicitar la compra y reposición de  5  buzones de sugerencias</t>
  </si>
  <si>
    <t>DISEÑO, IMPLEMENTACIÓN Y SOSTENIMIENTO DE UN SISTEMA DE GESTIÓN DE CALIDAD</t>
  </si>
  <si>
    <t xml:space="preserve">Atención a Visitas a las Seccionales para recibir y trasladar auditores internos  seccionales: 1 viaje  por tres días de 2 auditores de  otra eccional (Viáticos, y pasajes aéreos) </t>
  </si>
  <si>
    <t xml:space="preserve">Atención a Visitas a las Seccionales para recibir y trasladar auditores internos  seccionales: 1 viaje  por tres días de 1 auditor de  otra eccional (Viáticos, y pasajes aéreos) </t>
  </si>
  <si>
    <t xml:space="preserve">1. Visitas a las Seccionales para recibir y trasladar auditores internos  seccionales:  Viáticos y pasajes aéreos. 
</t>
  </si>
  <si>
    <t>Visitas realizadas y atendidas</t>
  </si>
  <si>
    <t>Atención a visita del Coordinador de calidad (Viáticos y transporte)</t>
  </si>
  <si>
    <t>Atención a visitas</t>
  </si>
  <si>
    <t>Atención a visita del Coordinador de calidad</t>
  </si>
  <si>
    <t>Incentivos brindados</t>
  </si>
  <si>
    <t>Brindar incentivos al  equipo auditor y personal involucrado en el SGC</t>
  </si>
  <si>
    <t>Revista elaborada y socializada</t>
  </si>
  <si>
    <t>Aporte seccional para Publicidad de la Revista CALIBRE: Edición semestral: 
Impresión de 1.400 (200 por sede)  boletínes que elaboran las diferentes seccionales de acuerdo a cronograma</t>
  </si>
  <si>
    <t>Revista Calibre</t>
  </si>
  <si>
    <t>Aporte seccional para Publicidad de la Revista CALIBRE: Edición semestral</t>
  </si>
  <si>
    <t xml:space="preserve">Aportar proporcionalmente al Software de riesgo </t>
  </si>
  <si>
    <t>Compra realizada a través de la sede principal</t>
  </si>
  <si>
    <t>Apoyar presupuestalmente a la sede principal para adquisición de software de calidad</t>
  </si>
  <si>
    <t>Software de calidad y de riesgo</t>
  </si>
  <si>
    <t>Formatos adquiridos  y afiches elaborados</t>
  </si>
  <si>
    <t>Solicitar la elaboración  de 200  formato de Quejas, 3000 formatos de calificación del servicio y 15 afiches de objetivos y política de calidad</t>
  </si>
  <si>
    <t>Solicitar la compra de 200 formatos de Quejas y reclamos que se ubican en los buzones de sugerencia  a razón $400 la unidad - 15 afiches de objetivos y política de calidad</t>
  </si>
  <si>
    <t>Solicitar la compra de 200 formatos de Quejas y reclamos que se ubican en los buzones de sugerencia  a razón $400 la unidad - 15 afiches  para temas de calidad</t>
  </si>
  <si>
    <t>Seguimientos realizados</t>
  </si>
  <si>
    <t>Hacer seguimiento acciones correctivas y preventivas</t>
  </si>
  <si>
    <t>Seguimiento acciones correctivas y preventivas</t>
  </si>
  <si>
    <t>Hacer seguimiento a acciones correctivas y preventivas</t>
  </si>
  <si>
    <t xml:space="preserve"> Envío de datos a la Coordinación nacional de calidad</t>
  </si>
  <si>
    <t>2. Aplicación de encuesta  a titulares de proceso y tabulación de datos</t>
  </si>
  <si>
    <t>Resultado y análisis de encuestas</t>
  </si>
  <si>
    <t>• Asistencia a reunión con los Coordinadores  de calidad de las seccionales por teleconferencias
• Recibir capacitación  por parte del Coordinador(a) Nacional</t>
  </si>
  <si>
    <t>Realizar encuestas de satisfacción en todos los procesos del sistema de Gestión de Calidad</t>
  </si>
  <si>
    <t>Capacitaciones realizadas/ Capacitaciones programadas</t>
  </si>
  <si>
    <t>Elaborar y poner en funcionamiento el  plan de capacitación del SGC  con los siguientes temas: 
Nuevos Auditores internos de calidad, 
Acciones correctivas, 
Acciones preventivas, 
Análisis de causas, etc.
Sector Educativo</t>
  </si>
  <si>
    <t xml:space="preserve">Plan de Capacitación </t>
  </si>
  <si>
    <t>No. de quejas resueltas oportunamente/ Total Quejas presentadas físicamente y por la Web</t>
  </si>
  <si>
    <t xml:space="preserve"> Recolectar las quejas y calificaciones del servivicio depositados en los buzones de sugerencia y tener en cuenta las enviadas por la página Web para que cada titular realice el trámite respectivo dentro de los 15 primeros días hábiles despues de recibida la queja por el Coordinador de Calidad</t>
  </si>
  <si>
    <t>Recolección y atención quejas</t>
  </si>
  <si>
    <t>Realizar semanalmente seguimiento y atención a quejas y calificación del servicio</t>
  </si>
  <si>
    <t>Procesos estandarizados</t>
  </si>
  <si>
    <t xml:space="preserve">Brindar acompañamiento en la estandarización de la documentación de los procesos </t>
  </si>
  <si>
    <t xml:space="preserve">Estandarización de la documentación de los procesos </t>
  </si>
  <si>
    <t>Procesos académicos incluídos en el SGC</t>
  </si>
  <si>
    <t>Implementación y puesta en marcha del SGC en los procesos académicos</t>
  </si>
  <si>
    <t>No. de procesos que se les realizó  seguimiento  a los planes de mejora/ total procesos del SGC</t>
  </si>
  <si>
    <t>Realizar seguimiento al cumplimiento de los PLANES DE MEJORA definidos por los procesos y consolidar informe Seccional</t>
  </si>
  <si>
    <t>Seguimiento acciones de mejoramiento</t>
  </si>
  <si>
    <t>Envìo Coordinaciòn Nacional</t>
  </si>
  <si>
    <t>Elaboración de reportes</t>
  </si>
  <si>
    <t>Aclaración de inconsistencias</t>
  </si>
  <si>
    <t>Revisión de información</t>
  </si>
  <si>
    <t>Consolidación de datos</t>
  </si>
  <si>
    <t>No. de procesos que reportan resultados de indicadores/ total procesos del SGC</t>
  </si>
  <si>
    <t>Solicitud a titulares</t>
  </si>
  <si>
    <t>Medición  y reporte de indicadores</t>
  </si>
  <si>
    <t>Solicitar a los 11 procesos la medición  y reporte de indicadores de proceso y de acuerdos de servicio</t>
  </si>
  <si>
    <t>Asistencia a reunión</t>
  </si>
  <si>
    <t>Asistir a  una reunión anual de Coordinadores de Calidad en la Sede principal (dos días)</t>
  </si>
  <si>
    <t>Reunión Coordinadores de Calidad</t>
  </si>
  <si>
    <t>Asistir a  una reunión anual de Coordinadores de Calidad en la Sede principal</t>
  </si>
  <si>
    <t>Reunión realizada</t>
  </si>
  <si>
    <t>Realizar una reunión anual   de Revisión Gerencial</t>
  </si>
  <si>
    <t>Realización de Reunión de Revisión Gerencial</t>
  </si>
  <si>
    <t>Reuniones realizadas/ Reuniones programadas</t>
  </si>
  <si>
    <t>Realizar una reunión trimestral  de comité de calidad</t>
  </si>
  <si>
    <t>Realización de Reuniones de Comité de Calidad</t>
  </si>
  <si>
    <t>No. de Mapas de riesgo actualizados/  total procesos del SGC</t>
  </si>
  <si>
    <t>Actualizar Mapas de riesgos de 11 procesos  en la herramienta establecidad  en el SGC  y formular las acciones preventivas</t>
  </si>
  <si>
    <t>Actualización de mapas de riesgos  y  acciones preventivas</t>
  </si>
  <si>
    <t>Evaluación del equipo auditor por los Titulares de proceso</t>
  </si>
  <si>
    <t xml:space="preserve">Elaboración de planes de acción con análisis de causas como resultado de la auditoría interna de calidad </t>
  </si>
  <si>
    <t xml:space="preserve">Realizar dos   auditorías internas de calidad durante el año : 
• Formulación programas y planes de auditorías
• Reinducción auditores
• Selección auditores
• Asignación de procesos
• Elaboración listas de chequeo
• Revisión listas de chequeo
• Entrega de planes a titulares
• Desarrollo de las auditorías
• Entrega de informes
</t>
  </si>
  <si>
    <t>Auditorías realizadas/ Auditorías programadas</t>
  </si>
  <si>
    <t xml:space="preserve">Evaluación de competencias de los auditores internos de calidad </t>
  </si>
  <si>
    <t xml:space="preserve">Realización  auditorías internas de calidad </t>
  </si>
  <si>
    <t xml:space="preserve">Realizar dos   auditorías internas de calidad durante el año  </t>
  </si>
  <si>
    <t>1. Elaborar los planes de acción de los  resultados de la  segunda auditoria ente externo</t>
  </si>
  <si>
    <t>Planes de acción elaborados e implementados</t>
  </si>
  <si>
    <t>Ejecución de autorías externas de segumiento</t>
  </si>
  <si>
    <t xml:space="preserve">Realización de planes de acción por resultados de  auditorías externas  de seguimiento (primera y segunda) </t>
  </si>
  <si>
    <t>D</t>
  </si>
  <si>
    <t>N</t>
  </si>
  <si>
    <t>O</t>
  </si>
  <si>
    <t>S</t>
  </si>
  <si>
    <t>A</t>
  </si>
  <si>
    <t>J</t>
  </si>
  <si>
    <t>M</t>
  </si>
  <si>
    <t>F</t>
  </si>
  <si>
    <t>E</t>
  </si>
  <si>
    <t>CÓDIGO</t>
  </si>
  <si>
    <t>NOMBRE</t>
  </si>
  <si>
    <t>PRESUPUESTO</t>
  </si>
  <si>
    <t>CRONOGRAMA</t>
  </si>
  <si>
    <t>INDICADORES</t>
  </si>
  <si>
    <t>RESPONSABLE</t>
  </si>
  <si>
    <t>ACCIONES QUE REQUIEREN PRESUPUESTO</t>
  </si>
  <si>
    <t>ACTIVIDADES GENERALES</t>
  </si>
  <si>
    <t>ESTRATEGIA</t>
  </si>
  <si>
    <t>METAS</t>
  </si>
  <si>
    <t>PROYECTO PIDI QUE SE AFECTA</t>
  </si>
  <si>
    <t xml:space="preserve">Unidad ejecutora:   </t>
  </si>
  <si>
    <t xml:space="preserve">Código:  </t>
  </si>
  <si>
    <t xml:space="preserve">Codigo:  </t>
  </si>
  <si>
    <t>SGC - Oficina de Sistema de Gestion de C</t>
  </si>
  <si>
    <t xml:space="preserve">Centro de costos:    </t>
  </si>
  <si>
    <t>Pereira (Centro Pereira y Belmonte)</t>
  </si>
  <si>
    <t xml:space="preserve">Sede:    </t>
  </si>
  <si>
    <t>V0815:12:05pm</t>
  </si>
  <si>
    <t>PARA EL AÑO :</t>
  </si>
  <si>
    <t xml:space="preserve">P L A N   D E   A C C I Ó N </t>
  </si>
  <si>
    <t>FORMATO PARA ELABORACIÓN DE PRESUPUESTO</t>
  </si>
  <si>
    <t>UNIVERSIDAD LIBRE</t>
  </si>
  <si>
    <t>Logrado Trim 1-2014</t>
  </si>
  <si>
    <t>Se hizo evaluación de competencias de auditores internos de calidad para el primer ciclo el día 13 de marzo de 2014 en reunión de revisión Gerencial</t>
  </si>
  <si>
    <t>Se está preparando la documentación para realizar el primer ciclo de auditorías los días 21, 22 y 23 de mayo de 2014 después de Consejo Directivo</t>
  </si>
  <si>
    <t>x</t>
  </si>
  <si>
    <t xml:space="preserve">Desde la sede principal se está trabajando con los Titulares de proceso sobre la  identificación de nuevos riesgos estándar  a nivel nacional  para ser ajustados en cada Seccional </t>
  </si>
  <si>
    <t>Se realizó la primera reunión de Comité de calidad y revisión Gerenvcial  el día 13 de marzo de 2013</t>
  </si>
  <si>
    <t>Se solicitó a los Titulares de proceso la medición de indicadores correspondientes al 2013-2 los cuales hicieron parte de la información de entrada para la revisión gerencial , informe que será enviado a la sede principal a finales del mes de abril de 2014</t>
  </si>
  <si>
    <t>Se hizo seguimiento durante las  auditorías realizadas en el segundo semestre de 2013</t>
  </si>
  <si>
    <t>Ya se tiene un PRE-03-12-2014 donde se menciona la inclusión de procesos académicos al SGC. En la Seccional se tienen 21 procedimientos académicos documentados.</t>
  </si>
  <si>
    <t>Se brinda acompañamiento permanente a los procesos académicos cada vez que se requiere.</t>
  </si>
  <si>
    <t>Se hace seguimiento permanente a la atención a quejas, donde han tenido sobre todo quejas, solicitudes y sugerencias por la Web.</t>
  </si>
  <si>
    <t>Se realizó el curso de nuevos auditores internos de calidad los días 1, 2 y 3 de abril de 2014</t>
  </si>
  <si>
    <t>Se han realizado video conferencias programadas por la Sede principal</t>
  </si>
  <si>
    <t>Logrado Trim 2-2014</t>
  </si>
  <si>
    <t>% de Cumpl. Trim.1</t>
  </si>
  <si>
    <t>% de Cumpl. Trim.2</t>
  </si>
  <si>
    <t>1. Elaborar los planes de acción de los  resultados de   auditoria   externa de Seguimiento</t>
  </si>
  <si>
    <t>Recibió visita de auditoría externa de seguimiento  las seccionales de Socorro, cúcuta y Bogotá, donde se presentó un hallazgo, por lo cual se  cada seccional realizó análisis de causas  con el equipo de Gestión de Informática y el plan de acción respectivo, el cual fue enviado a la sede principal el día martes 15 de julio de 2014 por solicitud de la Coordinadora Nacional de calidad</t>
  </si>
  <si>
    <t>Se hizo evaluación de auditores (2014-1 en Junio 05 de 2014</t>
  </si>
  <si>
    <t xml:space="preserve">Se realizó  el primer ciclo de auditorías los días 21, 22 y 23 de mayo de 2014, 
Pendiente:  2º. Ciclo de auditorías
</t>
  </si>
  <si>
    <t xml:space="preserve"> Se formularon las acciones correctivas de acuerdo a resultado
</t>
  </si>
  <si>
    <t xml:space="preserve">Desde la sede principal se trabajó con los Titulares de proceso sobre la  identificación de nuevos riesgos estándar  a nivel nacional  para ser ajustados en cada Seccional 
Se hizo los ajustas a los  mapas de riesgos y acciones preventivas con equipo de trabajo de cada proceso
</t>
  </si>
  <si>
    <t>Se realizó la primera reunión de Comité de calidad el día 13 de marzo de 2013, La segunda reunión de comité de calidad se hizo el 05 de junio de 2014</t>
  </si>
  <si>
    <t>Se realizó la revisión gerencial de acuerdo al plan de acción el día 13 de marzo de 2014. la segunda revisión gerencial  se realizará durante el primer trimestre de 2015, de acuerdo a decisión nacional tomada concertadamente con la Seccionales de hacer una revisión anual para evaluar los dos períodos</t>
  </si>
  <si>
    <t xml:space="preserve">Se realizó en la ciudad de Pereira los días 25, 26 y 27 de septiembre de 2013, donde se dejaron tareas a cada Seccional  a los procesos de Calidad, Planeación, Sistemas y Jefatura de Personal.
Pendiente programación de reunión 2014
</t>
  </si>
  <si>
    <t xml:space="preserve">Se tiene la medición de indicadores mensuales y  trimestrales de 2014 y se hizo solicitud a los procesos  de los correspondientes al 2014-1
</t>
  </si>
  <si>
    <t xml:space="preserve">Se tiene el histórico y seguimientos a PLANES DE MEJORAMIENTO definidos por los procesos  desde el año 2010 a 2014 con los respectivos seguimientos.
Pendiente:  Seguimiento en el 2014-2 a las acciones que actualmente están en proceso
</t>
  </si>
  <si>
    <t xml:space="preserve">Ya se tiene un PRE-03-12-2014 donde se menciona la inclusión de procesos académicos al SGC. En la Seccional se tienen 21 procedimientos académicos documentados.
Se realizó inventario y actualización  de instructivos, procedimientos y formatos académicos elaborados por la Seccional y se envió a la Sede 
Pendiente:  Lineamientos nacionales
</t>
  </si>
  <si>
    <t xml:space="preserve">Actividad permanente  de respuesta a quejas por parte de los Titulares de proceso.  Se instalaron 4 pantallas  digitales para quejas y calificaciones del servicio, como otro medio para conocer la percepción del usuario sobre la calidad de nuestros servicios. Se realiza seguimiento por parte de la Coordinación de calidad .
</t>
  </si>
  <si>
    <t>No se tiene avance</t>
  </si>
  <si>
    <t>En espera de directriz nacional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</si>
</sst>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General_)"/>
    <numFmt numFmtId="166" formatCode="_ * #,##0.00_ ;_ * \-#,##0.00_ ;_ * &quot;-&quot;??_ ;_ @_ "/>
  </numFmts>
  <fonts count="41" x14ac:knownFonts="1">
    <font>
      <sz val="11"/>
      <color theme="1"/>
      <name val="Calibri"/>
      <family val="2"/>
      <scheme val="minor"/>
    </font>
    <font>
      <sz val="11"/>
      <color theme="1"/>
      <name val="Calibri"/>
      <family val="2"/>
      <scheme val="minor"/>
    </font>
    <font>
      <sz val="11"/>
      <color theme="1"/>
      <name val="Arial Narrow"/>
      <family val="2"/>
    </font>
    <font>
      <sz val="10"/>
      <color theme="1"/>
      <name val="Arial Narrow"/>
      <family val="2"/>
    </font>
    <font>
      <sz val="10"/>
      <color indexed="8"/>
      <name val="MS Sans Serif"/>
      <family val="2"/>
    </font>
    <font>
      <sz val="10"/>
      <color indexed="8"/>
      <name val="Arial Narrow"/>
      <family val="2"/>
    </font>
    <font>
      <b/>
      <sz val="10"/>
      <color indexed="8"/>
      <name val="Arial Narrow"/>
      <family val="2"/>
    </font>
    <font>
      <sz val="14"/>
      <color theme="1"/>
      <name val="Arial Narrow"/>
      <family val="2"/>
    </font>
    <font>
      <b/>
      <sz val="18"/>
      <color theme="1"/>
      <name val="Arial Narrow"/>
      <family val="2"/>
    </font>
    <font>
      <sz val="14"/>
      <color theme="1"/>
      <name val="Calibri"/>
      <family val="2"/>
      <scheme val="minor"/>
    </font>
    <font>
      <b/>
      <sz val="18"/>
      <color indexed="8"/>
      <name val="Calibri"/>
      <family val="2"/>
    </font>
    <font>
      <sz val="10"/>
      <name val="Arial"/>
      <family val="2"/>
    </font>
    <font>
      <sz val="11"/>
      <name val="Arial"/>
      <family val="2"/>
    </font>
    <font>
      <sz val="14"/>
      <name val="Calibri"/>
      <family val="2"/>
      <scheme val="minor"/>
    </font>
    <font>
      <sz val="10"/>
      <name val="Tahoma"/>
      <family val="2"/>
    </font>
    <font>
      <sz val="10"/>
      <color indexed="8"/>
      <name val="Calibri"/>
      <family val="2"/>
    </font>
    <font>
      <sz val="10"/>
      <color indexed="8"/>
      <name val="Tahoma"/>
      <family val="2"/>
    </font>
    <font>
      <sz val="12"/>
      <name val="Arial"/>
      <family val="2"/>
    </font>
    <font>
      <b/>
      <sz val="16"/>
      <name val="Calibri"/>
      <family val="2"/>
    </font>
    <font>
      <sz val="11"/>
      <name val="Calibri"/>
      <family val="2"/>
      <scheme val="minor"/>
    </font>
    <font>
      <b/>
      <sz val="16"/>
      <color rgb="FFFF0000"/>
      <name val="Calibri"/>
      <family val="2"/>
    </font>
    <font>
      <b/>
      <sz val="16"/>
      <color theme="1"/>
      <name val="Arial Narrow"/>
      <family val="2"/>
    </font>
    <font>
      <sz val="8"/>
      <color theme="1"/>
      <name val="Arial Narrow"/>
      <family val="2"/>
    </font>
    <font>
      <b/>
      <sz val="8"/>
      <color theme="0"/>
      <name val="Arial Narrow"/>
      <family val="2"/>
    </font>
    <font>
      <b/>
      <sz val="8"/>
      <color theme="1"/>
      <name val="Arial Narrow"/>
      <family val="2"/>
    </font>
    <font>
      <sz val="8"/>
      <color theme="0"/>
      <name val="Arial Narrow"/>
      <family val="2"/>
    </font>
    <font>
      <b/>
      <sz val="14"/>
      <color theme="0"/>
      <name val="Arial Narrow"/>
      <family val="2"/>
    </font>
    <font>
      <b/>
      <sz val="14"/>
      <name val="Arial Narrow"/>
      <family val="2"/>
    </font>
    <font>
      <b/>
      <sz val="1"/>
      <color rgb="FFFF0000"/>
      <name val="Arial Narrow"/>
      <family val="2"/>
    </font>
    <font>
      <b/>
      <sz val="14"/>
      <color theme="1"/>
      <name val="Arial Narrow"/>
      <family val="2"/>
    </font>
    <font>
      <b/>
      <sz val="16"/>
      <color theme="0"/>
      <name val="Arial Black"/>
      <family val="2"/>
    </font>
    <font>
      <sz val="16"/>
      <color indexed="81"/>
      <name val="Tahoma"/>
      <family val="2"/>
    </font>
    <font>
      <b/>
      <sz val="8"/>
      <color indexed="81"/>
      <name val="Tahoma"/>
      <family val="2"/>
    </font>
    <font>
      <sz val="8"/>
      <color indexed="81"/>
      <name val="Tahoma"/>
      <family val="2"/>
    </font>
    <font>
      <sz val="18"/>
      <color indexed="81"/>
      <name val="Tahoma"/>
      <family val="2"/>
    </font>
    <font>
      <sz val="20"/>
      <color indexed="81"/>
      <name val="Tahoma"/>
      <family val="2"/>
    </font>
    <font>
      <b/>
      <sz val="14"/>
      <color indexed="81"/>
      <name val="Tahoma"/>
      <family val="2"/>
    </font>
    <font>
      <sz val="14"/>
      <color indexed="81"/>
      <name val="Tahoma"/>
      <family val="2"/>
    </font>
    <font>
      <b/>
      <sz val="7.5"/>
      <color indexed="8"/>
      <name val="Arial"/>
      <family val="2"/>
    </font>
    <font>
      <b/>
      <sz val="20"/>
      <color indexed="81"/>
      <name val="Tahoma"/>
      <family val="2"/>
    </font>
    <font>
      <b/>
      <sz val="16"/>
      <color indexed="81"/>
      <name val="Tahoma"/>
      <family val="2"/>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22"/>
        <bgColor indexed="64"/>
      </patternFill>
    </fill>
    <fill>
      <patternFill patternType="solid">
        <fgColor rgb="FFFFFFFF"/>
        <bgColor indexed="64"/>
      </patternFill>
    </fill>
    <fill>
      <patternFill patternType="solid">
        <fgColor theme="4" tint="0.39997558519241921"/>
        <bgColor indexed="64"/>
      </patternFill>
    </fill>
    <fill>
      <patternFill patternType="solid">
        <fgColor rgb="FFC00000"/>
        <bgColor indexed="64"/>
      </patternFill>
    </fill>
    <fill>
      <patternFill patternType="solid">
        <fgColor theme="9" tint="0.39997558519241921"/>
        <bgColor indexed="64"/>
      </patternFill>
    </fill>
    <fill>
      <patternFill patternType="solid">
        <fgColor theme="0" tint="-0.14999847407452621"/>
        <bgColor indexed="64"/>
      </patternFill>
    </fill>
  </fills>
  <borders count="36">
    <border>
      <left/>
      <right/>
      <top/>
      <bottom/>
      <diagonal/>
    </border>
    <border>
      <left/>
      <right style="medium">
        <color indexed="64"/>
      </right>
      <top/>
      <bottom style="medium">
        <color indexed="64"/>
      </bottom>
      <diagonal/>
    </border>
    <border>
      <left/>
      <right/>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style="thin">
        <color indexed="64"/>
      </bottom>
      <diagonal/>
    </border>
    <border>
      <left/>
      <right/>
      <top/>
      <bottom style="thin">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rgb="FFB1BBCC"/>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s>
  <cellStyleXfs count="10">
    <xf numFmtId="0" fontId="0" fillId="0" borderId="0"/>
    <xf numFmtId="0" fontId="4" fillId="0" borderId="0"/>
    <xf numFmtId="0" fontId="1" fillId="0" borderId="0" applyFont="0" applyFill="0" applyBorder="0" applyAlignment="0" applyProtection="0"/>
    <xf numFmtId="0" fontId="11" fillId="0" borderId="0"/>
    <xf numFmtId="166" fontId="11" fillId="0" borderId="0" applyFont="0" applyFill="0" applyBorder="0" applyAlignment="0" applyProtection="0"/>
    <xf numFmtId="43" fontId="38" fillId="0" borderId="0" applyFont="0" applyFill="0" applyBorder="0" applyAlignment="0" applyProtection="0"/>
    <xf numFmtId="0" fontId="11" fillId="0" borderId="0"/>
    <xf numFmtId="0" fontId="1" fillId="0" borderId="0"/>
    <xf numFmtId="0" fontId="4" fillId="0" borderId="0"/>
    <xf numFmtId="9" fontId="1" fillId="0" borderId="0" applyFont="0" applyFill="0" applyBorder="0" applyAlignment="0" applyProtection="0"/>
  </cellStyleXfs>
  <cellXfs count="230">
    <xf numFmtId="0" fontId="0" fillId="0" borderId="0" xfId="0"/>
    <xf numFmtId="0" fontId="2" fillId="0" borderId="0" xfId="0" applyFont="1" applyProtection="1">
      <protection locked="0"/>
    </xf>
    <xf numFmtId="0" fontId="2" fillId="2" borderId="0" xfId="0" applyFont="1" applyFill="1" applyProtection="1">
      <protection locked="0"/>
    </xf>
    <xf numFmtId="0" fontId="3" fillId="0" borderId="0" xfId="0" applyFont="1" applyProtection="1">
      <protection locked="0"/>
    </xf>
    <xf numFmtId="0" fontId="3" fillId="2" borderId="0" xfId="0" applyFont="1" applyFill="1" applyProtection="1">
      <protection locked="0"/>
    </xf>
    <xf numFmtId="0" fontId="2" fillId="0" borderId="1" xfId="0" applyFont="1" applyBorder="1" applyProtection="1">
      <protection locked="0"/>
    </xf>
    <xf numFmtId="0" fontId="2" fillId="0" borderId="2" xfId="0" applyFont="1" applyBorder="1" applyProtection="1">
      <protection locked="0"/>
    </xf>
    <xf numFmtId="0" fontId="2" fillId="0" borderId="3" xfId="0" applyFont="1" applyBorder="1" applyProtection="1">
      <protection locked="0"/>
    </xf>
    <xf numFmtId="0" fontId="2" fillId="2" borderId="2" xfId="0" applyFont="1" applyFill="1" applyBorder="1" applyProtection="1">
      <protection locked="0"/>
    </xf>
    <xf numFmtId="0" fontId="5" fillId="2" borderId="2" xfId="1" applyNumberFormat="1" applyFont="1" applyFill="1" applyBorder="1" applyAlignment="1" applyProtection="1">
      <protection locked="0"/>
    </xf>
    <xf numFmtId="0" fontId="5" fillId="2" borderId="4" xfId="1" applyNumberFormat="1" applyFont="1" applyFill="1" applyBorder="1" applyAlignment="1" applyProtection="1">
      <protection locked="0"/>
    </xf>
    <xf numFmtId="49" fontId="5" fillId="2" borderId="2" xfId="1" applyNumberFormat="1" applyFont="1" applyFill="1" applyBorder="1" applyAlignment="1" applyProtection="1">
      <protection locked="0"/>
    </xf>
    <xf numFmtId="0" fontId="2" fillId="2" borderId="1" xfId="0" applyFont="1" applyFill="1" applyBorder="1" applyProtection="1">
      <protection locked="0"/>
    </xf>
    <xf numFmtId="0" fontId="5" fillId="2" borderId="7" xfId="1" applyNumberFormat="1" applyFont="1" applyFill="1" applyBorder="1" applyAlignment="1" applyProtection="1">
      <protection locked="0"/>
    </xf>
    <xf numFmtId="0" fontId="5" fillId="2" borderId="0" xfId="1" applyNumberFormat="1" applyFont="1" applyFill="1" applyBorder="1" applyAlignment="1" applyProtection="1">
      <protection locked="0"/>
    </xf>
    <xf numFmtId="0" fontId="2" fillId="0" borderId="10" xfId="0" applyFont="1" applyBorder="1" applyProtection="1">
      <protection locked="0"/>
    </xf>
    <xf numFmtId="0" fontId="2" fillId="0" borderId="0" xfId="0" applyFont="1" applyBorder="1" applyProtection="1">
      <protection locked="0"/>
    </xf>
    <xf numFmtId="0" fontId="2" fillId="2" borderId="0" xfId="0" applyFont="1" applyFill="1" applyBorder="1" applyProtection="1">
      <protection locked="0"/>
    </xf>
    <xf numFmtId="0" fontId="6" fillId="2" borderId="7" xfId="1" applyNumberFormat="1" applyFont="1" applyFill="1" applyBorder="1" applyAlignment="1" applyProtection="1">
      <protection locked="0"/>
    </xf>
    <xf numFmtId="49" fontId="6" fillId="2" borderId="0" xfId="1" applyNumberFormat="1" applyFont="1" applyFill="1" applyBorder="1" applyAlignment="1" applyProtection="1">
      <protection locked="0"/>
    </xf>
    <xf numFmtId="0" fontId="2" fillId="2" borderId="10" xfId="0" applyFont="1" applyFill="1" applyBorder="1" applyProtection="1">
      <protection locked="0"/>
    </xf>
    <xf numFmtId="0" fontId="2" fillId="2" borderId="11" xfId="0" applyFont="1" applyFill="1" applyBorder="1" applyProtection="1">
      <protection locked="0"/>
    </xf>
    <xf numFmtId="0" fontId="2" fillId="2" borderId="12" xfId="0" applyFont="1" applyFill="1" applyBorder="1" applyProtection="1">
      <protection locked="0"/>
    </xf>
    <xf numFmtId="0" fontId="2" fillId="0" borderId="12" xfId="0" applyFont="1" applyBorder="1" applyProtection="1">
      <protection locked="0"/>
    </xf>
    <xf numFmtId="0" fontId="5" fillId="2" borderId="12" xfId="1" applyNumberFormat="1" applyFont="1" applyFill="1" applyBorder="1" applyAlignment="1" applyProtection="1">
      <protection locked="0"/>
    </xf>
    <xf numFmtId="0" fontId="5" fillId="2" borderId="13" xfId="1" applyNumberFormat="1" applyFont="1" applyFill="1" applyBorder="1" applyAlignment="1" applyProtection="1">
      <protection locked="0"/>
    </xf>
    <xf numFmtId="49" fontId="5" fillId="2" borderId="12" xfId="1" applyNumberFormat="1" applyFont="1" applyFill="1" applyBorder="1" applyAlignment="1" applyProtection="1">
      <protection locked="0"/>
    </xf>
    <xf numFmtId="164" fontId="7" fillId="2" borderId="14" xfId="2" applyNumberFormat="1" applyFont="1" applyFill="1" applyBorder="1" applyAlignment="1" applyProtection="1">
      <alignment vertical="center"/>
      <protection locked="0"/>
    </xf>
    <xf numFmtId="0" fontId="8" fillId="0" borderId="15" xfId="0" applyFont="1" applyBorder="1" applyAlignment="1" applyProtection="1">
      <alignment horizontal="center" vertical="center"/>
      <protection locked="0"/>
    </xf>
    <xf numFmtId="49" fontId="2" fillId="0" borderId="15" xfId="0" applyNumberFormat="1" applyFont="1" applyBorder="1" applyAlignment="1" applyProtection="1">
      <alignment horizontal="left" vertical="top" wrapText="1"/>
      <protection locked="0"/>
    </xf>
    <xf numFmtId="0" fontId="2" fillId="0" borderId="15" xfId="0" applyNumberFormat="1" applyFont="1" applyBorder="1" applyAlignment="1" applyProtection="1">
      <alignment horizontal="left" vertical="top" wrapText="1"/>
      <protection hidden="1"/>
    </xf>
    <xf numFmtId="0" fontId="3" fillId="0" borderId="15" xfId="0" applyNumberFormat="1" applyFont="1" applyBorder="1" applyAlignment="1" applyProtection="1">
      <alignment horizontal="left" vertical="top" wrapText="1"/>
      <protection locked="0"/>
    </xf>
    <xf numFmtId="49" fontId="3" fillId="2" borderId="15" xfId="0" applyNumberFormat="1" applyFont="1" applyFill="1" applyBorder="1" applyAlignment="1" applyProtection="1">
      <alignment horizontal="left" vertical="top" wrapText="1"/>
      <protection locked="0"/>
    </xf>
    <xf numFmtId="49" fontId="3" fillId="0" borderId="15" xfId="0" applyNumberFormat="1" applyFont="1" applyBorder="1" applyAlignment="1" applyProtection="1">
      <alignment horizontal="left" vertical="top" wrapText="1"/>
      <protection locked="0"/>
    </xf>
    <xf numFmtId="0" fontId="5" fillId="0" borderId="15" xfId="1" applyNumberFormat="1" applyFont="1" applyFill="1" applyBorder="1" applyAlignment="1" applyProtection="1">
      <alignment horizontal="center" vertical="center"/>
      <protection hidden="1"/>
    </xf>
    <xf numFmtId="164" fontId="7" fillId="2" borderId="17" xfId="2" applyNumberFormat="1" applyFont="1" applyFill="1" applyBorder="1" applyAlignment="1" applyProtection="1">
      <alignment vertical="center"/>
      <protection locked="0"/>
    </xf>
    <xf numFmtId="0" fontId="8" fillId="0" borderId="18" xfId="0" applyFont="1" applyBorder="1" applyAlignment="1" applyProtection="1">
      <alignment horizontal="center" vertical="center"/>
      <protection locked="0"/>
    </xf>
    <xf numFmtId="49" fontId="2" fillId="0" borderId="18" xfId="0" applyNumberFormat="1" applyFont="1" applyBorder="1" applyAlignment="1" applyProtection="1">
      <alignment horizontal="left" vertical="top" wrapText="1"/>
      <protection locked="0"/>
    </xf>
    <xf numFmtId="0" fontId="2" fillId="0" borderId="18" xfId="0" applyNumberFormat="1" applyFont="1" applyBorder="1" applyAlignment="1" applyProtection="1">
      <alignment horizontal="left" vertical="top" wrapText="1"/>
      <protection hidden="1"/>
    </xf>
    <xf numFmtId="0" fontId="3" fillId="0" borderId="18" xfId="0" applyNumberFormat="1" applyFont="1" applyBorder="1" applyAlignment="1" applyProtection="1">
      <alignment horizontal="left" vertical="top" wrapText="1"/>
      <protection locked="0"/>
    </xf>
    <xf numFmtId="49" fontId="3" fillId="2" borderId="18" xfId="0" applyNumberFormat="1" applyFont="1" applyFill="1" applyBorder="1" applyAlignment="1" applyProtection="1">
      <alignment horizontal="left" vertical="top" wrapText="1"/>
      <protection locked="0"/>
    </xf>
    <xf numFmtId="49" fontId="3" fillId="0" borderId="18" xfId="0" applyNumberFormat="1" applyFont="1" applyBorder="1" applyAlignment="1" applyProtection="1">
      <alignment horizontal="left" vertical="top" wrapText="1"/>
      <protection locked="0"/>
    </xf>
    <xf numFmtId="0" fontId="5" fillId="0" borderId="18" xfId="1" applyNumberFormat="1" applyFont="1" applyFill="1" applyBorder="1" applyAlignment="1" applyProtection="1">
      <alignment horizontal="center" vertical="center"/>
      <protection hidden="1"/>
    </xf>
    <xf numFmtId="49" fontId="3" fillId="0" borderId="18" xfId="0" quotePrefix="1" applyNumberFormat="1" applyFont="1" applyBorder="1" applyAlignment="1" applyProtection="1">
      <alignment horizontal="left" vertical="top" wrapText="1"/>
      <protection locked="0"/>
    </xf>
    <xf numFmtId="164" fontId="9" fillId="3" borderId="18" xfId="2" applyNumberFormat="1" applyFont="1" applyFill="1" applyBorder="1" applyAlignment="1" applyProtection="1">
      <alignment vertical="center"/>
      <protection locked="0"/>
    </xf>
    <xf numFmtId="0" fontId="10" fillId="0" borderId="18" xfId="0" applyFont="1" applyBorder="1" applyAlignment="1" applyProtection="1">
      <alignment horizontal="justify" vertical="center"/>
      <protection locked="0"/>
    </xf>
    <xf numFmtId="0" fontId="10" fillId="4" borderId="18" xfId="0" applyFont="1" applyFill="1" applyBorder="1" applyAlignment="1" applyProtection="1">
      <alignment horizontal="justify" vertical="center"/>
      <protection locked="0"/>
    </xf>
    <xf numFmtId="0" fontId="0" fillId="0" borderId="0" xfId="0" applyProtection="1">
      <protection locked="0"/>
    </xf>
    <xf numFmtId="0" fontId="10" fillId="2" borderId="18" xfId="0" applyFont="1" applyFill="1" applyBorder="1" applyAlignment="1" applyProtection="1">
      <alignment horizontal="justify" vertical="center"/>
      <protection locked="0"/>
    </xf>
    <xf numFmtId="0" fontId="12" fillId="0" borderId="18" xfId="3" applyFont="1" applyFill="1" applyBorder="1" applyAlignment="1" applyProtection="1">
      <alignment horizontal="justify" vertical="center" wrapText="1"/>
      <protection locked="0"/>
    </xf>
    <xf numFmtId="0" fontId="11" fillId="3" borderId="18" xfId="3" applyFont="1" applyFill="1" applyBorder="1" applyAlignment="1" applyProtection="1">
      <alignment horizontal="justify" vertical="center" wrapText="1"/>
      <protection locked="0"/>
    </xf>
    <xf numFmtId="0" fontId="11" fillId="0" borderId="18" xfId="3" applyFont="1" applyFill="1" applyBorder="1" applyAlignment="1" applyProtection="1">
      <alignment horizontal="justify" vertical="center" wrapText="1"/>
      <protection locked="0"/>
    </xf>
    <xf numFmtId="164" fontId="13" fillId="3" borderId="18" xfId="2" applyNumberFormat="1" applyFont="1" applyFill="1" applyBorder="1" applyAlignment="1" applyProtection="1">
      <alignment vertical="center"/>
      <protection locked="0"/>
    </xf>
    <xf numFmtId="0" fontId="11" fillId="0" borderId="18" xfId="0" applyFont="1" applyFill="1" applyBorder="1" applyAlignment="1" applyProtection="1">
      <alignment horizontal="center" vertical="center" textRotation="90" wrapText="1"/>
      <protection locked="0"/>
    </xf>
    <xf numFmtId="0" fontId="0" fillId="0" borderId="0" xfId="0" applyBorder="1" applyProtection="1">
      <protection locked="0"/>
    </xf>
    <xf numFmtId="0" fontId="0" fillId="0" borderId="18" xfId="0" applyBorder="1" applyProtection="1">
      <protection locked="0"/>
    </xf>
    <xf numFmtId="0" fontId="14" fillId="0" borderId="18" xfId="0" applyFont="1" applyFill="1" applyBorder="1" applyAlignment="1" applyProtection="1">
      <alignment horizontal="justify" vertical="center" wrapText="1"/>
      <protection locked="0"/>
    </xf>
    <xf numFmtId="165" fontId="14" fillId="3" borderId="18" xfId="0" applyNumberFormat="1" applyFont="1" applyFill="1" applyBorder="1" applyAlignment="1" applyProtection="1">
      <alignment horizontal="justify" vertical="center" wrapText="1"/>
      <protection locked="0"/>
    </xf>
    <xf numFmtId="0" fontId="11" fillId="0" borderId="18" xfId="3" applyFont="1" applyFill="1" applyBorder="1" applyAlignment="1" applyProtection="1">
      <alignment vertical="center" wrapText="1"/>
      <protection locked="0"/>
    </xf>
    <xf numFmtId="165" fontId="14" fillId="0" borderId="18" xfId="0" applyNumberFormat="1" applyFont="1" applyFill="1" applyBorder="1" applyAlignment="1" applyProtection="1">
      <alignment horizontal="justify" vertical="center" wrapText="1"/>
      <protection locked="0"/>
    </xf>
    <xf numFmtId="0" fontId="10" fillId="0" borderId="18" xfId="0" applyFont="1" applyFill="1" applyBorder="1" applyAlignment="1" applyProtection="1">
      <alignment horizontal="justify" vertical="center"/>
      <protection locked="0"/>
    </xf>
    <xf numFmtId="0" fontId="0" fillId="0" borderId="18" xfId="0" applyFill="1" applyBorder="1" applyAlignment="1" applyProtection="1">
      <alignment horizontal="justify" vertical="center"/>
      <protection locked="0"/>
    </xf>
    <xf numFmtId="0" fontId="15" fillId="0" borderId="18" xfId="0" applyFont="1" applyFill="1" applyBorder="1" applyAlignment="1" applyProtection="1">
      <alignment horizontal="justify" vertical="center"/>
      <protection locked="0"/>
    </xf>
    <xf numFmtId="0" fontId="0" fillId="0" borderId="18" xfId="0" applyBorder="1" applyAlignment="1" applyProtection="1">
      <alignment wrapText="1"/>
      <protection locked="0"/>
    </xf>
    <xf numFmtId="0" fontId="0" fillId="0" borderId="18" xfId="0" applyBorder="1" applyAlignment="1" applyProtection="1">
      <alignment horizontal="justify" vertical="center"/>
      <protection locked="0"/>
    </xf>
    <xf numFmtId="0" fontId="10" fillId="0" borderId="0" xfId="0" applyFont="1" applyFill="1" applyBorder="1" applyAlignment="1" applyProtection="1">
      <alignment horizontal="justify" vertical="center"/>
      <protection locked="0"/>
    </xf>
    <xf numFmtId="165" fontId="16" fillId="0" borderId="18" xfId="0" applyNumberFormat="1" applyFont="1" applyFill="1" applyBorder="1" applyAlignment="1" applyProtection="1">
      <alignment horizontal="justify" vertical="center" wrapText="1"/>
      <protection locked="0"/>
    </xf>
    <xf numFmtId="0" fontId="15" fillId="3" borderId="18" xfId="0" applyFont="1" applyFill="1" applyBorder="1" applyAlignment="1" applyProtection="1">
      <alignment horizontal="justify" vertical="center" wrapText="1"/>
      <protection locked="0"/>
    </xf>
    <xf numFmtId="0" fontId="15" fillId="0" borderId="18" xfId="0" applyFont="1" applyFill="1" applyBorder="1" applyAlignment="1" applyProtection="1">
      <alignment horizontal="justify" vertical="center" wrapText="1"/>
      <protection locked="0"/>
    </xf>
    <xf numFmtId="165" fontId="14" fillId="0" borderId="22" xfId="0" applyNumberFormat="1" applyFont="1" applyFill="1" applyBorder="1" applyAlignment="1" applyProtection="1">
      <alignment horizontal="center" vertical="center" wrapText="1"/>
      <protection locked="0"/>
    </xf>
    <xf numFmtId="0" fontId="17" fillId="5" borderId="25" xfId="0" applyFont="1" applyFill="1" applyBorder="1" applyAlignment="1" applyProtection="1">
      <alignment vertical="center" wrapText="1"/>
      <protection locked="0"/>
    </xf>
    <xf numFmtId="0" fontId="2" fillId="0" borderId="0" xfId="0" applyFont="1" applyProtection="1"/>
    <xf numFmtId="164" fontId="7" fillId="3" borderId="17" xfId="2" applyNumberFormat="1" applyFont="1" applyFill="1" applyBorder="1" applyAlignment="1" applyProtection="1">
      <alignment vertical="center"/>
      <protection locked="0"/>
    </xf>
    <xf numFmtId="0" fontId="10" fillId="4" borderId="22" xfId="0" applyFont="1" applyFill="1" applyBorder="1" applyAlignment="1" applyProtection="1">
      <alignment horizontal="justify" vertical="center"/>
      <protection locked="0"/>
    </xf>
    <xf numFmtId="0" fontId="10" fillId="0" borderId="22" xfId="0" applyFont="1" applyFill="1" applyBorder="1" applyAlignment="1" applyProtection="1">
      <alignment horizontal="justify" vertical="center"/>
      <protection locked="0"/>
    </xf>
    <xf numFmtId="0" fontId="18" fillId="2" borderId="18" xfId="0" applyFont="1" applyFill="1" applyBorder="1" applyAlignment="1" applyProtection="1">
      <alignment horizontal="justify" vertical="center"/>
      <protection locked="0"/>
    </xf>
    <xf numFmtId="0" fontId="19" fillId="0" borderId="18" xfId="0" applyFont="1" applyBorder="1" applyProtection="1">
      <protection locked="0"/>
    </xf>
    <xf numFmtId="0" fontId="20" fillId="2" borderId="18" xfId="0" applyFont="1" applyFill="1" applyBorder="1" applyAlignment="1" applyProtection="1">
      <alignment horizontal="justify" vertical="center"/>
      <protection locked="0"/>
    </xf>
    <xf numFmtId="0" fontId="10" fillId="0" borderId="20" xfId="0" applyFont="1" applyFill="1" applyBorder="1" applyAlignment="1" applyProtection="1">
      <alignment horizontal="justify" vertical="center"/>
      <protection locked="0"/>
    </xf>
    <xf numFmtId="0" fontId="2" fillId="0" borderId="20" xfId="0" applyNumberFormat="1" applyFont="1" applyBorder="1" applyAlignment="1" applyProtection="1">
      <alignment horizontal="left" vertical="top" wrapText="1"/>
      <protection hidden="1"/>
    </xf>
    <xf numFmtId="0" fontId="3" fillId="0" borderId="20" xfId="0" applyNumberFormat="1" applyFont="1" applyBorder="1" applyAlignment="1" applyProtection="1">
      <alignment horizontal="left" vertical="top" wrapText="1"/>
      <protection locked="0"/>
    </xf>
    <xf numFmtId="0" fontId="5" fillId="0" borderId="20" xfId="1" applyNumberFormat="1" applyFont="1" applyFill="1" applyBorder="1" applyAlignment="1" applyProtection="1">
      <alignment horizontal="center" vertical="center"/>
      <protection hidden="1"/>
    </xf>
    <xf numFmtId="164" fontId="21" fillId="6" borderId="0" xfId="0" applyNumberFormat="1" applyFont="1" applyFill="1" applyProtection="1">
      <protection locked="0"/>
    </xf>
    <xf numFmtId="0" fontId="2" fillId="2" borderId="0" xfId="0" applyFont="1" applyFill="1" applyProtection="1"/>
    <xf numFmtId="0" fontId="3" fillId="0" borderId="0" xfId="0" applyFont="1" applyProtection="1"/>
    <xf numFmtId="0" fontId="22" fillId="0" borderId="0" xfId="0" applyFont="1" applyProtection="1">
      <protection locked="0"/>
    </xf>
    <xf numFmtId="0" fontId="23" fillId="7" borderId="28" xfId="3" applyFont="1" applyFill="1" applyBorder="1" applyAlignment="1" applyProtection="1">
      <alignment horizontal="center" vertical="center"/>
    </xf>
    <xf numFmtId="0" fontId="23" fillId="7" borderId="1" xfId="1" applyNumberFormat="1" applyFont="1" applyFill="1" applyBorder="1" applyAlignment="1" applyProtection="1">
      <alignment horizontal="center" vertical="center"/>
    </xf>
    <xf numFmtId="0" fontId="24" fillId="2" borderId="0" xfId="0" applyFont="1" applyFill="1" applyAlignment="1" applyProtection="1">
      <alignment horizontal="center"/>
      <protection locked="0"/>
    </xf>
    <xf numFmtId="0" fontId="24" fillId="2" borderId="0" xfId="0" applyFont="1" applyFill="1" applyAlignment="1" applyProtection="1">
      <alignment horizontal="center"/>
    </xf>
    <xf numFmtId="0" fontId="22" fillId="2" borderId="0" xfId="0" applyFont="1" applyFill="1" applyAlignment="1" applyProtection="1">
      <alignment horizontal="center"/>
      <protection locked="0"/>
    </xf>
    <xf numFmtId="49" fontId="23" fillId="7" borderId="1" xfId="1" applyNumberFormat="1" applyFont="1" applyFill="1" applyBorder="1" applyAlignment="1" applyProtection="1"/>
    <xf numFmtId="0" fontId="24" fillId="7" borderId="2" xfId="0" applyFont="1" applyFill="1" applyBorder="1" applyProtection="1">
      <protection locked="0"/>
    </xf>
    <xf numFmtId="49" fontId="23" fillId="7" borderId="2" xfId="1" applyNumberFormat="1" applyFont="1" applyFill="1" applyBorder="1" applyAlignment="1" applyProtection="1">
      <alignment horizontal="center"/>
    </xf>
    <xf numFmtId="0" fontId="23" fillId="7" borderId="2" xfId="0" applyFont="1" applyFill="1" applyBorder="1" applyAlignment="1" applyProtection="1">
      <alignment horizontal="left"/>
    </xf>
    <xf numFmtId="0" fontId="24" fillId="7" borderId="2" xfId="0" applyFont="1" applyFill="1" applyBorder="1"/>
    <xf numFmtId="49" fontId="23" fillId="7" borderId="4" xfId="1" applyNumberFormat="1" applyFont="1" applyFill="1" applyBorder="1" applyAlignment="1" applyProtection="1">
      <alignment horizontal="center"/>
    </xf>
    <xf numFmtId="49" fontId="23" fillId="7" borderId="1" xfId="1" applyNumberFormat="1" applyFont="1" applyFill="1" applyBorder="1" applyAlignment="1" applyProtection="1">
      <alignment horizontal="center"/>
    </xf>
    <xf numFmtId="0" fontId="23" fillId="7" borderId="2" xfId="1" applyNumberFormat="1" applyFont="1" applyFill="1" applyBorder="1" applyAlignment="1" applyProtection="1">
      <alignment horizontal="right" wrapText="1"/>
    </xf>
    <xf numFmtId="0" fontId="23" fillId="7" borderId="2" xfId="1" applyNumberFormat="1" applyFont="1" applyFill="1" applyBorder="1" applyAlignment="1" applyProtection="1">
      <alignment horizontal="center" vertical="center" wrapText="1"/>
    </xf>
    <xf numFmtId="0" fontId="25" fillId="7" borderId="2" xfId="1" applyNumberFormat="1" applyFont="1" applyFill="1" applyBorder="1" applyAlignment="1" applyProtection="1">
      <alignment horizontal="center" vertical="center" wrapText="1"/>
    </xf>
    <xf numFmtId="49" fontId="23" fillId="7" borderId="4" xfId="1" applyNumberFormat="1" applyFont="1" applyFill="1" applyBorder="1" applyAlignment="1" applyProtection="1"/>
    <xf numFmtId="0" fontId="23" fillId="7" borderId="11" xfId="1" applyNumberFormat="1" applyFont="1" applyFill="1" applyBorder="1" applyAlignment="1" applyProtection="1">
      <alignment wrapText="1"/>
    </xf>
    <xf numFmtId="49" fontId="23" fillId="7" borderId="13" xfId="1" applyNumberFormat="1" applyFont="1" applyFill="1" applyBorder="1" applyAlignment="1" applyProtection="1"/>
    <xf numFmtId="0" fontId="23" fillId="7" borderId="10" xfId="1" applyNumberFormat="1" applyFont="1" applyFill="1" applyBorder="1" applyAlignment="1" applyProtection="1">
      <alignment wrapText="1"/>
    </xf>
    <xf numFmtId="0" fontId="23" fillId="7" borderId="0" xfId="1" applyNumberFormat="1" applyFont="1" applyFill="1" applyBorder="1" applyAlignment="1" applyProtection="1">
      <alignment wrapText="1"/>
    </xf>
    <xf numFmtId="0" fontId="23" fillId="7" borderId="0" xfId="1" applyNumberFormat="1" applyFont="1" applyFill="1" applyBorder="1" applyAlignment="1" applyProtection="1">
      <alignment horizontal="center" wrapText="1"/>
    </xf>
    <xf numFmtId="0" fontId="25" fillId="7" borderId="0" xfId="1" applyNumberFormat="1" applyFont="1" applyFill="1" applyBorder="1" applyAlignment="1" applyProtection="1">
      <alignment wrapText="1"/>
    </xf>
    <xf numFmtId="0" fontId="26" fillId="7" borderId="9" xfId="1" applyNumberFormat="1" applyFont="1" applyFill="1" applyBorder="1" applyAlignment="1" applyProtection="1">
      <alignment horizontal="center" wrapText="1"/>
      <protection hidden="1"/>
    </xf>
    <xf numFmtId="49" fontId="26" fillId="7" borderId="7" xfId="1" applyNumberFormat="1" applyFont="1" applyFill="1" applyBorder="1" applyAlignment="1" applyProtection="1">
      <alignment horizontal="right"/>
    </xf>
    <xf numFmtId="0" fontId="23" fillId="7" borderId="1" xfId="1" applyNumberFormat="1" applyFont="1" applyFill="1" applyBorder="1" applyAlignment="1" applyProtection="1">
      <alignment wrapText="1"/>
    </xf>
    <xf numFmtId="0" fontId="23" fillId="7" borderId="2" xfId="1" applyNumberFormat="1" applyFont="1" applyFill="1" applyBorder="1" applyAlignment="1" applyProtection="1">
      <alignment wrapText="1"/>
    </xf>
    <xf numFmtId="0" fontId="23" fillId="7" borderId="2" xfId="1" applyNumberFormat="1" applyFont="1" applyFill="1" applyBorder="1" applyAlignment="1" applyProtection="1">
      <alignment horizontal="center" wrapText="1"/>
    </xf>
    <xf numFmtId="0" fontId="24" fillId="7" borderId="0" xfId="0" applyFont="1" applyFill="1" applyBorder="1" applyAlignment="1"/>
    <xf numFmtId="0" fontId="22" fillId="7" borderId="0" xfId="0" applyFont="1" applyFill="1" applyBorder="1" applyAlignment="1"/>
    <xf numFmtId="0" fontId="24" fillId="7" borderId="7" xfId="0" applyFont="1" applyFill="1" applyBorder="1" applyAlignment="1"/>
    <xf numFmtId="0" fontId="26" fillId="7" borderId="8" xfId="1" applyNumberFormat="1" applyFont="1" applyFill="1" applyBorder="1" applyAlignment="1" applyProtection="1">
      <alignment horizontal="center" vertical="center" wrapText="1"/>
      <protection hidden="1"/>
    </xf>
    <xf numFmtId="49" fontId="26" fillId="7" borderId="13" xfId="1" applyNumberFormat="1" applyFont="1" applyFill="1" applyBorder="1" applyAlignment="1" applyProtection="1">
      <alignment horizontal="right"/>
    </xf>
    <xf numFmtId="0" fontId="7" fillId="0" borderId="0" xfId="0" applyFont="1" applyProtection="1">
      <protection locked="0"/>
    </xf>
    <xf numFmtId="0" fontId="28" fillId="7" borderId="1" xfId="1" applyNumberFormat="1" applyFont="1" applyFill="1" applyBorder="1" applyAlignment="1" applyProtection="1">
      <alignment horizontal="right"/>
    </xf>
    <xf numFmtId="0" fontId="26" fillId="7" borderId="2" xfId="1" applyNumberFormat="1" applyFont="1" applyFill="1" applyBorder="1" applyAlignment="1" applyProtection="1"/>
    <xf numFmtId="0" fontId="29" fillId="2" borderId="2" xfId="1" applyNumberFormat="1" applyFont="1" applyFill="1" applyBorder="1" applyAlignment="1" applyProtection="1">
      <alignment horizontal="center"/>
      <protection locked="0"/>
    </xf>
    <xf numFmtId="0" fontId="26" fillId="7" borderId="2" xfId="1" applyNumberFormat="1" applyFont="1" applyFill="1" applyBorder="1" applyAlignment="1" applyProtection="1">
      <protection hidden="1"/>
    </xf>
    <xf numFmtId="0" fontId="26" fillId="7" borderId="4" xfId="1" applyNumberFormat="1" applyFont="1" applyFill="1" applyBorder="1" applyAlignment="1" applyProtection="1"/>
    <xf numFmtId="49" fontId="23" fillId="7" borderId="12" xfId="1" applyNumberFormat="1" applyFont="1" applyFill="1" applyBorder="1" applyAlignment="1" applyProtection="1"/>
    <xf numFmtId="0" fontId="23" fillId="7" borderId="34" xfId="3" applyFont="1" applyFill="1" applyBorder="1" applyAlignment="1" applyProtection="1">
      <alignment horizontal="center" vertical="center" wrapText="1"/>
    </xf>
    <xf numFmtId="0" fontId="23" fillId="7" borderId="29" xfId="3" applyFont="1" applyFill="1" applyBorder="1" applyAlignment="1" applyProtection="1">
      <alignment horizontal="center" vertical="center" wrapText="1"/>
    </xf>
    <xf numFmtId="0" fontId="23" fillId="7" borderId="13" xfId="3" applyFont="1" applyFill="1" applyBorder="1" applyAlignment="1" applyProtection="1">
      <alignment horizontal="center" vertical="center" wrapText="1"/>
    </xf>
    <xf numFmtId="0" fontId="23" fillId="7" borderId="27" xfId="3" applyFont="1" applyFill="1" applyBorder="1" applyAlignment="1" applyProtection="1">
      <alignment horizontal="center" vertical="center" wrapText="1"/>
    </xf>
    <xf numFmtId="0" fontId="6" fillId="2" borderId="0" xfId="1" applyNumberFormat="1" applyFont="1" applyFill="1" applyBorder="1" applyAlignment="1" applyProtection="1">
      <protection locked="0"/>
    </xf>
    <xf numFmtId="0" fontId="15" fillId="8" borderId="18" xfId="0" applyFont="1" applyFill="1" applyBorder="1" applyAlignment="1" applyProtection="1">
      <alignment horizontal="justify" vertical="center" wrapText="1"/>
      <protection locked="0"/>
    </xf>
    <xf numFmtId="0" fontId="3" fillId="8" borderId="18" xfId="0" applyNumberFormat="1" applyFont="1" applyFill="1" applyBorder="1" applyAlignment="1" applyProtection="1">
      <alignment horizontal="left" vertical="top" wrapText="1"/>
      <protection locked="0"/>
    </xf>
    <xf numFmtId="0" fontId="11" fillId="8" borderId="18" xfId="3" applyFont="1" applyFill="1" applyBorder="1" applyAlignment="1" applyProtection="1">
      <alignment horizontal="justify" vertical="center" wrapText="1"/>
      <protection locked="0"/>
    </xf>
    <xf numFmtId="165" fontId="14" fillId="8" borderId="18" xfId="0" applyNumberFormat="1" applyFont="1" applyFill="1" applyBorder="1" applyAlignment="1" applyProtection="1">
      <alignment horizontal="justify" vertical="center" wrapText="1"/>
      <protection locked="0"/>
    </xf>
    <xf numFmtId="0" fontId="0" fillId="8" borderId="24" xfId="0" applyFill="1" applyBorder="1" applyAlignment="1" applyProtection="1">
      <alignment horizontal="justify" vertical="center"/>
      <protection locked="0"/>
    </xf>
    <xf numFmtId="0" fontId="0" fillId="8" borderId="18" xfId="0" applyFill="1" applyBorder="1" applyAlignment="1" applyProtection="1">
      <alignment horizontal="justify" vertical="center"/>
      <protection locked="0"/>
    </xf>
    <xf numFmtId="0" fontId="0" fillId="8" borderId="22" xfId="0" applyFill="1" applyBorder="1" applyAlignment="1" applyProtection="1">
      <alignment horizontal="justify" vertical="center"/>
      <protection locked="0"/>
    </xf>
    <xf numFmtId="0" fontId="12" fillId="8" borderId="18" xfId="3" applyFont="1" applyFill="1" applyBorder="1" applyAlignment="1" applyProtection="1">
      <alignment horizontal="justify" vertical="center" wrapText="1"/>
      <protection locked="0"/>
    </xf>
    <xf numFmtId="0" fontId="12" fillId="8" borderId="23" xfId="3" applyFont="1" applyFill="1" applyBorder="1" applyAlignment="1" applyProtection="1">
      <alignment horizontal="center" vertical="center" wrapText="1"/>
      <protection locked="0"/>
    </xf>
    <xf numFmtId="0" fontId="12" fillId="8" borderId="22" xfId="3" applyFont="1" applyFill="1" applyBorder="1" applyAlignment="1" applyProtection="1">
      <alignment horizontal="center" vertical="center" wrapText="1"/>
      <protection locked="0"/>
    </xf>
    <xf numFmtId="49" fontId="2" fillId="2" borderId="18" xfId="0" applyNumberFormat="1" applyFont="1" applyFill="1" applyBorder="1" applyAlignment="1" applyProtection="1">
      <alignment horizontal="left" vertical="top" wrapText="1"/>
      <protection locked="0"/>
    </xf>
    <xf numFmtId="0" fontId="3" fillId="8" borderId="20" xfId="0" applyNumberFormat="1" applyFont="1" applyFill="1" applyBorder="1" applyAlignment="1" applyProtection="1">
      <alignment horizontal="left" vertical="top" wrapText="1"/>
      <protection locked="0"/>
    </xf>
    <xf numFmtId="9" fontId="0" fillId="8" borderId="18" xfId="0" applyNumberFormat="1" applyFill="1" applyBorder="1" applyAlignment="1" applyProtection="1">
      <alignment horizontal="justify" vertical="center"/>
      <protection locked="0"/>
    </xf>
    <xf numFmtId="0" fontId="2" fillId="0" borderId="18" xfId="0" applyFont="1" applyBorder="1" applyProtection="1"/>
    <xf numFmtId="9" fontId="0" fillId="8" borderId="22" xfId="9" applyFont="1" applyFill="1" applyBorder="1" applyAlignment="1" applyProtection="1">
      <alignment horizontal="center" vertical="center"/>
      <protection locked="0"/>
    </xf>
    <xf numFmtId="9" fontId="0" fillId="8" borderId="18" xfId="0" applyNumberFormat="1" applyFill="1" applyBorder="1" applyAlignment="1" applyProtection="1">
      <alignment horizontal="center" vertical="center"/>
      <protection locked="0"/>
    </xf>
    <xf numFmtId="9" fontId="0" fillId="8" borderId="18" xfId="9" applyFont="1" applyFill="1" applyBorder="1" applyAlignment="1" applyProtection="1">
      <alignment horizontal="center" vertical="center"/>
      <protection locked="0"/>
    </xf>
    <xf numFmtId="0" fontId="10" fillId="9" borderId="18" xfId="0" applyFont="1" applyFill="1" applyBorder="1" applyAlignment="1" applyProtection="1">
      <alignment horizontal="justify" vertical="center"/>
      <protection locked="0"/>
    </xf>
    <xf numFmtId="9" fontId="0" fillId="8" borderId="23" xfId="0" applyNumberFormat="1" applyFill="1" applyBorder="1" applyAlignment="1" applyProtection="1">
      <alignment horizontal="justify" vertical="center"/>
      <protection locked="0"/>
    </xf>
    <xf numFmtId="0" fontId="23" fillId="7" borderId="34" xfId="3" applyFont="1" applyFill="1" applyBorder="1" applyAlignment="1" applyProtection="1">
      <alignment horizontal="center" vertical="center" wrapText="1"/>
    </xf>
    <xf numFmtId="0" fontId="23" fillId="7" borderId="29" xfId="3" applyFont="1" applyFill="1" applyBorder="1" applyAlignment="1" applyProtection="1">
      <alignment horizontal="center" vertical="center" wrapText="1"/>
    </xf>
    <xf numFmtId="0" fontId="23" fillId="7" borderId="27" xfId="3" applyFont="1" applyFill="1" applyBorder="1" applyAlignment="1" applyProtection="1">
      <alignment horizontal="center" vertical="center" wrapText="1"/>
    </xf>
    <xf numFmtId="0" fontId="0" fillId="0" borderId="23" xfId="0" applyFill="1" applyBorder="1" applyAlignment="1" applyProtection="1">
      <alignment horizontal="justify" vertical="center"/>
      <protection locked="0"/>
    </xf>
    <xf numFmtId="0" fontId="0" fillId="0" borderId="24" xfId="0" applyFill="1" applyBorder="1" applyAlignment="1" applyProtection="1">
      <alignment horizontal="justify" vertical="center"/>
      <protection locked="0"/>
    </xf>
    <xf numFmtId="0" fontId="0" fillId="0" borderId="22" xfId="0" applyFill="1" applyBorder="1" applyAlignment="1" applyProtection="1">
      <alignment horizontal="justify" vertical="center"/>
      <protection locked="0"/>
    </xf>
    <xf numFmtId="0" fontId="12" fillId="0" borderId="23" xfId="3" applyFont="1" applyFill="1" applyBorder="1" applyAlignment="1" applyProtection="1">
      <alignment horizontal="center" vertical="center" wrapText="1"/>
      <protection locked="0"/>
    </xf>
    <xf numFmtId="0" fontId="12" fillId="0" borderId="22" xfId="3" applyFont="1" applyFill="1" applyBorder="1" applyAlignment="1" applyProtection="1">
      <alignment horizontal="center" vertical="center" wrapText="1"/>
      <protection locked="0"/>
    </xf>
    <xf numFmtId="0" fontId="12" fillId="0" borderId="18" xfId="3" applyFont="1" applyFill="1" applyBorder="1" applyAlignment="1" applyProtection="1">
      <alignment horizontal="justify" vertical="center" wrapText="1"/>
      <protection locked="0"/>
    </xf>
    <xf numFmtId="0" fontId="15" fillId="0" borderId="18" xfId="0" applyFont="1" applyFill="1" applyBorder="1" applyAlignment="1" applyProtection="1">
      <alignment horizontal="justify" vertical="center"/>
      <protection locked="0"/>
    </xf>
    <xf numFmtId="0" fontId="15" fillId="0" borderId="23" xfId="0" applyFont="1" applyFill="1" applyBorder="1" applyAlignment="1" applyProtection="1">
      <alignment horizontal="justify" vertical="center"/>
      <protection locked="0"/>
    </xf>
    <xf numFmtId="0" fontId="15" fillId="0" borderId="24" xfId="0" applyFont="1" applyFill="1" applyBorder="1" applyAlignment="1" applyProtection="1">
      <alignment horizontal="justify" vertical="center"/>
      <protection locked="0"/>
    </xf>
    <xf numFmtId="165" fontId="14" fillId="0" borderId="23" xfId="0" applyNumberFormat="1" applyFont="1" applyFill="1" applyBorder="1" applyAlignment="1" applyProtection="1">
      <alignment horizontal="center" vertical="center" wrapText="1"/>
      <protection locked="0"/>
    </xf>
    <xf numFmtId="165" fontId="14" fillId="0" borderId="24" xfId="0" applyNumberFormat="1" applyFont="1" applyFill="1" applyBorder="1" applyAlignment="1" applyProtection="1">
      <alignment horizontal="center" vertical="center" wrapText="1"/>
      <protection locked="0"/>
    </xf>
    <xf numFmtId="165" fontId="14" fillId="0" borderId="22" xfId="0" applyNumberFormat="1" applyFont="1" applyFill="1" applyBorder="1" applyAlignment="1" applyProtection="1">
      <alignment horizontal="center" vertical="center" wrapText="1"/>
      <protection locked="0"/>
    </xf>
    <xf numFmtId="165" fontId="14" fillId="8" borderId="23" xfId="0" applyNumberFormat="1" applyFont="1" applyFill="1" applyBorder="1" applyAlignment="1" applyProtection="1">
      <alignment horizontal="center" vertical="center" wrapText="1"/>
      <protection locked="0"/>
    </xf>
    <xf numFmtId="165" fontId="14" fillId="8" borderId="22" xfId="0" applyNumberFormat="1" applyFont="1" applyFill="1" applyBorder="1" applyAlignment="1" applyProtection="1">
      <alignment horizontal="center" vertical="center" wrapText="1"/>
      <protection locked="0"/>
    </xf>
    <xf numFmtId="0" fontId="3" fillId="8" borderId="23" xfId="0" applyNumberFormat="1" applyFont="1" applyFill="1" applyBorder="1" applyAlignment="1" applyProtection="1">
      <alignment horizontal="center" vertical="top" wrapText="1"/>
      <protection locked="0"/>
    </xf>
    <xf numFmtId="0" fontId="3" fillId="8" borderId="24" xfId="0" applyNumberFormat="1" applyFont="1" applyFill="1" applyBorder="1" applyAlignment="1" applyProtection="1">
      <alignment horizontal="center" vertical="top" wrapText="1"/>
      <protection locked="0"/>
    </xf>
    <xf numFmtId="0" fontId="3" fillId="8" borderId="22" xfId="0" applyNumberFormat="1" applyFont="1" applyFill="1" applyBorder="1" applyAlignment="1" applyProtection="1">
      <alignment horizontal="center" vertical="top" wrapText="1"/>
      <protection locked="0"/>
    </xf>
    <xf numFmtId="0" fontId="6" fillId="0" borderId="19" xfId="1" applyNumberFormat="1" applyFont="1" applyFill="1" applyBorder="1" applyAlignment="1" applyProtection="1">
      <alignment horizontal="left" vertical="top" wrapText="1"/>
      <protection locked="0" hidden="1"/>
    </xf>
    <xf numFmtId="0" fontId="6" fillId="0" borderId="18" xfId="1" applyNumberFormat="1" applyFont="1" applyFill="1" applyBorder="1" applyAlignment="1" applyProtection="1">
      <alignment horizontal="left" vertical="top" wrapText="1"/>
      <protection locked="0" hidden="1"/>
    </xf>
    <xf numFmtId="0" fontId="11" fillId="0" borderId="18" xfId="3" applyFont="1" applyFill="1" applyBorder="1" applyAlignment="1" applyProtection="1">
      <alignment horizontal="center" vertical="center" wrapText="1"/>
      <protection locked="0"/>
    </xf>
    <xf numFmtId="0" fontId="11" fillId="0" borderId="23" xfId="3" applyFont="1" applyFill="1" applyBorder="1" applyAlignment="1" applyProtection="1">
      <alignment horizontal="center" vertical="center" wrapText="1"/>
      <protection locked="0"/>
    </xf>
    <xf numFmtId="0" fontId="11" fillId="0" borderId="22" xfId="3" applyFont="1" applyFill="1" applyBorder="1" applyAlignment="1" applyProtection="1">
      <alignment horizontal="center" vertical="center" wrapText="1"/>
      <protection locked="0"/>
    </xf>
    <xf numFmtId="0" fontId="6" fillId="0" borderId="21" xfId="1" applyNumberFormat="1" applyFont="1" applyFill="1" applyBorder="1" applyAlignment="1" applyProtection="1">
      <alignment horizontal="left" vertical="top" wrapText="1"/>
      <protection locked="0" hidden="1"/>
    </xf>
    <xf numFmtId="0" fontId="6" fillId="0" borderId="20" xfId="1" applyNumberFormat="1" applyFont="1" applyFill="1" applyBorder="1" applyAlignment="1" applyProtection="1">
      <alignment horizontal="left" vertical="top" wrapText="1"/>
      <protection locked="0" hidden="1"/>
    </xf>
    <xf numFmtId="14" fontId="5" fillId="2" borderId="6" xfId="1" applyNumberFormat="1" applyFont="1" applyFill="1" applyBorder="1" applyAlignment="1" applyProtection="1">
      <alignment horizontal="center"/>
      <protection locked="0"/>
    </xf>
    <xf numFmtId="0" fontId="5" fillId="2" borderId="6" xfId="1" applyNumberFormat="1" applyFont="1" applyFill="1" applyBorder="1" applyAlignment="1" applyProtection="1">
      <alignment horizontal="center"/>
      <protection locked="0"/>
    </xf>
    <xf numFmtId="0" fontId="5" fillId="2" borderId="5" xfId="1" applyNumberFormat="1" applyFont="1" applyFill="1" applyBorder="1" applyAlignment="1" applyProtection="1">
      <alignment horizontal="center"/>
      <protection locked="0"/>
    </xf>
    <xf numFmtId="0" fontId="23" fillId="7" borderId="34" xfId="3" applyFont="1" applyFill="1" applyBorder="1" applyAlignment="1" applyProtection="1">
      <alignment horizontal="center" vertical="center" wrapText="1"/>
    </xf>
    <xf numFmtId="0" fontId="23" fillId="7" borderId="29" xfId="3" applyFont="1" applyFill="1" applyBorder="1" applyAlignment="1" applyProtection="1">
      <alignment horizontal="center" vertical="center" wrapText="1"/>
    </xf>
    <xf numFmtId="0" fontId="23" fillId="7" borderId="32" xfId="3" applyFont="1" applyFill="1" applyBorder="1" applyAlignment="1" applyProtection="1">
      <alignment horizontal="center" vertical="center" wrapText="1"/>
    </xf>
    <xf numFmtId="0" fontId="23" fillId="7" borderId="27" xfId="3" applyFont="1" applyFill="1" applyBorder="1" applyAlignment="1" applyProtection="1">
      <alignment horizontal="center" vertical="center" wrapText="1"/>
    </xf>
    <xf numFmtId="0" fontId="5" fillId="2" borderId="9" xfId="1" applyNumberFormat="1" applyFont="1" applyFill="1" applyBorder="1" applyAlignment="1" applyProtection="1">
      <alignment horizontal="left"/>
      <protection locked="0"/>
    </xf>
    <xf numFmtId="0" fontId="5" fillId="2" borderId="8" xfId="1" applyNumberFormat="1" applyFont="1" applyFill="1" applyBorder="1" applyAlignment="1" applyProtection="1">
      <alignment horizontal="left"/>
      <protection locked="0"/>
    </xf>
    <xf numFmtId="0" fontId="5" fillId="2" borderId="6" xfId="1" applyNumberFormat="1" applyFont="1" applyFill="1" applyBorder="1" applyAlignment="1" applyProtection="1">
      <alignment horizontal="left"/>
      <protection locked="0"/>
    </xf>
    <xf numFmtId="0" fontId="5" fillId="2" borderId="5" xfId="1" applyNumberFormat="1" applyFont="1" applyFill="1" applyBorder="1" applyAlignment="1" applyProtection="1">
      <alignment horizontal="left"/>
      <protection locked="0"/>
    </xf>
    <xf numFmtId="14" fontId="5" fillId="2" borderId="6" xfId="1" applyNumberFormat="1" applyFont="1" applyFill="1" applyBorder="1" applyAlignment="1" applyProtection="1">
      <alignment horizontal="left"/>
      <protection locked="0"/>
    </xf>
    <xf numFmtId="0" fontId="5" fillId="2" borderId="9" xfId="1" applyNumberFormat="1" applyFont="1" applyFill="1" applyBorder="1" applyAlignment="1" applyProtection="1">
      <alignment horizontal="center"/>
      <protection locked="0"/>
    </xf>
    <xf numFmtId="0" fontId="5" fillId="2" borderId="8" xfId="1" applyNumberFormat="1" applyFont="1" applyFill="1" applyBorder="1" applyAlignment="1" applyProtection="1">
      <alignment horizontal="center"/>
      <protection locked="0"/>
    </xf>
    <xf numFmtId="0" fontId="0" fillId="0" borderId="26" xfId="0" applyFill="1" applyBorder="1" applyAlignment="1" applyProtection="1">
      <alignment horizontal="justify" vertical="center"/>
      <protection locked="0"/>
    </xf>
    <xf numFmtId="0" fontId="0" fillId="0" borderId="18" xfId="0" applyFill="1" applyBorder="1" applyAlignment="1" applyProtection="1">
      <alignment horizontal="justify" vertical="center"/>
      <protection locked="0"/>
    </xf>
    <xf numFmtId="0" fontId="23" fillId="7" borderId="31" xfId="3" applyFont="1" applyFill="1" applyBorder="1" applyAlignment="1" applyProtection="1">
      <alignment horizontal="center" vertical="center"/>
    </xf>
    <xf numFmtId="0" fontId="23" fillId="7" borderId="33" xfId="3" applyFont="1" applyFill="1" applyBorder="1" applyAlignment="1" applyProtection="1">
      <alignment horizontal="center" vertical="center"/>
    </xf>
    <xf numFmtId="0" fontId="23" fillId="7" borderId="30" xfId="3" applyFont="1" applyFill="1" applyBorder="1" applyAlignment="1" applyProtection="1">
      <alignment horizontal="center" vertical="center"/>
    </xf>
    <xf numFmtId="0" fontId="23" fillId="7" borderId="0" xfId="1" applyNumberFormat="1" applyFont="1" applyFill="1" applyBorder="1" applyAlignment="1" applyProtection="1">
      <alignment horizontal="right" wrapText="1"/>
    </xf>
    <xf numFmtId="0" fontId="23" fillId="7" borderId="32" xfId="0" applyFont="1" applyFill="1" applyBorder="1" applyAlignment="1" applyProtection="1">
      <alignment horizontal="center" vertical="center"/>
    </xf>
    <xf numFmtId="0" fontId="23" fillId="7" borderId="27" xfId="0" applyFont="1" applyFill="1" applyBorder="1" applyAlignment="1" applyProtection="1">
      <alignment horizontal="center" vertical="center"/>
    </xf>
    <xf numFmtId="0" fontId="27" fillId="2" borderId="12" xfId="1" applyNumberFormat="1" applyFont="1" applyFill="1" applyBorder="1" applyAlignment="1" applyProtection="1">
      <alignment horizontal="left" vertical="center"/>
      <protection locked="0"/>
    </xf>
    <xf numFmtId="0" fontId="26" fillId="7" borderId="12" xfId="0" applyFont="1" applyFill="1" applyBorder="1" applyAlignment="1" applyProtection="1">
      <alignment horizontal="left" vertical="center"/>
      <protection hidden="1"/>
    </xf>
    <xf numFmtId="0" fontId="27" fillId="2" borderId="12" xfId="1" applyNumberFormat="1" applyFont="1" applyFill="1" applyBorder="1" applyAlignment="1" applyProtection="1">
      <alignment horizontal="left" vertical="center" wrapText="1"/>
      <protection locked="0"/>
    </xf>
    <xf numFmtId="0" fontId="23" fillId="7" borderId="31" xfId="1" applyNumberFormat="1" applyFont="1" applyFill="1" applyBorder="1" applyAlignment="1" applyProtection="1">
      <alignment horizontal="center" vertical="center"/>
    </xf>
    <xf numFmtId="0" fontId="23" fillId="7" borderId="30" xfId="1" applyNumberFormat="1" applyFont="1" applyFill="1" applyBorder="1" applyAlignment="1" applyProtection="1">
      <alignment horizontal="center" vertical="center"/>
    </xf>
    <xf numFmtId="49" fontId="26" fillId="7" borderId="13" xfId="1" applyNumberFormat="1" applyFont="1" applyFill="1" applyBorder="1" applyAlignment="1" applyProtection="1">
      <alignment horizontal="center" vertical="center"/>
    </xf>
    <xf numFmtId="49" fontId="26" fillId="7" borderId="12" xfId="1" applyNumberFormat="1" applyFont="1" applyFill="1" applyBorder="1" applyAlignment="1" applyProtection="1">
      <alignment horizontal="center" vertical="center"/>
    </xf>
    <xf numFmtId="49" fontId="26" fillId="7" borderId="11" xfId="1" applyNumberFormat="1" applyFont="1" applyFill="1" applyBorder="1" applyAlignment="1" applyProtection="1">
      <alignment horizontal="center" vertical="center"/>
    </xf>
    <xf numFmtId="49" fontId="26" fillId="7" borderId="7" xfId="1" applyNumberFormat="1" applyFont="1" applyFill="1" applyBorder="1" applyAlignment="1" applyProtection="1">
      <alignment horizontal="center" vertical="center"/>
    </xf>
    <xf numFmtId="49" fontId="26" fillId="7" borderId="0" xfId="1" applyNumberFormat="1" applyFont="1" applyFill="1" applyBorder="1" applyAlignment="1" applyProtection="1">
      <alignment horizontal="center" vertical="center"/>
    </xf>
    <xf numFmtId="49" fontId="26" fillId="7" borderId="10" xfId="1" applyNumberFormat="1" applyFont="1" applyFill="1" applyBorder="1" applyAlignment="1" applyProtection="1">
      <alignment horizontal="center" vertical="center"/>
    </xf>
    <xf numFmtId="49" fontId="26" fillId="7" borderId="7" xfId="1" applyNumberFormat="1" applyFont="1" applyFill="1" applyBorder="1" applyAlignment="1" applyProtection="1">
      <alignment horizontal="center"/>
    </xf>
    <xf numFmtId="49" fontId="26" fillId="7" borderId="0" xfId="1" applyNumberFormat="1" applyFont="1" applyFill="1" applyBorder="1" applyAlignment="1" applyProtection="1">
      <alignment horizontal="center"/>
    </xf>
    <xf numFmtId="49" fontId="26" fillId="7" borderId="10" xfId="1" applyNumberFormat="1" applyFont="1" applyFill="1" applyBorder="1" applyAlignment="1" applyProtection="1">
      <alignment horizontal="center"/>
    </xf>
    <xf numFmtId="49" fontId="30" fillId="7" borderId="7" xfId="1" applyNumberFormat="1" applyFont="1" applyFill="1" applyBorder="1" applyAlignment="1" applyProtection="1">
      <alignment horizontal="center"/>
    </xf>
    <xf numFmtId="49" fontId="30" fillId="7" borderId="0" xfId="1" applyNumberFormat="1" applyFont="1" applyFill="1" applyBorder="1" applyAlignment="1" applyProtection="1">
      <alignment horizontal="center"/>
    </xf>
    <xf numFmtId="49" fontId="30" fillId="7" borderId="10" xfId="1" applyNumberFormat="1" applyFont="1" applyFill="1" applyBorder="1" applyAlignment="1" applyProtection="1">
      <alignment horizontal="center"/>
    </xf>
    <xf numFmtId="49" fontId="23" fillId="7" borderId="31" xfId="1" applyNumberFormat="1" applyFont="1" applyFill="1" applyBorder="1" applyAlignment="1" applyProtection="1">
      <alignment horizontal="center" vertical="center"/>
    </xf>
    <xf numFmtId="49" fontId="23" fillId="7" borderId="33" xfId="1" applyNumberFormat="1" applyFont="1" applyFill="1" applyBorder="1" applyAlignment="1" applyProtection="1">
      <alignment horizontal="center" vertical="center"/>
    </xf>
    <xf numFmtId="49" fontId="23" fillId="7" borderId="30" xfId="1" applyNumberFormat="1" applyFont="1" applyFill="1" applyBorder="1" applyAlignment="1" applyProtection="1">
      <alignment horizontal="center" vertical="center"/>
    </xf>
    <xf numFmtId="0" fontId="6" fillId="0" borderId="16" xfId="1" applyNumberFormat="1" applyFont="1" applyFill="1" applyBorder="1" applyAlignment="1" applyProtection="1">
      <alignment horizontal="left" vertical="top" wrapText="1"/>
      <protection locked="0" hidden="1"/>
    </xf>
    <xf numFmtId="0" fontId="6" fillId="0" borderId="15" xfId="1" applyNumberFormat="1" applyFont="1" applyFill="1" applyBorder="1" applyAlignment="1" applyProtection="1">
      <alignment horizontal="left" vertical="top" wrapText="1"/>
      <protection locked="0" hidden="1"/>
    </xf>
    <xf numFmtId="9" fontId="0" fillId="8" borderId="23" xfId="0" applyNumberFormat="1" applyFill="1" applyBorder="1" applyAlignment="1" applyProtection="1">
      <alignment horizontal="center" vertical="center"/>
      <protection locked="0"/>
    </xf>
    <xf numFmtId="0" fontId="0" fillId="8" borderId="24" xfId="0" applyFill="1" applyBorder="1" applyAlignment="1" applyProtection="1">
      <alignment horizontal="center" vertical="center"/>
      <protection locked="0"/>
    </xf>
    <xf numFmtId="0" fontId="0" fillId="8" borderId="22" xfId="0" applyFill="1" applyBorder="1" applyAlignment="1" applyProtection="1">
      <alignment horizontal="center" vertical="center"/>
      <protection locked="0"/>
    </xf>
    <xf numFmtId="9" fontId="0" fillId="8" borderId="24" xfId="0" applyNumberFormat="1" applyFill="1" applyBorder="1" applyAlignment="1" applyProtection="1">
      <alignment horizontal="justify" vertical="center"/>
      <protection locked="0"/>
    </xf>
    <xf numFmtId="0" fontId="3" fillId="8" borderId="20" xfId="0" applyNumberFormat="1" applyFont="1" applyFill="1" applyBorder="1" applyAlignment="1" applyProtection="1">
      <alignment horizontal="justify" vertical="center" wrapText="1"/>
      <protection locked="0"/>
    </xf>
    <xf numFmtId="0" fontId="3" fillId="8" borderId="26" xfId="0" applyNumberFormat="1" applyFont="1" applyFill="1" applyBorder="1" applyAlignment="1" applyProtection="1">
      <alignment horizontal="center" vertical="center" wrapText="1"/>
      <protection locked="0"/>
    </xf>
    <xf numFmtId="0" fontId="3" fillId="8" borderId="35" xfId="0" applyNumberFormat="1" applyFont="1" applyFill="1" applyBorder="1" applyAlignment="1" applyProtection="1">
      <alignment horizontal="center" vertical="center" wrapText="1"/>
      <protection locked="0"/>
    </xf>
    <xf numFmtId="9" fontId="0" fillId="8" borderId="24" xfId="0" applyNumberFormat="1" applyFill="1" applyBorder="1" applyAlignment="1" applyProtection="1">
      <alignment horizontal="center" vertical="center"/>
      <protection locked="0"/>
    </xf>
    <xf numFmtId="9" fontId="0" fillId="8" borderId="22" xfId="0" applyNumberFormat="1" applyFill="1" applyBorder="1" applyAlignment="1" applyProtection="1">
      <alignment horizontal="center" vertical="center"/>
      <protection locked="0"/>
    </xf>
    <xf numFmtId="0" fontId="3" fillId="8" borderId="24" xfId="0" applyNumberFormat="1" applyFont="1" applyFill="1" applyBorder="1" applyAlignment="1" applyProtection="1">
      <alignment horizontal="center" vertical="center" wrapText="1"/>
      <protection locked="0"/>
    </xf>
  </cellXfs>
  <cellStyles count="10">
    <cellStyle name="Millares 2" xfId="2"/>
    <cellStyle name="Millares 3" xfId="4"/>
    <cellStyle name="Millares 4" xfId="5"/>
    <cellStyle name="Normal" xfId="0" builtinId="0"/>
    <cellStyle name="Normal 2" xfId="6"/>
    <cellStyle name="Normal 2 2 2" xfId="3"/>
    <cellStyle name="Normal 3" xfId="7"/>
    <cellStyle name="Normal 4" xfId="8"/>
    <cellStyle name="Normal 5" xfId="1"/>
    <cellStyle name="Porcentaje" xfId="9"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pidi\Mis%20documentos\Dropbox\PLAN%20DE%20ACCI&#211;N%202014(Definitivos)\PLANES%20ACCI&#211;N%202014%20ADMINISTRATIVOS\CALIDAD%20%20Vers%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TO INGRESOS"/>
      <sheetName val="INGRESOS UNIVERSIDAD"/>
      <sheetName val="GASTOS E INVERSIONES"/>
      <sheetName val="TOTAL PRESUPUESTO"/>
      <sheetName val="Tablas"/>
      <sheetName val="PROYECTOS"/>
    </sheetNames>
    <sheetDataSet>
      <sheetData sheetId="0"/>
      <sheetData sheetId="1"/>
      <sheetData sheetId="2"/>
      <sheetData sheetId="3"/>
      <sheetData sheetId="4">
        <row r="3">
          <cell r="B3" t="str">
            <v>Autoridades Nacionales</v>
          </cell>
          <cell r="C3" t="str">
            <v>010105</v>
          </cell>
          <cell r="E3" t="str">
            <v>Administraciòn Agropecuarìa</v>
          </cell>
          <cell r="F3" t="str">
            <v>04010105</v>
          </cell>
          <cell r="H3" t="str">
            <v>8901</v>
          </cell>
          <cell r="I3" t="str">
            <v>Areas de Bienestar</v>
          </cell>
          <cell r="L3" t="str">
            <v>GASTOS ACADEMICOS</v>
          </cell>
          <cell r="M3" t="str">
            <v>01</v>
          </cell>
          <cell r="R3" t="str">
            <v>(Hon.)Revisoria Fiscal</v>
          </cell>
          <cell r="S3" t="str">
            <v>5110100101</v>
          </cell>
          <cell r="X3" t="str">
            <v>ADMINISTRACION ACADEMICA</v>
          </cell>
          <cell r="Y3" t="str">
            <v>05</v>
          </cell>
          <cell r="AA3" t="str">
            <v>ACTUALIZACIÓN  Y SEGUIMIENTO AL SEGURO ECONÓMICO DE BIENES MUEBLES E INMUEBLES</v>
          </cell>
          <cell r="AB3" t="str">
            <v>02060101</v>
          </cell>
        </row>
        <row r="4">
          <cell r="B4" t="str">
            <v>Barranquilla (Puerto Colombia y Centro)</v>
          </cell>
          <cell r="C4" t="str">
            <v>020101</v>
          </cell>
          <cell r="E4" t="str">
            <v>Administraciòn de Empresas</v>
          </cell>
          <cell r="F4" t="str">
            <v>04010104</v>
          </cell>
          <cell r="H4" t="str">
            <v>0604</v>
          </cell>
          <cell r="I4" t="str">
            <v>Centros de Idiomas (CLEUL)</v>
          </cell>
          <cell r="L4" t="str">
            <v>GASTOS ADMINISTRATIVOS</v>
          </cell>
          <cell r="M4" t="str">
            <v>02</v>
          </cell>
          <cell r="R4" t="str">
            <v>(Hon.)Avaluadores</v>
          </cell>
          <cell r="S4" t="str">
            <v>5110200101</v>
          </cell>
          <cell r="X4" t="str">
            <v>ADMINISTRACION INSTITUCIONAL</v>
          </cell>
          <cell r="Y4" t="str">
            <v>07</v>
          </cell>
          <cell r="AA4" t="str">
            <v>ANÁLISIS, ESTANDARIZACIÓN Y MEJORAMIENTO DE LOS PROCESOS</v>
          </cell>
          <cell r="AB4" t="str">
            <v>02030101</v>
          </cell>
        </row>
        <row r="5">
          <cell r="B5" t="str">
            <v>Cali</v>
          </cell>
          <cell r="C5" t="str">
            <v>030101</v>
          </cell>
          <cell r="E5" t="str">
            <v>Administración de Negocios Internacional</v>
          </cell>
          <cell r="F5" t="str">
            <v>04010108</v>
          </cell>
          <cell r="H5" t="str">
            <v>0101</v>
          </cell>
          <cell r="I5" t="str">
            <v>Colegio</v>
          </cell>
          <cell r="L5" t="str">
            <v>GASTOS NO OPERACIONALES</v>
          </cell>
          <cell r="M5" t="str">
            <v>03</v>
          </cell>
          <cell r="R5" t="str">
            <v>(Hon.)Asesoria Juridica</v>
          </cell>
          <cell r="S5" t="str">
            <v>5110250101</v>
          </cell>
          <cell r="X5" t="str">
            <v>AUTORIDADES NACIONALES</v>
          </cell>
          <cell r="Y5" t="str">
            <v>01</v>
          </cell>
          <cell r="AA5" t="str">
            <v>ARTICULACIÓN DE LA FACULTAD DE CIENCIAS EN EL COLEGIO DE LA UNIVERSIDAD</v>
          </cell>
          <cell r="AB5" t="str">
            <v>01020101</v>
          </cell>
        </row>
        <row r="6">
          <cell r="B6" t="str">
            <v>Cartagena</v>
          </cell>
          <cell r="C6" t="str">
            <v>060101</v>
          </cell>
          <cell r="E6" t="str">
            <v>Admisiones y Registro</v>
          </cell>
          <cell r="F6" t="str">
            <v>88010103</v>
          </cell>
          <cell r="H6" t="str">
            <v>1101</v>
          </cell>
          <cell r="I6" t="str">
            <v>Direccion Nacional - Autoridades Nacionales</v>
          </cell>
          <cell r="L6" t="str">
            <v>INVERSIONES</v>
          </cell>
          <cell r="M6" t="str">
            <v>04</v>
          </cell>
          <cell r="R6" t="str">
            <v>(Hon.)Asesoria Financiera</v>
          </cell>
          <cell r="S6" t="str">
            <v>5110300101</v>
          </cell>
          <cell r="X6" t="str">
            <v>BIENESTAR INSTITUCIONAL</v>
          </cell>
          <cell r="Y6" t="str">
            <v>06</v>
          </cell>
          <cell r="AA6" t="str">
            <v>AUTOEVALUACIÓN Y AUTOREGULACIÓN PARA LA MEJORA PERMANENTE DE LA CALIDAD ACADÉMICA</v>
          </cell>
          <cell r="AB6" t="str">
            <v>01010103</v>
          </cell>
        </row>
        <row r="7">
          <cell r="B7" t="str">
            <v>Colegio</v>
          </cell>
          <cell r="C7" t="str">
            <v>010201</v>
          </cell>
          <cell r="E7" t="str">
            <v>Almacèn</v>
          </cell>
          <cell r="F7" t="str">
            <v>91030102</v>
          </cell>
          <cell r="H7" t="str">
            <v>9001</v>
          </cell>
          <cell r="I7" t="str">
            <v>Direccion Nacional - Autoridades Nacionales</v>
          </cell>
          <cell r="R7" t="str">
            <v>(Hon.)Asesoria Tecnica</v>
          </cell>
          <cell r="S7" t="str">
            <v>5110350101</v>
          </cell>
          <cell r="X7" t="str">
            <v>DOCENCIA (DOCENTES Y ESTUDIANTES)</v>
          </cell>
          <cell r="Y7" t="str">
            <v>02</v>
          </cell>
          <cell r="AA7" t="str">
            <v>BANCO DE SOPORTES LEGALES DE PROPIEDADES</v>
          </cell>
          <cell r="AB7" t="str">
            <v>02060102</v>
          </cell>
        </row>
        <row r="8">
          <cell r="B8" t="str">
            <v>Cúcuta</v>
          </cell>
          <cell r="C8" t="str">
            <v>050101</v>
          </cell>
          <cell r="E8" t="str">
            <v>Area de Cultura</v>
          </cell>
          <cell r="F8" t="str">
            <v>89010102</v>
          </cell>
          <cell r="H8" t="str">
            <v>0801</v>
          </cell>
          <cell r="I8" t="str">
            <v>Escuela de Capacitacion a Docentes</v>
          </cell>
          <cell r="R8" t="str">
            <v>(Personal)Capacitación al Personal</v>
          </cell>
          <cell r="S8" t="str">
            <v>5105630101</v>
          </cell>
          <cell r="X8" t="str">
            <v>EGRESADOS</v>
          </cell>
          <cell r="Y8" t="str">
            <v>08</v>
          </cell>
          <cell r="AA8" t="str">
            <v>CENTRO DE ALTOS ESTUDIOS EN PEDAGOGÍA  DOCENCIA UNIVERSITARIA</v>
          </cell>
          <cell r="AB8" t="str">
            <v>01030103</v>
          </cell>
        </row>
        <row r="9">
          <cell r="B9" t="str">
            <v>Pereira (Centro Pereira y Belmonte)</v>
          </cell>
          <cell r="C9" t="str">
            <v>040101</v>
          </cell>
          <cell r="E9" t="str">
            <v>Area de desarrollo Humano</v>
          </cell>
          <cell r="F9" t="str">
            <v>89010103</v>
          </cell>
          <cell r="H9" t="str">
            <v>1201</v>
          </cell>
          <cell r="I9" t="str">
            <v>Hacienda Majavita</v>
          </cell>
          <cell r="R9" t="str">
            <v>(Hon.)Talleres Administracion</v>
          </cell>
          <cell r="S9" t="str">
            <v>5110959501</v>
          </cell>
          <cell r="X9" t="str">
            <v>EXTENSION</v>
          </cell>
          <cell r="Y9" t="str">
            <v>04</v>
          </cell>
          <cell r="AA9" t="str">
            <v>CENTRO DE ESTUDIOS SUPERIORES A DISTANCIA Y ENTORNOS VIRTUALES (CESDEV)</v>
          </cell>
          <cell r="AB9" t="str">
            <v>01010102</v>
          </cell>
        </row>
        <row r="10">
          <cell r="B10" t="str">
            <v>Sede Principal (Candelaria y Bosque)</v>
          </cell>
          <cell r="C10" t="str">
            <v>010101</v>
          </cell>
          <cell r="E10" t="str">
            <v>Area de promociòn Socioeconòmica</v>
          </cell>
          <cell r="F10" t="str">
            <v>89010104</v>
          </cell>
          <cell r="H10" t="str">
            <v>0603</v>
          </cell>
          <cell r="I10" t="str">
            <v>Maestria Ciencias de la Educacion</v>
          </cell>
          <cell r="R10" t="str">
            <v>(Hon.)Otros Servicios Profesionales</v>
          </cell>
          <cell r="S10" t="str">
            <v>5110959595</v>
          </cell>
          <cell r="X10" t="str">
            <v>INVESTIGACION</v>
          </cell>
          <cell r="Y10" t="str">
            <v>03</v>
          </cell>
          <cell r="AA10" t="str">
            <v>CENTRO DE LENGUAS EXTRANJERAS CLEUL</v>
          </cell>
          <cell r="AB10" t="str">
            <v>01010104</v>
          </cell>
        </row>
        <row r="11">
          <cell r="B11" t="str">
            <v>Socorro (Centro y Majavita)</v>
          </cell>
          <cell r="C11" t="str">
            <v>070101</v>
          </cell>
          <cell r="E11" t="str">
            <v>Area de Recreaciòn y Deporte</v>
          </cell>
          <cell r="F11" t="str">
            <v>89010105</v>
          </cell>
          <cell r="H11" t="str">
            <v>0703</v>
          </cell>
          <cell r="I11" t="str">
            <v>Maestria Filosofia</v>
          </cell>
          <cell r="R11" t="str">
            <v>(Imp.)Industria  y  Comercio</v>
          </cell>
          <cell r="S11" t="str">
            <v>5115050101</v>
          </cell>
          <cell r="X11" t="str">
            <v>PROYECCIÓN SOCIAL</v>
          </cell>
          <cell r="Y11" t="str">
            <v>09</v>
          </cell>
          <cell r="AA11" t="str">
            <v>CIRCUITO CERRADO DE TELEVISIÓN Y SEGURIDAD</v>
          </cell>
          <cell r="AB11" t="str">
            <v>02040105</v>
          </cell>
        </row>
        <row r="12">
          <cell r="E12" t="str">
            <v>Area de salud</v>
          </cell>
          <cell r="F12" t="str">
            <v>89010101</v>
          </cell>
          <cell r="H12" t="str">
            <v>0403</v>
          </cell>
          <cell r="I12" t="str">
            <v>Maestrias Ciencias Economicas Administrativas y Contables</v>
          </cell>
          <cell r="R12" t="str">
            <v>(Imp.)A La Propiedad Raiz</v>
          </cell>
          <cell r="S12" t="str">
            <v>5115150101</v>
          </cell>
          <cell r="AA12" t="str">
            <v>DESARROLLO DE COLECCIONES (BIBLIOTECA)</v>
          </cell>
          <cell r="AB12" t="str">
            <v>01100102</v>
          </cell>
        </row>
        <row r="13">
          <cell r="E13" t="str">
            <v>Audiovisuales</v>
          </cell>
          <cell r="F13" t="str">
            <v>88010104</v>
          </cell>
          <cell r="H13" t="str">
            <v>0901</v>
          </cell>
          <cell r="I13" t="str">
            <v>Organización de Realizaciones Interinstitucionales - ORI</v>
          </cell>
          <cell r="R13" t="str">
            <v>(Imp.)De Valorizacion</v>
          </cell>
          <cell r="S13" t="str">
            <v>5115250101</v>
          </cell>
          <cell r="X13" t="str">
            <v>AUTORIDADES NACIONALES</v>
          </cell>
          <cell r="AA13" t="str">
            <v>DESARROLLO DE LAS COMUNICACIONES, LA INFORMÁTICA Y LOS MEDIOS EDUCATIVOS COMO APOYO A LA LABOR ACADÉMICA</v>
          </cell>
          <cell r="AB13" t="str">
            <v>01100101</v>
          </cell>
        </row>
        <row r="14">
          <cell r="E14" t="str">
            <v>Auditorìa Interna</v>
          </cell>
          <cell r="F14" t="str">
            <v>91010107</v>
          </cell>
          <cell r="H14" t="str">
            <v>0602</v>
          </cell>
          <cell r="I14" t="str">
            <v>Posgrado Ciencias de la Educacion</v>
          </cell>
          <cell r="R14" t="str">
            <v>(Imp.)De Vehiculos</v>
          </cell>
          <cell r="S14" t="str">
            <v>5115400101</v>
          </cell>
          <cell r="AA14" t="str">
            <v>DESARROLLO FÍSICO COLEGIO</v>
          </cell>
          <cell r="AB14" t="str">
            <v>01140104</v>
          </cell>
        </row>
        <row r="15">
          <cell r="E15" t="str">
            <v>Bacteriología</v>
          </cell>
          <cell r="F15" t="str">
            <v>02010105</v>
          </cell>
          <cell r="H15" t="str">
            <v>0402</v>
          </cell>
          <cell r="I15" t="str">
            <v>Posgrado Ciencias Economicas Administrativas y Contables</v>
          </cell>
          <cell r="R15" t="str">
            <v>(Arrend.)Arrend. Edificios</v>
          </cell>
          <cell r="S15" t="str">
            <v>5120100101</v>
          </cell>
          <cell r="X15" t="str">
            <v>ADMINISTRACION ACADEMICA</v>
          </cell>
          <cell r="AA15" t="str">
            <v>DESARROLLO NACIONAL DE LA INVESTIGACIÓN FORMATIVA Y CIENTÍFICA</v>
          </cell>
          <cell r="AB15" t="str">
            <v>01060101</v>
          </cell>
        </row>
        <row r="16">
          <cell r="E16" t="str">
            <v>Biblioteca Bosque</v>
          </cell>
          <cell r="F16">
            <v>88010107</v>
          </cell>
          <cell r="H16" t="str">
            <v>0302</v>
          </cell>
          <cell r="I16" t="str">
            <v>Posgrado Derecho</v>
          </cell>
          <cell r="R16" t="str">
            <v>(Arrend.)Arrend. Maq. y Equipos</v>
          </cell>
          <cell r="S16" t="str">
            <v>5120150101</v>
          </cell>
          <cell r="X16" t="str">
            <v>DOCENCIA (DOCENTES Y ESTUDIANTES)</v>
          </cell>
          <cell r="AA16" t="str">
            <v>DESARROLLO TECNOLÓGICO</v>
          </cell>
          <cell r="AB16" t="str">
            <v>02010105</v>
          </cell>
        </row>
        <row r="17">
          <cell r="E17" t="str">
            <v>Biblioteca y Hemeroteca</v>
          </cell>
          <cell r="F17" t="str">
            <v>88010101</v>
          </cell>
          <cell r="H17" t="str">
            <v>0702</v>
          </cell>
          <cell r="I17" t="str">
            <v>Posgrado Filosofia</v>
          </cell>
          <cell r="R17" t="str">
            <v>(Arrend.)Arrend. Muebles y Enseres</v>
          </cell>
          <cell r="S17" t="str">
            <v>5120200101</v>
          </cell>
          <cell r="AA17" t="str">
            <v>DISEÑO DE UN SISTEMA NACIONAL DE EDUCACIÓN NO FORMAL</v>
          </cell>
          <cell r="AB17" t="str">
            <v>01130101</v>
          </cell>
        </row>
        <row r="18">
          <cell r="E18" t="str">
            <v>Cartera</v>
          </cell>
          <cell r="F18" t="str">
            <v>91030103</v>
          </cell>
          <cell r="H18" t="str">
            <v>0502</v>
          </cell>
          <cell r="I18" t="str">
            <v>Posgrado Ingenieria</v>
          </cell>
          <cell r="R18" t="str">
            <v>(Arrend.)Arrend. Eq. Oficina</v>
          </cell>
          <cell r="S18" t="str">
            <v>5120200102</v>
          </cell>
          <cell r="X18" t="str">
            <v>ADMINISTRACION ACADEMICA</v>
          </cell>
          <cell r="AA18" t="str">
            <v>DISEÑO E IMPLEMENTACIÓN DE UN SISTEMA DE COMUNICACIÓN ORGANIZACIONAL</v>
          </cell>
          <cell r="AB18" t="str">
            <v>02030104</v>
          </cell>
        </row>
        <row r="19">
          <cell r="E19" t="str">
            <v>Censorìa Delegada</v>
          </cell>
          <cell r="F19" t="str">
            <v>91010105</v>
          </cell>
          <cell r="H19" t="str">
            <v>0202</v>
          </cell>
          <cell r="I19" t="str">
            <v>Posgrados</v>
          </cell>
          <cell r="R19" t="str">
            <v>(Arrend.)Arrend. Eq. Computo</v>
          </cell>
          <cell r="S19" t="str">
            <v>5120250101</v>
          </cell>
          <cell r="X19" t="str">
            <v>ADMINISTRACION INSTITUCIONAL</v>
          </cell>
          <cell r="AA19" t="str">
            <v>DISEÑO E IMPLEMENTACIÓN DE UN SISTEMA DE MERCADO Y FORTALECIMIENTO DE LA IMÁGEN CORPORATIVA</v>
          </cell>
          <cell r="AB19" t="str">
            <v>02050101</v>
          </cell>
        </row>
        <row r="20">
          <cell r="E20" t="str">
            <v>Censorìa Nacional</v>
          </cell>
          <cell r="F20" t="str">
            <v>90010106</v>
          </cell>
          <cell r="H20" t="str">
            <v>0201</v>
          </cell>
          <cell r="I20" t="str">
            <v>Pregrado</v>
          </cell>
          <cell r="R20" t="str">
            <v>(Arrend.)Arrend. Eq. Telec.</v>
          </cell>
          <cell r="S20" t="str">
            <v>5120250102</v>
          </cell>
          <cell r="X20" t="str">
            <v>DOCENCIA (DOCENTES Y ESTUDIANTES)</v>
          </cell>
          <cell r="AA20" t="str">
            <v>DISEÑO E IMPLEMENTACION DE UN SISTEMA DE RELACIONES PÚBLICAS E INTERINSTITUCIONALES</v>
          </cell>
          <cell r="AB20" t="str">
            <v>02050102</v>
          </cell>
        </row>
        <row r="21">
          <cell r="E21" t="str">
            <v>Centro de conciliaciòn</v>
          </cell>
          <cell r="F21" t="str">
            <v>03010104</v>
          </cell>
          <cell r="H21" t="str">
            <v>0601</v>
          </cell>
          <cell r="I21" t="str">
            <v>Pregrado Ciencias de la Educacion</v>
          </cell>
          <cell r="R21" t="str">
            <v xml:space="preserve">(Arrend.)Arrend. Eq. Radio </v>
          </cell>
          <cell r="S21" t="str">
            <v>5120250103</v>
          </cell>
          <cell r="AA21" t="str">
            <v>DISEÑO, IMPLEMENTACIÓN Y SOSTENIMIENTO DE UN SISTEMA DE GESTIÓN DE CALIDAD</v>
          </cell>
          <cell r="AB21" t="str">
            <v>02020101</v>
          </cell>
        </row>
        <row r="22">
          <cell r="E22" t="str">
            <v>Centro de Lenguas Extranjeras CLEUL</v>
          </cell>
          <cell r="F22" t="str">
            <v>06040101</v>
          </cell>
          <cell r="H22" t="str">
            <v>0401</v>
          </cell>
          <cell r="I22" t="str">
            <v>Pregrado Ciencias Economicas Administrativas y Contables</v>
          </cell>
          <cell r="R22" t="str">
            <v>(Arrend.)Arrend. Equipos Lab.</v>
          </cell>
          <cell r="S22" t="str">
            <v>5120300103</v>
          </cell>
          <cell r="X22" t="str">
            <v>INVESTIGACION</v>
          </cell>
          <cell r="AA22" t="str">
            <v>DOCENCIA CALIFICADA</v>
          </cell>
          <cell r="AB22" t="str">
            <v>01030101</v>
          </cell>
        </row>
        <row r="23">
          <cell r="E23" t="str">
            <v>Ciencias Economicas Administrativas y Co</v>
          </cell>
          <cell r="F23" t="str">
            <v>04010106</v>
          </cell>
          <cell r="H23" t="str">
            <v>0301</v>
          </cell>
          <cell r="I23" t="str">
            <v>Pregrado Derecho</v>
          </cell>
          <cell r="R23" t="str">
            <v>(Arrend.)Arrend. Eq. Instrumentales</v>
          </cell>
          <cell r="S23" t="str">
            <v>5120300104</v>
          </cell>
          <cell r="AA23" t="str">
            <v>EMPODERAMIENTO DE LA PLANEACIÓN</v>
          </cell>
          <cell r="AB23" t="str">
            <v>02030106</v>
          </cell>
        </row>
        <row r="24">
          <cell r="E24" t="str">
            <v>Compras</v>
          </cell>
          <cell r="F24" t="str">
            <v>91040102</v>
          </cell>
          <cell r="H24" t="str">
            <v>0701</v>
          </cell>
          <cell r="I24" t="str">
            <v>Pregrado Filosofia</v>
          </cell>
          <cell r="R24" t="str">
            <v>(Arrend.)Arrend. Vehiculos</v>
          </cell>
          <cell r="S24" t="str">
            <v>5120400101</v>
          </cell>
          <cell r="X24" t="str">
            <v>ADMINISTRACION ACADEMICA</v>
          </cell>
          <cell r="AA24" t="str">
            <v>ESTADÍSTICAS</v>
          </cell>
          <cell r="AB24" t="str">
            <v>02010104</v>
          </cell>
        </row>
        <row r="25">
          <cell r="E25" t="str">
            <v>Consejo Directivo</v>
          </cell>
          <cell r="F25" t="str">
            <v>91010101</v>
          </cell>
          <cell r="H25" t="str">
            <v>0501</v>
          </cell>
          <cell r="I25" t="str">
            <v>Pregrado Ingenieria</v>
          </cell>
          <cell r="R25" t="str">
            <v>(Arrend.)Arrend. Plantas Energia</v>
          </cell>
          <cell r="S25" t="str">
            <v>5120600104</v>
          </cell>
          <cell r="X25" t="str">
            <v>EXTENSION</v>
          </cell>
          <cell r="AA25" t="str">
            <v>ESTANDARIZACIÓN DE SITIOS DE TRABAJO Y MEJORAMIENTO DE CONDICIONES OCUPACIONALES</v>
          </cell>
          <cell r="AB25" t="str">
            <v>02040104</v>
          </cell>
        </row>
        <row r="26">
          <cell r="E26" t="str">
            <v>Consiliatura</v>
          </cell>
          <cell r="F26" t="str">
            <v>90010102</v>
          </cell>
          <cell r="H26" t="str">
            <v>1001</v>
          </cell>
          <cell r="I26" t="str">
            <v>Tecnologias</v>
          </cell>
          <cell r="R26" t="str">
            <v>(Arrend.)Otros Arrendamientos</v>
          </cell>
          <cell r="S26" t="str">
            <v>5120959595</v>
          </cell>
          <cell r="AA26" t="str">
            <v>ESTRUCTURAS DE PERSONAL Y ESCALAS DE SALARIOS</v>
          </cell>
          <cell r="AB26" t="str">
            <v>02030102</v>
          </cell>
        </row>
        <row r="27">
          <cell r="E27" t="str">
            <v>Consultorio Jurìdico</v>
          </cell>
          <cell r="F27" t="str">
            <v>03010103</v>
          </cell>
          <cell r="H27" t="str">
            <v>8801</v>
          </cell>
          <cell r="I27" t="str">
            <v>Unidades de Apoyo Academico</v>
          </cell>
          <cell r="R27" t="str">
            <v>(Contr. y Afil.)Contribuciones</v>
          </cell>
          <cell r="S27" t="str">
            <v>5125050101</v>
          </cell>
          <cell r="X27" t="str">
            <v>BIENESTAR INSTITUCIONAL</v>
          </cell>
          <cell r="AA27" t="str">
            <v>EXPASIÓN Y CUALIFICACIÓN DE SERVICIOS Y RPOGRAMAS DE BIENESTAR INSTITUCIONAL</v>
          </cell>
          <cell r="AB27" t="str">
            <v>01120101</v>
          </cell>
        </row>
        <row r="28">
          <cell r="E28" t="str">
            <v>Contabilidad</v>
          </cell>
          <cell r="F28" t="str">
            <v>91030104</v>
          </cell>
          <cell r="H28" t="str">
            <v>9104</v>
          </cell>
          <cell r="I28" t="str">
            <v>Unidades de Apoyo Administrativo</v>
          </cell>
          <cell r="R28" t="str">
            <v>(Contr. y Afil.)Afiliaciones Y Sostenimiento</v>
          </cell>
          <cell r="S28" t="str">
            <v>5125100101</v>
          </cell>
          <cell r="AA28" t="str">
            <v>FOMENTO A LA PRODUCCIÓN INTELECTUAL Y A LA PRODUCCIÓN EDITORIAL</v>
          </cell>
          <cell r="AB28" t="str">
            <v>01030102</v>
          </cell>
        </row>
        <row r="29">
          <cell r="E29" t="str">
            <v>Contadurìa</v>
          </cell>
          <cell r="F29" t="str">
            <v>04010101</v>
          </cell>
          <cell r="H29" t="str">
            <v>9102</v>
          </cell>
          <cell r="I29" t="str">
            <v>Unidades de Apoyo de Gestion Humana</v>
          </cell>
          <cell r="R29" t="str">
            <v>(Seguros)Manejo</v>
          </cell>
          <cell r="S29" t="str">
            <v>5130050101</v>
          </cell>
          <cell r="X29" t="str">
            <v>ADMINISTRACION INSTITUCIONAL</v>
          </cell>
          <cell r="AA29" t="str">
            <v>FOMENTO Y APOYO A LA EXELENCIA ESTUDIANTIL</v>
          </cell>
          <cell r="AB29" t="str">
            <v>01040102</v>
          </cell>
        </row>
        <row r="30">
          <cell r="E30" t="str">
            <v>Direcciòn Centro de Investigaciones</v>
          </cell>
          <cell r="F30" t="str">
            <v>11010199</v>
          </cell>
          <cell r="H30" t="str">
            <v>9101</v>
          </cell>
          <cell r="I30" t="str">
            <v>Unidades de Apoyo Directivo</v>
          </cell>
          <cell r="R30" t="str">
            <v>(Seguros)Cumplimiento</v>
          </cell>
          <cell r="S30" t="str">
            <v>5130100101</v>
          </cell>
          <cell r="AA30" t="str">
            <v>FONDO DE SOSTENIBILIDAD ICETEX</v>
          </cell>
          <cell r="AB30" t="str">
            <v>03010106</v>
          </cell>
        </row>
        <row r="31">
          <cell r="E31" t="str">
            <v>Direcciòn de Bienestar</v>
          </cell>
          <cell r="F31" t="str">
            <v>91010110</v>
          </cell>
          <cell r="H31" t="str">
            <v>9103</v>
          </cell>
          <cell r="I31" t="str">
            <v>Unidades de Apoyo Financiero</v>
          </cell>
          <cell r="R31" t="str">
            <v>(Seguros)Corriente Debil</v>
          </cell>
          <cell r="S31" t="str">
            <v>5130150101</v>
          </cell>
          <cell r="X31" t="str">
            <v>EGRESADOS</v>
          </cell>
          <cell r="AA31" t="str">
            <v>FORMACIÓN Y DESARROLLO DEL TALENTO HUMANO</v>
          </cell>
          <cell r="AB31" t="str">
            <v>02030105</v>
          </cell>
        </row>
        <row r="32">
          <cell r="E32" t="str">
            <v>Direccion Nacional TIC</v>
          </cell>
          <cell r="F32">
            <v>90010110</v>
          </cell>
          <cell r="R32" t="str">
            <v>(Seguros)Vida Colectiva</v>
          </cell>
          <cell r="S32" t="str">
            <v>5130200101</v>
          </cell>
          <cell r="X32" t="str">
            <v>PROYECCIÓN SOCIAL</v>
          </cell>
          <cell r="AA32" t="str">
            <v>FORTALECIMIENTO FINANCIERO Y NUEVAS FUENTES DE FINANCIACIÓN</v>
          </cell>
          <cell r="AB32" t="str">
            <v>02060103</v>
          </cell>
        </row>
        <row r="33">
          <cell r="E33" t="str">
            <v>Doctorado Derecho</v>
          </cell>
          <cell r="F33" t="str">
            <v>03020301</v>
          </cell>
          <cell r="R33" t="str">
            <v>(Seguros)Incendio</v>
          </cell>
          <cell r="S33" t="str">
            <v>5130250101</v>
          </cell>
          <cell r="AA33" t="str">
            <v>FORTALECIMIENTO Y DESARROLLO DE LAS RELACIONES INTERINSTITUCIONALES A NIVEL NACIONAL E INTERNACIONAL</v>
          </cell>
          <cell r="AB33" t="str">
            <v>01110101</v>
          </cell>
        </row>
        <row r="34">
          <cell r="E34" t="str">
            <v>Economìa</v>
          </cell>
          <cell r="F34" t="str">
            <v>04010102</v>
          </cell>
          <cell r="R34" t="str">
            <v>(Seguros)Terremoto</v>
          </cell>
          <cell r="S34" t="str">
            <v>5130300101</v>
          </cell>
          <cell r="AA34" t="str">
            <v>FORTALECIMIENTO Y PROMOCIÓN DE LOS PRINCIPIOS INSTITUCIONALES Y DEL SENTIDO DE PERTENENCIA</v>
          </cell>
          <cell r="AB34" t="str">
            <v>01070101</v>
          </cell>
        </row>
        <row r="35">
          <cell r="E35" t="str">
            <v>Economìa y Negocios Internacionales</v>
          </cell>
          <cell r="F35" t="str">
            <v>04010103</v>
          </cell>
          <cell r="R35" t="str">
            <v>(Seguros)Sustraccion y Hurto</v>
          </cell>
          <cell r="S35" t="str">
            <v>5130350101</v>
          </cell>
          <cell r="AA35" t="str">
            <v>GASTOS ADMINISTRATIVOS Y ACADEMICOS</v>
          </cell>
          <cell r="AB35" t="str">
            <v>03010102</v>
          </cell>
        </row>
        <row r="36">
          <cell r="E36" t="str">
            <v>Enfermerìa</v>
          </cell>
          <cell r="F36" t="str">
            <v>02010102</v>
          </cell>
          <cell r="R36" t="str">
            <v>(Seguros)Flota y Equipo De Transporte</v>
          </cell>
          <cell r="S36" t="str">
            <v>5130400101</v>
          </cell>
          <cell r="AA36" t="str">
            <v>GASTOS AUTORIDADES NACIONALES</v>
          </cell>
          <cell r="AB36" t="str">
            <v>03010103</v>
          </cell>
        </row>
        <row r="37">
          <cell r="E37" t="str">
            <v>Escuela de Capacitaciòn a Docentes</v>
          </cell>
          <cell r="F37" t="str">
            <v>08010101</v>
          </cell>
          <cell r="R37" t="str">
            <v>(Seguros)Responsabilidad Civil</v>
          </cell>
          <cell r="S37" t="str">
            <v>5130600101</v>
          </cell>
          <cell r="AA37" t="str">
            <v>GASTOS HIGIENE Y SEGURIDAD</v>
          </cell>
          <cell r="AB37" t="str">
            <v>03010104</v>
          </cell>
        </row>
        <row r="38">
          <cell r="E38" t="str">
            <v>Esp. Ciencias Forences y Tecnica probato</v>
          </cell>
          <cell r="F38" t="str">
            <v>03020122</v>
          </cell>
          <cell r="R38" t="str">
            <v>(Seguros)Obligatorio Accidente De Transito</v>
          </cell>
          <cell r="S38" t="str">
            <v>5130750101</v>
          </cell>
          <cell r="AA38" t="str">
            <v>INSERCIÓN INSTITUCIONAL EN REDES Y SISTEMAS DE EDUCACIÓN SUPERIOR EN EL ÁMBITO LATINOAMERICANO E INTERNACIONAL</v>
          </cell>
          <cell r="AB38" t="str">
            <v>01110102</v>
          </cell>
        </row>
        <row r="39">
          <cell r="E39" t="str">
            <v>Esp. Derecho Constitucional Florencia</v>
          </cell>
          <cell r="F39" t="str">
            <v>03020125</v>
          </cell>
          <cell r="R39" t="str">
            <v>(Seguros)Lucro Sesante</v>
          </cell>
          <cell r="S39" t="str">
            <v>5130800101</v>
          </cell>
          <cell r="AA39" t="str">
            <v>MANUALES ORGANIZACIONALES</v>
          </cell>
          <cell r="AB39" t="str">
            <v>02030103</v>
          </cell>
        </row>
        <row r="40">
          <cell r="E40" t="str">
            <v>Esp. Entrenamiento Deportivo</v>
          </cell>
          <cell r="F40" t="str">
            <v>02020115</v>
          </cell>
          <cell r="R40" t="str">
            <v>(Seguros)Transporte de Mercancia</v>
          </cell>
          <cell r="S40" t="str">
            <v>5130850101</v>
          </cell>
          <cell r="AA40" t="str">
            <v>MEJORAMIENTO DE LA INFRAESTRUCTURA CIENTÍFICA Y TECNOLÓGICA PARA DESARROLLO DE LA INVESTIGACIÓN BASÍCA Y APLICADA</v>
          </cell>
          <cell r="AB40" t="str">
            <v>01060102</v>
          </cell>
        </row>
        <row r="41">
          <cell r="E41" t="str">
            <v>Esp. Gcia Financiera con Enfasis Internal - CALI</v>
          </cell>
          <cell r="F41" t="str">
            <v>04020108</v>
          </cell>
          <cell r="R41" t="str">
            <v>(Seguros)Riesgos Biologicos</v>
          </cell>
          <cell r="S41" t="str">
            <v>5130900101</v>
          </cell>
          <cell r="AA41" t="str">
            <v>MEJORAMIENTO DEL CLIMA ORGANIZACIONAL Y DESARROLLO DE LAS RELACIONES HUMANAS A NIVEL INSTITUCIONAL</v>
          </cell>
          <cell r="AB41" t="str">
            <v>01080101</v>
          </cell>
        </row>
        <row r="42">
          <cell r="E42" t="str">
            <v>Esp. Gcia Financiera Internacional - BTA</v>
          </cell>
          <cell r="F42" t="str">
            <v>04020104</v>
          </cell>
          <cell r="R42" t="str">
            <v>(Seguros)Poliza Estudiantil</v>
          </cell>
          <cell r="S42" t="str">
            <v>5130950101</v>
          </cell>
          <cell r="AA42" t="str">
            <v>ORGANIZACIÓN, PLANEACIÓN Y DOTACIÓN DE INFRAESTRUCTURA PARA LA PROYECCIÓN SOCIAL</v>
          </cell>
          <cell r="AB42" t="str">
            <v>01090102</v>
          </cell>
        </row>
        <row r="43">
          <cell r="E43" t="str">
            <v>Esp. Gerencia y Control de Riesgos</v>
          </cell>
          <cell r="F43" t="str">
            <v>02020113</v>
          </cell>
          <cell r="R43" t="str">
            <v>(Seguros)Otros Seguros</v>
          </cell>
          <cell r="S43" t="str">
            <v>5130950102</v>
          </cell>
          <cell r="AA43" t="str">
            <v>PLAN NACIONAL DE EDUCACIÓN NO FORMAL</v>
          </cell>
          <cell r="AB43" t="str">
            <v>01130102</v>
          </cell>
        </row>
        <row r="44">
          <cell r="E44" t="str">
            <v>Esp. Hematooncologia</v>
          </cell>
          <cell r="F44" t="str">
            <v>02020116</v>
          </cell>
          <cell r="R44" t="str">
            <v>(Svs.)Aseo</v>
          </cell>
          <cell r="S44" t="str">
            <v>5135050101</v>
          </cell>
          <cell r="AA44" t="str">
            <v>PLANES DE AMOBLAMIENTO Y PAISAJISMO</v>
          </cell>
          <cell r="AB44" t="str">
            <v>02040103</v>
          </cell>
        </row>
        <row r="45">
          <cell r="E45" t="str">
            <v>Esp. Psicologia Juridica y Forense</v>
          </cell>
          <cell r="F45" t="str">
            <v>03020126</v>
          </cell>
          <cell r="R45" t="str">
            <v>(Svs.)Vigilancia</v>
          </cell>
          <cell r="S45" t="str">
            <v>5135050102</v>
          </cell>
          <cell r="AA45" t="str">
            <v>PLANES DE MANTENIMIENTO PREVENTIVO</v>
          </cell>
          <cell r="AB45" t="str">
            <v>02040102</v>
          </cell>
        </row>
        <row r="46">
          <cell r="E46" t="str">
            <v>Esp.Acondicionamiento Fisico para la Salud</v>
          </cell>
          <cell r="F46" t="str">
            <v>02020114</v>
          </cell>
          <cell r="R46" t="str">
            <v>(Svs.)Temporales</v>
          </cell>
          <cell r="S46" t="str">
            <v>5135100101</v>
          </cell>
          <cell r="AA46" t="str">
            <v>PLANES DE REGULACIÓN Y MANEJO</v>
          </cell>
          <cell r="AB46" t="str">
            <v>02040101</v>
          </cell>
        </row>
        <row r="47">
          <cell r="E47" t="str">
            <v>Especialización Administrativo Villavice</v>
          </cell>
          <cell r="F47" t="str">
            <v>03020120</v>
          </cell>
          <cell r="R47" t="str">
            <v>(Svs.)Asistencia Tecnica</v>
          </cell>
          <cell r="S47" t="str">
            <v>5135150101</v>
          </cell>
          <cell r="AA47" t="str">
            <v>PLANTA FÍSICA CONSTRUCCIÓN Y ADECUACIÓN</v>
          </cell>
          <cell r="AB47" t="str">
            <v>02040106</v>
          </cell>
        </row>
        <row r="48">
          <cell r="E48" t="str">
            <v>Especializaciòn Control Fiscal</v>
          </cell>
          <cell r="F48" t="str">
            <v>04020102</v>
          </cell>
          <cell r="R48" t="str">
            <v>(Svs.)Procesamiento de Datos</v>
          </cell>
          <cell r="S48" t="str">
            <v>5135200101</v>
          </cell>
          <cell r="AA48" t="str">
            <v>PROYECCIÓN SOCIAL COLEGIO</v>
          </cell>
          <cell r="AB48" t="str">
            <v>01140103</v>
          </cell>
        </row>
        <row r="49">
          <cell r="E49" t="str">
            <v>Especialización Derecho Procesal Villavi</v>
          </cell>
          <cell r="F49" t="str">
            <v>03020124</v>
          </cell>
          <cell r="R49" t="str">
            <v>(Svs.)Acueducto y Alcantarillado</v>
          </cell>
          <cell r="S49" t="str">
            <v>5135250101</v>
          </cell>
          <cell r="AA49" t="str">
            <v>PROYECTO DE ADMINISTRACIÓN COLEGIO</v>
          </cell>
          <cell r="AB49" t="str">
            <v>01140101</v>
          </cell>
        </row>
        <row r="50">
          <cell r="E50" t="str">
            <v>Especializaciòn en Admin Estrate Crol In</v>
          </cell>
          <cell r="F50" t="str">
            <v>04020101</v>
          </cell>
          <cell r="R50" t="str">
            <v>(Svs.)Energia Electrica</v>
          </cell>
          <cell r="S50" t="str">
            <v>5135300101</v>
          </cell>
          <cell r="AA50" t="str">
            <v>PROYECTO DE LA HDA. MAJAVITA</v>
          </cell>
          <cell r="AB50" t="str">
            <v>01150101</v>
          </cell>
        </row>
        <row r="51">
          <cell r="E51" t="str">
            <v>Especializaciòn en Administraciòn Financ</v>
          </cell>
          <cell r="F51" t="str">
            <v>04020112</v>
          </cell>
          <cell r="R51" t="str">
            <v>(Svs.)Tèlefono</v>
          </cell>
          <cell r="S51" t="str">
            <v>5135350101</v>
          </cell>
          <cell r="AA51" t="str">
            <v>PROYECTO SEMOVIENTES MAJAVITA</v>
          </cell>
          <cell r="AB51" t="str">
            <v>01150103</v>
          </cell>
        </row>
        <row r="52">
          <cell r="E52" t="str">
            <v>Especializaciòn en Alta Gerencia</v>
          </cell>
          <cell r="F52" t="str">
            <v>05020102</v>
          </cell>
          <cell r="R52" t="str">
            <v>(Svs.)Telefonia Celular</v>
          </cell>
          <cell r="S52" t="str">
            <v>5135350102</v>
          </cell>
          <cell r="AA52" t="str">
            <v>PROYECTO VIVERO MAJAVITA</v>
          </cell>
          <cell r="AB52" t="str">
            <v>01150104</v>
          </cell>
        </row>
        <row r="53">
          <cell r="E53" t="str">
            <v>Especializaciòn en Aud. de Serv. de Salu</v>
          </cell>
          <cell r="F53" t="str">
            <v>02020112</v>
          </cell>
          <cell r="R53" t="str">
            <v>(Svs.)Correo, Portes y Telegramas</v>
          </cell>
          <cell r="S53" t="str">
            <v>5135400101</v>
          </cell>
          <cell r="AA53" t="str">
            <v>PROYECTOS ACADÉMICOS COLEGIO</v>
          </cell>
          <cell r="AB53" t="str">
            <v>01140102</v>
          </cell>
        </row>
        <row r="54">
          <cell r="E54" t="str">
            <v>Especializaciòn en Cirugia General</v>
          </cell>
          <cell r="F54" t="str">
            <v>02020101</v>
          </cell>
          <cell r="R54" t="str">
            <v>(Svs.)Internet - Fax y Telex</v>
          </cell>
          <cell r="S54" t="str">
            <v>5135450101</v>
          </cell>
          <cell r="AA54" t="str">
            <v xml:space="preserve">PROYECTOS DE CAFÉ MAJAVITA </v>
          </cell>
          <cell r="AB54" t="str">
            <v>01150102</v>
          </cell>
        </row>
        <row r="55">
          <cell r="E55" t="str">
            <v>Especializaciòn en Cirugìa Plastica</v>
          </cell>
          <cell r="F55" t="str">
            <v>02020110</v>
          </cell>
          <cell r="R55" t="str">
            <v>(Svs.)Transporte, Fletes y Acarreos</v>
          </cell>
          <cell r="S55" t="str">
            <v>5135500101</v>
          </cell>
          <cell r="AA55" t="str">
            <v>RACIONALIZACIÓN Y AMPLIACIÓN DE LA COBERTURA DE PROGRAMAS DE PREGRADO Y POSGRADO</v>
          </cell>
          <cell r="AB55" t="str">
            <v>01010101</v>
          </cell>
        </row>
        <row r="56">
          <cell r="E56" t="str">
            <v>Especializaciòn en Contrataciòn Estatal</v>
          </cell>
          <cell r="F56" t="str">
            <v>03020118</v>
          </cell>
          <cell r="R56" t="str">
            <v>(Svs.)Gas</v>
          </cell>
          <cell r="S56" t="str">
            <v>5135550101</v>
          </cell>
          <cell r="AA56" t="str">
            <v>RED INTRANET Y EXTRANET</v>
          </cell>
          <cell r="AB56" t="str">
            <v>02010103</v>
          </cell>
        </row>
        <row r="57">
          <cell r="E57" t="str">
            <v>Especializaciòn en Derecho Administrativ</v>
          </cell>
          <cell r="F57" t="str">
            <v>03020102</v>
          </cell>
          <cell r="R57" t="str">
            <v>(Svs.)Publicidad Propaganda</v>
          </cell>
          <cell r="S57" t="str">
            <v>5135600101</v>
          </cell>
          <cell r="AA57" t="str">
            <v>REESTRUCTURACIÓN ACADÉMICA Y ADMINISTRATIVA</v>
          </cell>
          <cell r="AB57" t="str">
            <v>01050102</v>
          </cell>
        </row>
        <row r="58">
          <cell r="E58" t="str">
            <v>Especializaciòn en Derecho Aduanero</v>
          </cell>
          <cell r="F58" t="str">
            <v>03020117</v>
          </cell>
          <cell r="R58" t="str">
            <v>(Svs.)Encuadernacion y Empaste</v>
          </cell>
          <cell r="S58" t="str">
            <v>5135959501</v>
          </cell>
          <cell r="AA58" t="str">
            <v>RENOVACION Y FLEXIBILIZACIÓN CURRICULAR</v>
          </cell>
          <cell r="AB58" t="str">
            <v>01050101</v>
          </cell>
        </row>
        <row r="59">
          <cell r="E59" t="str">
            <v>Especializaciòn en Derecho Comercial</v>
          </cell>
          <cell r="F59" t="str">
            <v>03020103</v>
          </cell>
          <cell r="R59" t="str">
            <v>(Svs.)Grabacion y/o Produccion</v>
          </cell>
          <cell r="S59" t="str">
            <v>5135959503</v>
          </cell>
          <cell r="AA59" t="str">
            <v>SALUD OCUPACIONAL</v>
          </cell>
          <cell r="AB59" t="str">
            <v>02030107</v>
          </cell>
        </row>
        <row r="60">
          <cell r="E60" t="str">
            <v>Especializaciòn en Derecho Constitucional</v>
          </cell>
          <cell r="F60" t="str">
            <v>03020104</v>
          </cell>
          <cell r="R60" t="str">
            <v>(Svs.)Intructores</v>
          </cell>
          <cell r="S60" t="str">
            <v>5135959504</v>
          </cell>
          <cell r="AA60" t="str">
            <v>SEGUIMIENTO Y ATENCIÓN ACADÉMICA DE ESTUDIANTES</v>
          </cell>
          <cell r="AB60" t="str">
            <v>01040101</v>
          </cell>
        </row>
        <row r="61">
          <cell r="E61" t="str">
            <v>Especializaciòn en Derecho de Familia</v>
          </cell>
          <cell r="F61" t="str">
            <v>03020105</v>
          </cell>
          <cell r="R61" t="str">
            <v>(Svs.)Tv. Satelital - TV Cable</v>
          </cell>
          <cell r="S61" t="str">
            <v>5135959505</v>
          </cell>
          <cell r="AA61" t="str">
            <v>SISTEMA DE GESTIÓN AMBIENTAL</v>
          </cell>
          <cell r="AB61" t="str">
            <v>02040108</v>
          </cell>
        </row>
        <row r="62">
          <cell r="E62" t="str">
            <v>Especialización en Derecho Educativo</v>
          </cell>
          <cell r="F62" t="str">
            <v>06020107</v>
          </cell>
          <cell r="R62" t="str">
            <v>(Svs.)Otros  Servicios</v>
          </cell>
          <cell r="S62" t="str">
            <v>5135959595</v>
          </cell>
          <cell r="AA62" t="str">
            <v>SISTEMA DE INFORMACIÓN DE LA UNIVERSIDAD LIBRE, SIUL I</v>
          </cell>
          <cell r="AB62" t="str">
            <v>02010101</v>
          </cell>
        </row>
        <row r="63">
          <cell r="E63" t="str">
            <v>Especializaciòn en Derecho Empresarial y</v>
          </cell>
          <cell r="F63" t="str">
            <v>03020116</v>
          </cell>
          <cell r="R63" t="str">
            <v>(Gastos Legales)Notariales</v>
          </cell>
          <cell r="S63" t="str">
            <v>5140050101</v>
          </cell>
          <cell r="AA63" t="str">
            <v>SISTEMA DE INFORMACIÓN DE LA UNIVERSIDAD LIBRE, SIUL II</v>
          </cell>
          <cell r="AB63" t="str">
            <v>02010102</v>
          </cell>
        </row>
        <row r="64">
          <cell r="E64" t="str">
            <v>Especializaciòn en Derecho Inmobiliario</v>
          </cell>
          <cell r="F64" t="str">
            <v>03020111</v>
          </cell>
          <cell r="R64" t="str">
            <v>(Gastos Legales)Tramites y Licencias</v>
          </cell>
          <cell r="S64" t="str">
            <v>5140150101</v>
          </cell>
          <cell r="AA64" t="str">
            <v>SISTEMAS DE EGRESADOS E IMPACTO EN EL MEDIO</v>
          </cell>
          <cell r="AB64" t="str">
            <v>01080102</v>
          </cell>
        </row>
        <row r="65">
          <cell r="E65" t="str">
            <v>Especializaciòn en Derecho Laboral</v>
          </cell>
          <cell r="F65" t="str">
            <v>03020106</v>
          </cell>
          <cell r="R65" t="str">
            <v>(Manto.)Mant. Terrenos</v>
          </cell>
          <cell r="S65" t="str">
            <v>5145050101</v>
          </cell>
        </row>
        <row r="66">
          <cell r="E66" t="str">
            <v>Especializaciòn en Derecho Penal  y Crim</v>
          </cell>
          <cell r="F66" t="str">
            <v>03020107</v>
          </cell>
          <cell r="R66" t="str">
            <v>(Manto.)Mant. Edificios</v>
          </cell>
          <cell r="S66" t="str">
            <v>5145100101</v>
          </cell>
        </row>
        <row r="67">
          <cell r="E67" t="str">
            <v>Especializaciòn en Derecho Procesal</v>
          </cell>
          <cell r="F67" t="str">
            <v>03020108</v>
          </cell>
          <cell r="R67" t="str">
            <v>(Manto.)Mant. Maquinaria y  Equipo</v>
          </cell>
          <cell r="S67" t="str">
            <v>5145150101</v>
          </cell>
        </row>
        <row r="68">
          <cell r="E68" t="str">
            <v>Especializaciòn en Derecho Pùblico</v>
          </cell>
          <cell r="F68" t="str">
            <v>03020112</v>
          </cell>
          <cell r="R68" t="str">
            <v>(Manto.)Mant.  Muebles y Enseres</v>
          </cell>
          <cell r="S68" t="str">
            <v>5145200101</v>
          </cell>
        </row>
        <row r="69">
          <cell r="E69" t="str">
            <v>Especializaciòn en Derecho Pùblico Finan</v>
          </cell>
          <cell r="F69" t="str">
            <v>03020109</v>
          </cell>
          <cell r="R69" t="str">
            <v>(Manto.)Mant. Equipo de Oficina</v>
          </cell>
          <cell r="S69" t="str">
            <v>5145200102</v>
          </cell>
        </row>
        <row r="70">
          <cell r="E70" t="str">
            <v>Especializaciòn en Derechos Humanos</v>
          </cell>
          <cell r="F70" t="str">
            <v>03020115</v>
          </cell>
          <cell r="R70" t="str">
            <v>(Manto.)Mant.  Eq. Computo</v>
          </cell>
          <cell r="S70" t="str">
            <v>5145250101</v>
          </cell>
        </row>
        <row r="71">
          <cell r="E71" t="str">
            <v>Especializaciòn en Didactica de la Matem</v>
          </cell>
          <cell r="F71" t="str">
            <v>06020105</v>
          </cell>
          <cell r="R71" t="str">
            <v>(Manto.)Mant. Eq. Telecomunicaciones</v>
          </cell>
          <cell r="S71" t="str">
            <v>5145250102</v>
          </cell>
        </row>
        <row r="72">
          <cell r="E72" t="str">
            <v>Especializaciòn en Docencia Universitaria</v>
          </cell>
          <cell r="F72" t="str">
            <v>06020102</v>
          </cell>
          <cell r="R72" t="str">
            <v>(Manto.)Mant. Eq. Radio</v>
          </cell>
          <cell r="S72" t="str">
            <v>5145250103</v>
          </cell>
        </row>
        <row r="73">
          <cell r="E73" t="str">
            <v>Especializaciòn en Educaciòn Ambiental</v>
          </cell>
          <cell r="F73" t="str">
            <v>06020104</v>
          </cell>
          <cell r="R73" t="str">
            <v>(Manto.)Mant. Lineas Telefonicas</v>
          </cell>
          <cell r="S73" t="str">
            <v>5145250104</v>
          </cell>
        </row>
        <row r="74">
          <cell r="E74" t="str">
            <v>Especializaciòn en Epidemiologìa</v>
          </cell>
          <cell r="F74" t="str">
            <v>02020108</v>
          </cell>
          <cell r="R74" t="str">
            <v>(Manto.)Mant. Audiovisuales</v>
          </cell>
          <cell r="S74" t="str">
            <v>5145250105</v>
          </cell>
        </row>
        <row r="75">
          <cell r="E75" t="str">
            <v>Especializaciòn en Filosofìa de Derecho</v>
          </cell>
          <cell r="F75" t="str">
            <v>07020101</v>
          </cell>
          <cell r="R75" t="str">
            <v>(Manto.)Mant.  Eq. Laboratorio</v>
          </cell>
          <cell r="S75" t="str">
            <v>5145300103</v>
          </cell>
        </row>
        <row r="76">
          <cell r="E76" t="str">
            <v>Especializaciòn en Finanzas Bursatiles</v>
          </cell>
          <cell r="F76" t="str">
            <v>04020113</v>
          </cell>
          <cell r="R76" t="str">
            <v>(Manto.)Mant. Intrumental de Laboratorio</v>
          </cell>
          <cell r="S76" t="str">
            <v>5145300104</v>
          </cell>
        </row>
        <row r="77">
          <cell r="E77" t="str">
            <v>Especializaciòn en Gcia de Recursos Huma</v>
          </cell>
          <cell r="F77" t="str">
            <v>04020114</v>
          </cell>
          <cell r="R77" t="str">
            <v>(Manto.)Mant.  Vehìculos</v>
          </cell>
          <cell r="S77" t="str">
            <v>5145400101</v>
          </cell>
        </row>
        <row r="78">
          <cell r="E78" t="str">
            <v>Especializaciòn en Geren Serv. de Salud</v>
          </cell>
          <cell r="F78" t="str">
            <v>02020109</v>
          </cell>
          <cell r="R78" t="str">
            <v>(Manto.)Mant. Inst. para Agua</v>
          </cell>
          <cell r="S78" t="str">
            <v>5145600101</v>
          </cell>
        </row>
        <row r="79">
          <cell r="E79" t="str">
            <v>Especializacion en gerencia financiera</v>
          </cell>
          <cell r="F79" t="str">
            <v>04020103</v>
          </cell>
          <cell r="R79" t="str">
            <v>(Manto.)Mant. Acued. Acequias y Canalizaciones</v>
          </cell>
          <cell r="S79" t="str">
            <v>5145600102</v>
          </cell>
        </row>
        <row r="80">
          <cell r="E80" t="str">
            <v>Especializaciòn en Gerencia Tributarìa</v>
          </cell>
          <cell r="F80" t="str">
            <v>04020109</v>
          </cell>
          <cell r="R80" t="str">
            <v>(Manto.)Mant. Plantas de Energia</v>
          </cell>
          <cell r="S80" t="str">
            <v>5145600104</v>
          </cell>
        </row>
        <row r="81">
          <cell r="E81" t="str">
            <v>Especializaciòn en Gerencia y Proyecciòn</v>
          </cell>
          <cell r="F81" t="str">
            <v>06020101</v>
          </cell>
          <cell r="R81" t="str">
            <v>(Manto.)Mant. Redes Distribucion</v>
          </cell>
          <cell r="S81" t="str">
            <v>5145600105</v>
          </cell>
        </row>
        <row r="82">
          <cell r="E82" t="str">
            <v>Especializaciòn en Gestiòn del Dsllo Agr</v>
          </cell>
          <cell r="F82" t="str">
            <v>05020104</v>
          </cell>
          <cell r="R82" t="str">
            <v>(Manto.)Mant. Eq. Vigilancia</v>
          </cell>
          <cell r="S82" t="str">
            <v>5145650101</v>
          </cell>
        </row>
        <row r="83">
          <cell r="E83" t="str">
            <v>Especializaciòn en Gestiòn Tributarìa</v>
          </cell>
          <cell r="F83" t="str">
            <v>04020106</v>
          </cell>
          <cell r="R83" t="str">
            <v>(Adec. )Arreglos Ornamentales - Flores y Plantas</v>
          </cell>
          <cell r="S83" t="str">
            <v>5150100101</v>
          </cell>
        </row>
        <row r="84">
          <cell r="E84" t="str">
            <v>Especializaciòn en Ginecologìa y Obstetr</v>
          </cell>
          <cell r="F84" t="str">
            <v>02020102</v>
          </cell>
          <cell r="R84" t="str">
            <v>(Adec. )Reparaciones Locativas</v>
          </cell>
          <cell r="S84" t="str">
            <v>5150150101</v>
          </cell>
        </row>
        <row r="85">
          <cell r="E85" t="str">
            <v>Especializaciòn en Gobierno Municipal</v>
          </cell>
          <cell r="F85" t="str">
            <v>03020119</v>
          </cell>
          <cell r="R85" t="str">
            <v>(Adec. )Señalizaciones</v>
          </cell>
          <cell r="S85" t="str">
            <v>5150959501</v>
          </cell>
        </row>
        <row r="86">
          <cell r="E86" t="str">
            <v>Especializaciòn en Informatica Educativa</v>
          </cell>
          <cell r="F86" t="str">
            <v>06020103</v>
          </cell>
          <cell r="R86" t="str">
            <v>(Adec. )Intalaciones</v>
          </cell>
          <cell r="S86" t="str">
            <v>5150959502</v>
          </cell>
        </row>
        <row r="87">
          <cell r="E87" t="str">
            <v>Especializaciòn en Lab Clìnico Hema y bc</v>
          </cell>
          <cell r="F87" t="str">
            <v>02020111</v>
          </cell>
          <cell r="R87" t="str">
            <v>(Gto. Viaje)Alojamiento y Manutencion</v>
          </cell>
          <cell r="S87" t="str">
            <v>5155050101</v>
          </cell>
        </row>
        <row r="88">
          <cell r="E88" t="str">
            <v>Especializaciòn en Medicina Familiar</v>
          </cell>
          <cell r="F88" t="str">
            <v>02020103</v>
          </cell>
          <cell r="R88" t="str">
            <v>(Gto. Viaje)Viaticos</v>
          </cell>
          <cell r="S88" t="str">
            <v>5105210101</v>
          </cell>
        </row>
        <row r="89">
          <cell r="E89" t="str">
            <v>Especializaciòn en Medicina Interna</v>
          </cell>
          <cell r="F89" t="str">
            <v>02020104</v>
          </cell>
          <cell r="R89" t="str">
            <v>(Gto. Viaje)Pasajes Aereos</v>
          </cell>
          <cell r="S89" t="str">
            <v>5155150101</v>
          </cell>
        </row>
        <row r="90">
          <cell r="E90" t="str">
            <v>Especializaciòn en Mercadeo</v>
          </cell>
          <cell r="F90" t="str">
            <v>05020101</v>
          </cell>
          <cell r="R90" t="str">
            <v>(Gto. Viaje)Pasajes Terrestres</v>
          </cell>
          <cell r="S90" t="str">
            <v>5155200101</v>
          </cell>
        </row>
        <row r="91">
          <cell r="E91" t="str">
            <v>Especializaciòn en Mercadeo Agropecuario</v>
          </cell>
          <cell r="F91" t="str">
            <v>05020103</v>
          </cell>
          <cell r="R91" t="str">
            <v>(Div. Admon)Suscripciones. Periodicos y Revistas</v>
          </cell>
          <cell r="S91" t="str">
            <v>5195100101</v>
          </cell>
        </row>
        <row r="92">
          <cell r="E92" t="str">
            <v>Especializaciòn en Mercadeo de Capitales</v>
          </cell>
          <cell r="F92" t="str">
            <v>04020117</v>
          </cell>
          <cell r="R92" t="str">
            <v>(Div. Admon)Musica Ambiental</v>
          </cell>
          <cell r="S92" t="str">
            <v>5195150101</v>
          </cell>
        </row>
        <row r="93">
          <cell r="E93" t="str">
            <v>Especializaciòn en Orientaciòn y Ed. Sex</v>
          </cell>
          <cell r="F93" t="str">
            <v>02020105</v>
          </cell>
          <cell r="R93" t="str">
            <v>(Div. Admon)Gastos De Represent. Y Relac. Publicas</v>
          </cell>
          <cell r="S93" t="str">
            <v>5195200101</v>
          </cell>
        </row>
        <row r="94">
          <cell r="E94" t="str">
            <v>Especializaciòn en Pediatrìa</v>
          </cell>
          <cell r="F94" t="str">
            <v>02020106</v>
          </cell>
          <cell r="R94" t="str">
            <v>(Div. Admon)Elementos De Aseo Y Cafeteria</v>
          </cell>
          <cell r="S94" t="str">
            <v>5195250101</v>
          </cell>
        </row>
        <row r="95">
          <cell r="E95" t="str">
            <v>Especializaciòn en Proyectos de Inv.</v>
          </cell>
          <cell r="F95" t="str">
            <v>04020111</v>
          </cell>
          <cell r="R95" t="str">
            <v>(Div. Admon)Utiles, Papeleria Y Fotocopias</v>
          </cell>
          <cell r="S95" t="str">
            <v>5195300101</v>
          </cell>
        </row>
        <row r="96">
          <cell r="E96" t="str">
            <v>Especialización en Psicologia Educativa</v>
          </cell>
          <cell r="F96" t="str">
            <v>06020109</v>
          </cell>
          <cell r="R96" t="str">
            <v>(Div. Admon)Combustibles Y Lubricantes</v>
          </cell>
          <cell r="S96" t="str">
            <v>5195350101</v>
          </cell>
        </row>
        <row r="97">
          <cell r="E97" t="str">
            <v>Especializaciòn en Psicologìa Laboral</v>
          </cell>
          <cell r="F97" t="str">
            <v>03020114</v>
          </cell>
          <cell r="R97" t="str">
            <v>(Div. Admon)Envases y Empaques</v>
          </cell>
          <cell r="S97" t="str">
            <v>5195400101</v>
          </cell>
        </row>
        <row r="98">
          <cell r="E98" t="str">
            <v>Especializaciòn en Revisorìa Fiscal</v>
          </cell>
          <cell r="F98" t="str">
            <v>04020107</v>
          </cell>
          <cell r="R98" t="str">
            <v>(Div. Admon)Taxis  Y Buses</v>
          </cell>
          <cell r="S98" t="str">
            <v>5195450101</v>
          </cell>
        </row>
        <row r="99">
          <cell r="E99" t="str">
            <v>Especializaciòn en Salud Ocupacional</v>
          </cell>
          <cell r="F99" t="str">
            <v>02020107</v>
          </cell>
          <cell r="R99" t="str">
            <v>(Div. Admon)Estampillas</v>
          </cell>
          <cell r="S99" t="str">
            <v>5195500101</v>
          </cell>
        </row>
        <row r="100">
          <cell r="E100" t="str">
            <v>Especializaciòn en Seguridad Social</v>
          </cell>
          <cell r="F100" t="str">
            <v>03020113</v>
          </cell>
          <cell r="R100" t="str">
            <v>(Div. Admon)Microfilmacion</v>
          </cell>
          <cell r="S100" t="str">
            <v>5195550101</v>
          </cell>
        </row>
        <row r="101">
          <cell r="E101" t="str">
            <v>Especializaciòn en Soldadura</v>
          </cell>
          <cell r="F101" t="str">
            <v>05020106</v>
          </cell>
          <cell r="R101" t="str">
            <v>(Div. Admon)Casino Y Restaurante</v>
          </cell>
          <cell r="S101" t="str">
            <v>5195600101</v>
          </cell>
        </row>
        <row r="102">
          <cell r="E102" t="str">
            <v>Especializaciòn en Toxicologìa Laboral</v>
          </cell>
          <cell r="F102" t="str">
            <v>03020110</v>
          </cell>
          <cell r="R102" t="str">
            <v>(Div. Admon)Parqueaderos</v>
          </cell>
          <cell r="S102" t="str">
            <v>5195650101</v>
          </cell>
        </row>
        <row r="103">
          <cell r="E103" t="str">
            <v>Especializaciòn Eñanza de Ciencia Social</v>
          </cell>
          <cell r="F103" t="str">
            <v>06020106</v>
          </cell>
          <cell r="R103" t="str">
            <v>(Div. Admon)Actividades Culturales Y Civicas de Bienestar Universitario</v>
          </cell>
          <cell r="S103" t="str">
            <v>5195959501</v>
          </cell>
        </row>
        <row r="104">
          <cell r="E104" t="str">
            <v>Especializaciòn Gcia de Calidad Pdtos y</v>
          </cell>
          <cell r="F104" t="str">
            <v>05020105</v>
          </cell>
          <cell r="R104" t="str">
            <v>(Div. Admon)Actividades Deportivas de Bienestar Universitario</v>
          </cell>
          <cell r="S104" t="str">
            <v>5195959502</v>
          </cell>
        </row>
        <row r="105">
          <cell r="E105" t="str">
            <v>Especializaciòn Gcia Fciera Enfasis Inte</v>
          </cell>
          <cell r="F105" t="str">
            <v>04020105</v>
          </cell>
          <cell r="R105" t="str">
            <v>(Div. Admon)Banderas Y Escudos</v>
          </cell>
          <cell r="S105" t="str">
            <v>5195959503</v>
          </cell>
        </row>
        <row r="106">
          <cell r="E106" t="str">
            <v>Especializaciòn Gerencia Talento Humano</v>
          </cell>
          <cell r="F106" t="str">
            <v>04020115</v>
          </cell>
          <cell r="R106" t="str">
            <v>(Div. Admon)Elem. Computador y Telecomunica</v>
          </cell>
          <cell r="S106" t="str">
            <v>5195959506</v>
          </cell>
        </row>
        <row r="107">
          <cell r="E107" t="str">
            <v>Especializaciòn Gestiòn Proyectos Inversion.</v>
          </cell>
          <cell r="F107" t="str">
            <v>04020110</v>
          </cell>
          <cell r="R107" t="str">
            <v>(Div. Admon)Elem. Fotografia Y Audiovisules</v>
          </cell>
          <cell r="S107" t="str">
            <v>5195959507</v>
          </cell>
        </row>
        <row r="108">
          <cell r="E108" t="str">
            <v>Especializaciòn Ngcios Inles enfasis Log</v>
          </cell>
          <cell r="F108" t="str">
            <v>04020116</v>
          </cell>
          <cell r="R108" t="str">
            <v>(Div. Admon)Elem. Imprenta Y Litografia</v>
          </cell>
          <cell r="S108" t="str">
            <v>5195959508</v>
          </cell>
        </row>
        <row r="109">
          <cell r="E109" t="str">
            <v>Especializaciones Derecho en Tunja</v>
          </cell>
          <cell r="F109" t="str">
            <v>03020121</v>
          </cell>
          <cell r="R109" t="str">
            <v>(Div. Admon)Elem. Electricos Y Electronicos</v>
          </cell>
          <cell r="S109" t="str">
            <v>5195959510</v>
          </cell>
        </row>
        <row r="110">
          <cell r="E110" t="str">
            <v>Especilizaciòn Crimin y Ciencias Forense</v>
          </cell>
          <cell r="F110" t="str">
            <v>03020101</v>
          </cell>
          <cell r="R110" t="str">
            <v>(Div. Admon)Eventos Especiales de Bienestar Universitario</v>
          </cell>
          <cell r="S110" t="str">
            <v>5195959511</v>
          </cell>
        </row>
        <row r="111">
          <cell r="E111" t="str">
            <v>Especilización en Educación para la Paz</v>
          </cell>
          <cell r="F111" t="str">
            <v>06020108</v>
          </cell>
          <cell r="R111" t="str">
            <v>(Div. Admon)Gastos Convenios</v>
          </cell>
          <cell r="S111" t="str">
            <v>5195959513</v>
          </cell>
        </row>
        <row r="112">
          <cell r="E112" t="str">
            <v>Especilizacion gerencia empresarial</v>
          </cell>
          <cell r="F112" t="str">
            <v>04020118</v>
          </cell>
          <cell r="R112" t="str">
            <v>(Div. Admon)Vestuario y Uniformes</v>
          </cell>
          <cell r="S112" t="str">
            <v>5195959514</v>
          </cell>
        </row>
        <row r="113">
          <cell r="E113" t="str">
            <v>Especilización Publico Financiero Villav</v>
          </cell>
          <cell r="F113" t="str">
            <v>03020123</v>
          </cell>
          <cell r="R113" t="str">
            <v>(Div. Admon)Gastos Funebres</v>
          </cell>
          <cell r="S113" t="str">
            <v>5195959515</v>
          </cell>
        </row>
        <row r="114">
          <cell r="E114" t="str">
            <v>Facultad de Derecho Calendario A</v>
          </cell>
          <cell r="F114" t="str">
            <v>03010101</v>
          </cell>
          <cell r="R114" t="str">
            <v>(Div. Admon)Gastos Medicos Y Drogas</v>
          </cell>
          <cell r="S114" t="str">
            <v>5195959516</v>
          </cell>
        </row>
        <row r="115">
          <cell r="E115" t="str">
            <v>Facultad de derecho calendario B</v>
          </cell>
          <cell r="F115" t="str">
            <v>03010102</v>
          </cell>
          <cell r="R115" t="str">
            <v>(Div. Admon)Herramientas</v>
          </cell>
          <cell r="S115" t="str">
            <v>5195959517</v>
          </cell>
        </row>
        <row r="116">
          <cell r="E116" t="str">
            <v>Filosofia</v>
          </cell>
          <cell r="F116" t="str">
            <v>07010101</v>
          </cell>
          <cell r="R116" t="str">
            <v>(Div. Admon)Higiene Y Seguridad Industrial</v>
          </cell>
          <cell r="S116" t="str">
            <v>5195959518</v>
          </cell>
        </row>
        <row r="117">
          <cell r="E117" t="str">
            <v>Fisioterapia</v>
          </cell>
          <cell r="F117" t="str">
            <v>02010103</v>
          </cell>
          <cell r="R117" t="str">
            <v>(Div. Admon)Obsequios Premios y Distinciones</v>
          </cell>
          <cell r="S117" t="str">
            <v>5195959522</v>
          </cell>
        </row>
        <row r="118">
          <cell r="E118" t="str">
            <v>Hacienda Majavita</v>
          </cell>
          <cell r="F118">
            <v>12010101</v>
          </cell>
          <cell r="R118" t="str">
            <v>(Div. Admon)Repuestos En General</v>
          </cell>
          <cell r="S118" t="str">
            <v>5195959524</v>
          </cell>
        </row>
        <row r="119">
          <cell r="E119" t="str">
            <v>Ingenierìa Ambiental</v>
          </cell>
          <cell r="F119" t="str">
            <v>05010101</v>
          </cell>
          <cell r="R119" t="str">
            <v>(Div. Admon)Elementos de Ferreteria</v>
          </cell>
          <cell r="S119" t="str">
            <v>5195959525</v>
          </cell>
        </row>
        <row r="120">
          <cell r="E120" t="str">
            <v>Ingenierìa Civil</v>
          </cell>
          <cell r="F120" t="str">
            <v>05010108</v>
          </cell>
          <cell r="R120" t="str">
            <v>(Div. Admon)Elementos de Lenceria y Roperia</v>
          </cell>
          <cell r="S120" t="str">
            <v>5195959526</v>
          </cell>
        </row>
        <row r="121">
          <cell r="E121" t="str">
            <v>Ingenierìa Comercìal</v>
          </cell>
          <cell r="F121" t="str">
            <v>05010102</v>
          </cell>
          <cell r="R121" t="str">
            <v>(Div. Admon)Otros</v>
          </cell>
          <cell r="S121" t="str">
            <v>5195959595</v>
          </cell>
        </row>
        <row r="122">
          <cell r="E122" t="str">
            <v>Ingenierìa de Sistemas e Informàtica</v>
          </cell>
          <cell r="F122" t="str">
            <v>05010103</v>
          </cell>
          <cell r="R122" t="str">
            <v xml:space="preserve">(Hon.)Auditoria Externa </v>
          </cell>
          <cell r="S122" t="str">
            <v>5210150101</v>
          </cell>
        </row>
        <row r="123">
          <cell r="E123" t="str">
            <v>Ingenierìa Financiera</v>
          </cell>
          <cell r="F123" t="str">
            <v>05010107</v>
          </cell>
          <cell r="R123" t="str">
            <v xml:space="preserve">(Hon.)Asesoria Juridica </v>
          </cell>
          <cell r="S123" t="str">
            <v>5210250101</v>
          </cell>
        </row>
        <row r="124">
          <cell r="E124" t="str">
            <v>Ingenierìa Industrial</v>
          </cell>
          <cell r="F124" t="str">
            <v>05010104</v>
          </cell>
          <cell r="R124" t="str">
            <v xml:space="preserve">(Hon.)Asesoria Financiera </v>
          </cell>
          <cell r="S124" t="str">
            <v>5210300101</v>
          </cell>
        </row>
        <row r="125">
          <cell r="E125" t="str">
            <v>Ingenierìa Mecànica</v>
          </cell>
          <cell r="F125" t="str">
            <v>05010105</v>
          </cell>
          <cell r="R125" t="str">
            <v xml:space="preserve">(Hon.)Asesoria Tecnica </v>
          </cell>
          <cell r="S125" t="str">
            <v>5210350101</v>
          </cell>
        </row>
        <row r="126">
          <cell r="E126" t="str">
            <v>Ingenierìa Metalurgica</v>
          </cell>
          <cell r="F126" t="str">
            <v>05010106</v>
          </cell>
          <cell r="R126" t="str">
            <v>(Hon.)Bonificaciones Docentes Postgrados</v>
          </cell>
          <cell r="S126" t="str">
            <v>5205480101</v>
          </cell>
        </row>
        <row r="127">
          <cell r="E127" t="str">
            <v>Instrumentacion Quirurgica</v>
          </cell>
          <cell r="F127" t="str">
            <v>02010104</v>
          </cell>
          <cell r="R127" t="str">
            <v>(Hon.)Docentes-Talleres Admon</v>
          </cell>
          <cell r="S127" t="str">
            <v>5210959501</v>
          </cell>
        </row>
        <row r="128">
          <cell r="E128" t="str">
            <v>Laboratorios</v>
          </cell>
          <cell r="F128" t="str">
            <v>88010102</v>
          </cell>
          <cell r="R128" t="str">
            <v>(Hon.)Personal de Salud</v>
          </cell>
          <cell r="S128" t="str">
            <v>5210959502</v>
          </cell>
        </row>
        <row r="129">
          <cell r="E129" t="str">
            <v>Licenciatura Ed Basica enf  Cie Sociales</v>
          </cell>
          <cell r="F129" t="str">
            <v>06010202</v>
          </cell>
          <cell r="R129" t="str">
            <v xml:space="preserve">(Hon.)Otros Servicios Profesionales </v>
          </cell>
          <cell r="S129" t="str">
            <v>5210959595</v>
          </cell>
        </row>
        <row r="130">
          <cell r="E130" t="str">
            <v>Licenciatura Ed. Bàsica enf Ed Fìsica Re</v>
          </cell>
          <cell r="F130" t="str">
            <v>06010402</v>
          </cell>
          <cell r="R130" t="str">
            <v>(Impu.)Industria y Comercio</v>
          </cell>
          <cell r="S130" t="str">
            <v>5215050101</v>
          </cell>
        </row>
        <row r="131">
          <cell r="E131" t="str">
            <v>Licenciatura Ed. Basica enf en Naturales</v>
          </cell>
          <cell r="F131" t="str">
            <v>06010103</v>
          </cell>
          <cell r="R131" t="str">
            <v>(Impu.)Impuesto de Timbres</v>
          </cell>
          <cell r="S131" t="str">
            <v>5215100101</v>
          </cell>
        </row>
        <row r="132">
          <cell r="E132" t="str">
            <v>Licenciatura en Biologìa y Quìmica</v>
          </cell>
          <cell r="F132" t="str">
            <v>06010101</v>
          </cell>
          <cell r="R132" t="str">
            <v xml:space="preserve">(Impu.)De Vehiculos </v>
          </cell>
          <cell r="S132" t="str">
            <v>5215400101</v>
          </cell>
        </row>
        <row r="133">
          <cell r="E133" t="str">
            <v>Licenciatura en Ciencias Sociales</v>
          </cell>
          <cell r="F133" t="str">
            <v>06010201</v>
          </cell>
          <cell r="R133" t="str">
            <v>(Arrend.)Arrend. Terrenos</v>
          </cell>
          <cell r="S133" t="str">
            <v>5220050101</v>
          </cell>
        </row>
        <row r="134">
          <cell r="E134" t="str">
            <v>Licenciatura en Ed. Basica enf Humanidad</v>
          </cell>
          <cell r="F134" t="str">
            <v>06010302</v>
          </cell>
          <cell r="R134" t="str">
            <v>(Arrend.)Arrend. Edificios</v>
          </cell>
          <cell r="S134" t="str">
            <v>5220100101</v>
          </cell>
        </row>
        <row r="135">
          <cell r="E135" t="str">
            <v>Licenciatura en Educaciòn Fìsica</v>
          </cell>
          <cell r="F135" t="str">
            <v>06010401</v>
          </cell>
          <cell r="R135" t="str">
            <v>(Arrend.)Arrend. maquinarias y Equipos</v>
          </cell>
          <cell r="S135" t="str">
            <v>5220150101</v>
          </cell>
        </row>
        <row r="136">
          <cell r="E136" t="str">
            <v>Licenciatura en filologia e idiomas</v>
          </cell>
          <cell r="F136" t="str">
            <v>06010301</v>
          </cell>
          <cell r="R136" t="str">
            <v>(Arrend.)Arrend. Muebles y Enseres</v>
          </cell>
          <cell r="S136" t="str">
            <v>5220200101</v>
          </cell>
        </row>
        <row r="137">
          <cell r="E137" t="str">
            <v>Licenciatura en Matemàticas</v>
          </cell>
          <cell r="F137" t="str">
            <v>06010102</v>
          </cell>
          <cell r="R137" t="str">
            <v xml:space="preserve">(Arrend.)Arrend. Eq. Oficina </v>
          </cell>
          <cell r="S137" t="str">
            <v>5220200102</v>
          </cell>
        </row>
        <row r="138">
          <cell r="E138" t="str">
            <v>Licenciatura en Pedagogìa Infantil</v>
          </cell>
          <cell r="F138" t="str">
            <v>06010501</v>
          </cell>
          <cell r="R138" t="str">
            <v>(Arrend.)Arrend. Eq. Procesamiento de Datos</v>
          </cell>
          <cell r="S138" t="str">
            <v>5220250101</v>
          </cell>
        </row>
        <row r="139">
          <cell r="E139" t="str">
            <v>Maestria de Informatica Educativa</v>
          </cell>
          <cell r="F139" t="str">
            <v>06030103</v>
          </cell>
          <cell r="R139" t="str">
            <v>(Arrend.)Arrend. Eq.  Telecomunicacion</v>
          </cell>
          <cell r="S139" t="str">
            <v>5220250102</v>
          </cell>
        </row>
        <row r="140">
          <cell r="E140" t="str">
            <v>Maestría en Administración de Empresas</v>
          </cell>
          <cell r="F140" t="str">
            <v>04020302</v>
          </cell>
          <cell r="R140" t="str">
            <v xml:space="preserve">(Arrend.)Arrend. Eq.  Radio </v>
          </cell>
          <cell r="S140" t="str">
            <v>5220250103</v>
          </cell>
        </row>
        <row r="141">
          <cell r="E141" t="str">
            <v>Maestria en Ciencias de la Educación</v>
          </cell>
          <cell r="F141" t="str">
            <v>06030101</v>
          </cell>
          <cell r="R141" t="str">
            <v>(Arrend.)Arrend. Eq.  Laboratorio</v>
          </cell>
          <cell r="S141" t="str">
            <v>5220300103</v>
          </cell>
        </row>
        <row r="142">
          <cell r="E142" t="str">
            <v>Maestria en Contaduria</v>
          </cell>
          <cell r="F142" t="str">
            <v>04020301</v>
          </cell>
          <cell r="R142" t="str">
            <v>(Arrend.)Arrend. Eq.  Instrumentales</v>
          </cell>
          <cell r="S142" t="str">
            <v>5220300104</v>
          </cell>
        </row>
        <row r="143">
          <cell r="E143" t="str">
            <v>Maestria En Criminalistica</v>
          </cell>
          <cell r="F143" t="str">
            <v>03020204</v>
          </cell>
          <cell r="R143" t="str">
            <v>(Arrend.)Arrend. Eq.  Transporte</v>
          </cell>
          <cell r="S143" t="str">
            <v>5220400101</v>
          </cell>
        </row>
        <row r="144">
          <cell r="E144" t="str">
            <v>Maestrìa en Derecho Administrativo</v>
          </cell>
          <cell r="F144" t="str">
            <v>03020203</v>
          </cell>
          <cell r="R144" t="str">
            <v xml:space="preserve">(Arrend.)Arrend. Plantas de Generacion de Energia </v>
          </cell>
          <cell r="S144" t="str">
            <v>5220600104</v>
          </cell>
        </row>
        <row r="145">
          <cell r="E145" t="str">
            <v>Maestria En Derecho Constitucional</v>
          </cell>
          <cell r="F145" t="str">
            <v>03020205</v>
          </cell>
          <cell r="R145" t="str">
            <v>(Arrend.)Otros Alquiler (Togas y Virretes)</v>
          </cell>
          <cell r="S145" t="str">
            <v>5220959595</v>
          </cell>
        </row>
        <row r="146">
          <cell r="E146" t="str">
            <v>Maestrìa en derecho Procesal</v>
          </cell>
          <cell r="F146" t="str">
            <v>03020201</v>
          </cell>
          <cell r="R146" t="str">
            <v xml:space="preserve">(Contr. y Afil.)Contribuciones </v>
          </cell>
          <cell r="S146" t="str">
            <v>5225050101</v>
          </cell>
        </row>
        <row r="147">
          <cell r="E147" t="str">
            <v>Maestría en Didacticas de Lenguas Extran</v>
          </cell>
          <cell r="F147" t="str">
            <v>06030102</v>
          </cell>
          <cell r="R147" t="str">
            <v xml:space="preserve">(Contr. y Afil.)Afiliaciones y Sostenimiento </v>
          </cell>
          <cell r="S147" t="str">
            <v>5225100101</v>
          </cell>
        </row>
        <row r="148">
          <cell r="E148" t="str">
            <v>Maestria En Epidemiología</v>
          </cell>
          <cell r="F148" t="str">
            <v>02020204</v>
          </cell>
          <cell r="R148" t="str">
            <v xml:space="preserve">(Seguros)Manejo </v>
          </cell>
          <cell r="S148" t="str">
            <v>5230050101</v>
          </cell>
        </row>
        <row r="149">
          <cell r="E149" t="str">
            <v>Maestría en Filosofía</v>
          </cell>
          <cell r="F149" t="str">
            <v>07030101</v>
          </cell>
          <cell r="R149" t="str">
            <v xml:space="preserve">(Seguros)Cumplimiento </v>
          </cell>
          <cell r="S149" t="str">
            <v>5230100101</v>
          </cell>
        </row>
        <row r="150">
          <cell r="E150" t="str">
            <v>Maestria en Gerencia en Servicios de Salud</v>
          </cell>
          <cell r="F150" t="str">
            <v>02020202</v>
          </cell>
          <cell r="R150" t="str">
            <v xml:space="preserve">(Seguros)Vida Colectiva </v>
          </cell>
          <cell r="S150" t="str">
            <v>5230200101</v>
          </cell>
        </row>
        <row r="151">
          <cell r="E151" t="str">
            <v>Maestría en Gestión Empresarial</v>
          </cell>
          <cell r="F151" t="str">
            <v>04030102</v>
          </cell>
          <cell r="R151" t="str">
            <v xml:space="preserve">(Seguros)Incendio </v>
          </cell>
          <cell r="S151" t="str">
            <v>5230250101</v>
          </cell>
        </row>
        <row r="152">
          <cell r="E152" t="str">
            <v>Maestria en Ingeniería</v>
          </cell>
          <cell r="F152" t="str">
            <v>05020201</v>
          </cell>
          <cell r="R152" t="str">
            <v xml:space="preserve">(Seguros)Terremoto </v>
          </cell>
          <cell r="S152" t="str">
            <v>5230300101</v>
          </cell>
        </row>
        <row r="153">
          <cell r="E153" t="str">
            <v>Maestria en Mercadeo</v>
          </cell>
          <cell r="F153" t="str">
            <v>04030101</v>
          </cell>
          <cell r="R153" t="str">
            <v xml:space="preserve">(Seguros)Flota y Equipo de Transporte </v>
          </cell>
          <cell r="S153" t="str">
            <v>5230400101</v>
          </cell>
        </row>
        <row r="154">
          <cell r="E154" t="str">
            <v>Maestrìa en Penal y Criminologìa</v>
          </cell>
          <cell r="F154" t="str">
            <v>03020202</v>
          </cell>
          <cell r="R154" t="str">
            <v xml:space="preserve">(Seguros)Responsabilidad Civil y Extracontractual </v>
          </cell>
          <cell r="S154" t="str">
            <v>5230600101</v>
          </cell>
        </row>
        <row r="155">
          <cell r="E155" t="str">
            <v>Maestria en Salud Ocupacional</v>
          </cell>
          <cell r="F155" t="str">
            <v>02020203</v>
          </cell>
          <cell r="R155" t="str">
            <v>(Seguros)Obligatorio Accidente de Tránsito</v>
          </cell>
          <cell r="S155" t="str">
            <v>5230750101</v>
          </cell>
        </row>
        <row r="156">
          <cell r="E156" t="str">
            <v>Maestria MBA Administración</v>
          </cell>
          <cell r="F156" t="str">
            <v>05020401</v>
          </cell>
          <cell r="R156" t="str">
            <v>(Seguros)Transporte de Mercancias</v>
          </cell>
          <cell r="S156" t="str">
            <v>5230850101</v>
          </cell>
        </row>
        <row r="157">
          <cell r="E157" t="str">
            <v>Maestria Microbiologia Molecular</v>
          </cell>
          <cell r="F157" t="str">
            <v>02020201</v>
          </cell>
          <cell r="R157" t="str">
            <v xml:space="preserve">(Seguros)Riesgos Biologicos  </v>
          </cell>
          <cell r="S157" t="str">
            <v>5230900101</v>
          </cell>
        </row>
        <row r="158">
          <cell r="E158" t="str">
            <v>Media</v>
          </cell>
          <cell r="F158" t="str">
            <v>01010103</v>
          </cell>
          <cell r="R158" t="str">
            <v>(Seguros)Poliza Estudiantil</v>
          </cell>
          <cell r="S158" t="str">
            <v>5230950101</v>
          </cell>
        </row>
        <row r="159">
          <cell r="E159" t="str">
            <v>Medicina</v>
          </cell>
          <cell r="F159" t="str">
            <v>02010101</v>
          </cell>
          <cell r="R159" t="str">
            <v xml:space="preserve">(Seguros)Otros Seguros  </v>
          </cell>
          <cell r="S159" t="str">
            <v>5230950102</v>
          </cell>
        </row>
        <row r="160">
          <cell r="E160" t="str">
            <v>Mercadeo</v>
          </cell>
          <cell r="F160" t="str">
            <v>04010107</v>
          </cell>
          <cell r="R160" t="str">
            <v>(Svs.)Servicio de  Aseo</v>
          </cell>
          <cell r="S160" t="str">
            <v>5235050101</v>
          </cell>
        </row>
        <row r="161">
          <cell r="E161" t="str">
            <v>Microbiología</v>
          </cell>
          <cell r="F161" t="str">
            <v>02010106</v>
          </cell>
          <cell r="R161" t="str">
            <v xml:space="preserve">(Svs.)Servicio de Vigilancia </v>
          </cell>
          <cell r="S161" t="str">
            <v>5235050102</v>
          </cell>
        </row>
        <row r="162">
          <cell r="E162" t="str">
            <v>Oficina de Mercadeo</v>
          </cell>
          <cell r="F162" t="str">
            <v>91040105</v>
          </cell>
          <cell r="R162" t="str">
            <v xml:space="preserve">(Svs.)Servicio de Temporales </v>
          </cell>
          <cell r="S162" t="str">
            <v>5235100101</v>
          </cell>
        </row>
        <row r="163">
          <cell r="E163" t="str">
            <v>Oficina de Personal</v>
          </cell>
          <cell r="F163" t="str">
            <v>91020101</v>
          </cell>
          <cell r="R163" t="str">
            <v>(Svs.)Asistencia Técnica</v>
          </cell>
          <cell r="S163" t="str">
            <v>5235150101</v>
          </cell>
        </row>
        <row r="164">
          <cell r="E164" t="str">
            <v>Oficina Direcciòn Administrativa</v>
          </cell>
          <cell r="F164" t="str">
            <v>91040101</v>
          </cell>
          <cell r="R164" t="str">
            <v>(Svs.)Procesamiento de Datos</v>
          </cell>
          <cell r="S164" t="str">
            <v>5235200101</v>
          </cell>
        </row>
        <row r="165">
          <cell r="E165" t="str">
            <v>Oficina Direcciòn Financiera-Sindicatura</v>
          </cell>
          <cell r="F165" t="str">
            <v>91030101</v>
          </cell>
          <cell r="R165" t="str">
            <v xml:space="preserve">(Svs.)Acueducto y Alcantarillado </v>
          </cell>
          <cell r="S165" t="str">
            <v>5235250101</v>
          </cell>
        </row>
        <row r="166">
          <cell r="E166" t="str">
            <v>Oficina Jurìdica</v>
          </cell>
          <cell r="F166" t="str">
            <v>91010108</v>
          </cell>
          <cell r="R166" t="str">
            <v>(Svs.)Energía Eléctrica</v>
          </cell>
          <cell r="S166" t="str">
            <v>5235300101</v>
          </cell>
        </row>
        <row r="167">
          <cell r="E167" t="str">
            <v>Organizaciòn de relaciones Internacional</v>
          </cell>
          <cell r="F167" t="str">
            <v>09010101</v>
          </cell>
          <cell r="R167" t="str">
            <v>(Svs.)Teléfono</v>
          </cell>
          <cell r="S167" t="str">
            <v>5235350101</v>
          </cell>
        </row>
        <row r="168">
          <cell r="E168" t="str">
            <v>Planeaciòn Nacional</v>
          </cell>
          <cell r="F168" t="str">
            <v>90010107</v>
          </cell>
          <cell r="R168" t="str">
            <v>(Svs.)Telefonia Celular</v>
          </cell>
          <cell r="S168" t="str">
            <v>5235350102</v>
          </cell>
        </row>
        <row r="169">
          <cell r="E169" t="str">
            <v>Planeaciòn Seccional</v>
          </cell>
          <cell r="F169" t="str">
            <v>91010106</v>
          </cell>
          <cell r="R169" t="str">
            <v xml:space="preserve">(Svs.)Servicio de Gas </v>
          </cell>
          <cell r="S169" t="str">
            <v>5235550101</v>
          </cell>
        </row>
        <row r="170">
          <cell r="E170" t="str">
            <v>Preescolar</v>
          </cell>
          <cell r="F170" t="str">
            <v>01010101</v>
          </cell>
          <cell r="R170" t="str">
            <v xml:space="preserve">(Svs.)Correo, Portes y Telegramas </v>
          </cell>
          <cell r="S170" t="str">
            <v>5235400101</v>
          </cell>
        </row>
        <row r="171">
          <cell r="E171" t="str">
            <v>Presidencia Delegada</v>
          </cell>
          <cell r="F171" t="str">
            <v>91010102</v>
          </cell>
          <cell r="R171" t="str">
            <v>(Svs.)Internet - Fax y Telefax</v>
          </cell>
          <cell r="S171" t="str">
            <v>5235450101</v>
          </cell>
        </row>
        <row r="172">
          <cell r="E172" t="str">
            <v>Presidencia Nacional</v>
          </cell>
          <cell r="F172" t="str">
            <v>90010103</v>
          </cell>
          <cell r="R172" t="str">
            <v>(Svs.)Transportes, Fletes y Acarreos</v>
          </cell>
          <cell r="S172" t="str">
            <v>5235500101</v>
          </cell>
        </row>
        <row r="173">
          <cell r="E173" t="str">
            <v>Presupuesto</v>
          </cell>
          <cell r="F173" t="str">
            <v>91030105</v>
          </cell>
          <cell r="R173" t="str">
            <v>(Svs.)  Gas</v>
          </cell>
          <cell r="S173" t="str">
            <v>5235550101</v>
          </cell>
        </row>
        <row r="174">
          <cell r="E174" t="str">
            <v>Psicología</v>
          </cell>
          <cell r="F174" t="str">
            <v>03010105</v>
          </cell>
          <cell r="R174" t="str">
            <v>(Svs.)Publicidad, Propaganda y Promocion</v>
          </cell>
          <cell r="S174" t="str">
            <v>5235600101</v>
          </cell>
        </row>
        <row r="175">
          <cell r="E175" t="str">
            <v>Publicaciones</v>
          </cell>
          <cell r="F175" t="str">
            <v>88010106</v>
          </cell>
          <cell r="R175" t="str">
            <v>(Svs.)Encuadernacion y Empaste</v>
          </cell>
          <cell r="S175" t="str">
            <v>5235959502</v>
          </cell>
        </row>
        <row r="176">
          <cell r="E176" t="str">
            <v>Rectorìa Nacional</v>
          </cell>
          <cell r="F176" t="str">
            <v>90010104</v>
          </cell>
          <cell r="R176" t="str">
            <v>(Svs.) Inhumacion de Cadaveres</v>
          </cell>
          <cell r="S176" t="str">
            <v>5235959503</v>
          </cell>
        </row>
        <row r="177">
          <cell r="E177" t="str">
            <v>Rectorìa Seccional</v>
          </cell>
          <cell r="F177" t="str">
            <v>91010103</v>
          </cell>
          <cell r="R177" t="str">
            <v>(Svs.)Grabacion y/o Produccion</v>
          </cell>
          <cell r="S177" t="str">
            <v>5235959504</v>
          </cell>
        </row>
        <row r="178">
          <cell r="E178" t="str">
            <v>Revisorìa Fiscal</v>
          </cell>
          <cell r="F178" t="str">
            <v>90010108</v>
          </cell>
          <cell r="R178" t="str">
            <v>(Svs.)Servicio de  Instructores</v>
          </cell>
          <cell r="S178" t="str">
            <v>5235959505</v>
          </cell>
        </row>
        <row r="179">
          <cell r="E179" t="str">
            <v>Sala General</v>
          </cell>
          <cell r="F179" t="str">
            <v>90010101</v>
          </cell>
          <cell r="R179" t="str">
            <v>(Svs.)Tv Satelital - Tv Cable</v>
          </cell>
          <cell r="S179" t="str">
            <v>5235959506</v>
          </cell>
        </row>
        <row r="180">
          <cell r="E180" t="str">
            <v>Salas de Informatica</v>
          </cell>
          <cell r="F180" t="str">
            <v>88010105</v>
          </cell>
          <cell r="R180" t="str">
            <v>(Svs.)Otros Servicios</v>
          </cell>
          <cell r="S180" t="str">
            <v>5235959595</v>
          </cell>
        </row>
        <row r="181">
          <cell r="E181" t="str">
            <v>Secretaria General</v>
          </cell>
          <cell r="F181" t="str">
            <v>90010105</v>
          </cell>
          <cell r="R181" t="str">
            <v xml:space="preserve">(Gastos legales)Notariales </v>
          </cell>
          <cell r="S181" t="str">
            <v>5240050101</v>
          </cell>
        </row>
        <row r="182">
          <cell r="E182" t="str">
            <v>Secretaria Seccional</v>
          </cell>
          <cell r="F182" t="str">
            <v>91010104</v>
          </cell>
          <cell r="R182" t="str">
            <v>(Gastos legales)Trámites y Licencias</v>
          </cell>
          <cell r="S182" t="str">
            <v>5240150101</v>
          </cell>
        </row>
        <row r="183">
          <cell r="E183" t="str">
            <v>Seguridad y Vigilancia</v>
          </cell>
          <cell r="F183" t="str">
            <v>91040104</v>
          </cell>
          <cell r="R183" t="str">
            <v xml:space="preserve">(Mnto)Mant. Terrenos </v>
          </cell>
          <cell r="S183" t="str">
            <v>5245050101</v>
          </cell>
        </row>
        <row r="184">
          <cell r="E184" t="str">
            <v>Servicios Generales</v>
          </cell>
          <cell r="F184" t="str">
            <v>91040103</v>
          </cell>
          <cell r="R184" t="str">
            <v xml:space="preserve">(Mnto)Mant.  Edificios </v>
          </cell>
          <cell r="S184" t="str">
            <v>5245100101</v>
          </cell>
        </row>
        <row r="185">
          <cell r="E185" t="str">
            <v>SGC - Oficina de Sistema de Gestion de C</v>
          </cell>
          <cell r="F185" t="str">
            <v>91010111</v>
          </cell>
          <cell r="R185" t="str">
            <v>(Mnto)Mant.  Maquinaria y Equipo</v>
          </cell>
          <cell r="S185" t="str">
            <v>5245150101</v>
          </cell>
        </row>
        <row r="186">
          <cell r="E186" t="str">
            <v>Sistemas y Comunicaciones</v>
          </cell>
          <cell r="F186" t="str">
            <v>91010109</v>
          </cell>
          <cell r="R186" t="str">
            <v xml:space="preserve">(Mnto)Mant.  Muebles y Enseres </v>
          </cell>
          <cell r="S186" t="str">
            <v>5245200101</v>
          </cell>
        </row>
        <row r="187">
          <cell r="E187" t="str">
            <v>Tecnologìa en Veterinaria</v>
          </cell>
          <cell r="F187" t="str">
            <v>10010101</v>
          </cell>
          <cell r="R187" t="str">
            <v>(Mnto)Mant.  Equipo de Oficina</v>
          </cell>
          <cell r="S187" t="str">
            <v>5245200102</v>
          </cell>
        </row>
        <row r="188">
          <cell r="E188" t="str">
            <v>Tesorerìa</v>
          </cell>
          <cell r="F188" t="str">
            <v>91030106</v>
          </cell>
          <cell r="R188" t="str">
            <v>(Mnto)Mant. Equipo de Procesamiento de Datos</v>
          </cell>
          <cell r="S188" t="str">
            <v>5245250101</v>
          </cell>
        </row>
        <row r="189">
          <cell r="E189" t="str">
            <v>Trabajo Social</v>
          </cell>
          <cell r="F189" t="str">
            <v>03010106</v>
          </cell>
          <cell r="R189" t="str">
            <v>(Mnto)Mant.  Equipo de Telecomunicaciones</v>
          </cell>
          <cell r="S189" t="str">
            <v>5245250102</v>
          </cell>
        </row>
        <row r="190">
          <cell r="E190" t="str">
            <v>Tribunal de Honor</v>
          </cell>
          <cell r="F190" t="str">
            <v>90010109</v>
          </cell>
          <cell r="R190" t="str">
            <v>(Mnto)Mant.  Equipo de Radio</v>
          </cell>
          <cell r="S190" t="str">
            <v>5245250103</v>
          </cell>
        </row>
        <row r="191">
          <cell r="E191" t="str">
            <v>Zootecnia</v>
          </cell>
          <cell r="F191" t="str">
            <v>10010102</v>
          </cell>
          <cell r="R191" t="str">
            <v xml:space="preserve">(Mnto)Mant.  Lineas Telefonicas </v>
          </cell>
          <cell r="S191" t="str">
            <v>5245250104</v>
          </cell>
        </row>
        <row r="192">
          <cell r="R192" t="str">
            <v xml:space="preserve">(Mnto)Mant.  Audiovisuales </v>
          </cell>
          <cell r="S192" t="str">
            <v>5245250105</v>
          </cell>
        </row>
        <row r="193">
          <cell r="R193" t="str">
            <v xml:space="preserve">(Mnto)Mant.  Equipos de Laboratorio </v>
          </cell>
          <cell r="S193" t="str">
            <v>5245300103</v>
          </cell>
        </row>
        <row r="194">
          <cell r="R194" t="str">
            <v xml:space="preserve">(Mnto)Mant.  Intrumental de Laboratorio </v>
          </cell>
          <cell r="S194" t="str">
            <v>5245300104</v>
          </cell>
        </row>
        <row r="195">
          <cell r="R195" t="str">
            <v>(Mnto)Mant.  Autos, Camionetas y Camperos</v>
          </cell>
          <cell r="S195" t="str">
            <v>5245400101</v>
          </cell>
        </row>
        <row r="196">
          <cell r="R196" t="str">
            <v xml:space="preserve">(Mnto)Mant.  Instalaciones para Agua </v>
          </cell>
          <cell r="S196" t="str">
            <v>5245600101</v>
          </cell>
        </row>
        <row r="197">
          <cell r="R197" t="str">
            <v xml:space="preserve">(Mnto)Mant.  Acueducto, Acequias y Canalizaciones </v>
          </cell>
          <cell r="S197" t="str">
            <v>5245600102</v>
          </cell>
        </row>
        <row r="198">
          <cell r="R198" t="str">
            <v>(Mnto)Mant.  Plantas de Generacion de Energia</v>
          </cell>
          <cell r="S198" t="str">
            <v>5245600104</v>
          </cell>
        </row>
        <row r="199">
          <cell r="R199" t="str">
            <v xml:space="preserve">(Mnto)Mant.  Redes de Distribucion </v>
          </cell>
          <cell r="S199" t="str">
            <v>5245600105</v>
          </cell>
        </row>
        <row r="200">
          <cell r="R200" t="str">
            <v>(Repar.)Instalaciones Eléctricas</v>
          </cell>
          <cell r="S200" t="str">
            <v>5250050101</v>
          </cell>
        </row>
        <row r="201">
          <cell r="R201" t="str">
            <v>(Repar.)Arreglos Ornamentales</v>
          </cell>
          <cell r="S201" t="str">
            <v>5250100101</v>
          </cell>
        </row>
        <row r="202">
          <cell r="R202" t="str">
            <v xml:space="preserve">(Repar.)Reparaciones Locativas </v>
          </cell>
          <cell r="S202" t="str">
            <v>5250150101</v>
          </cell>
        </row>
        <row r="203">
          <cell r="R203" t="str">
            <v>(Gto. Viaje)Alojamiento y Manutención</v>
          </cell>
          <cell r="S203" t="str">
            <v>5255050101</v>
          </cell>
        </row>
        <row r="204">
          <cell r="R204" t="str">
            <v xml:space="preserve">(Gto. Viaje)Viaticos </v>
          </cell>
          <cell r="S204" t="str">
            <v>5205210101</v>
          </cell>
        </row>
        <row r="205">
          <cell r="R205" t="str">
            <v>(Gto. Viaje)Pasájes Aereos</v>
          </cell>
          <cell r="S205" t="str">
            <v>5255150101</v>
          </cell>
        </row>
        <row r="206">
          <cell r="R206" t="str">
            <v>(Gto. Viaje)Pasájes Terrestres</v>
          </cell>
          <cell r="S206" t="str">
            <v>5255200101</v>
          </cell>
        </row>
        <row r="207">
          <cell r="R207" t="str">
            <v xml:space="preserve">(Div. Academ)Comisiones </v>
          </cell>
          <cell r="S207" t="str">
            <v>5295050101</v>
          </cell>
        </row>
        <row r="208">
          <cell r="R208" t="str">
            <v xml:space="preserve">(Div. Academ)Musica Ambiental </v>
          </cell>
          <cell r="S208" t="str">
            <v>5295150101</v>
          </cell>
        </row>
        <row r="209">
          <cell r="R209" t="str">
            <v>(Div. Academ)Gastos De Representación</v>
          </cell>
          <cell r="S209" t="str">
            <v>5295200101</v>
          </cell>
        </row>
        <row r="210">
          <cell r="R210" t="str">
            <v xml:space="preserve">(Div. Academ)Elementos de Aseo y Cafeteria </v>
          </cell>
          <cell r="S210" t="str">
            <v>5295250101</v>
          </cell>
        </row>
        <row r="211">
          <cell r="R211" t="str">
            <v xml:space="preserve">(Div. Academ)Utiles, Papeleria y Fotocopias </v>
          </cell>
          <cell r="S211" t="str">
            <v>5295300101</v>
          </cell>
        </row>
        <row r="212">
          <cell r="R212" t="str">
            <v>(Div. Academ)Combustible y Lubricantes</v>
          </cell>
          <cell r="S212" t="str">
            <v>5295350101</v>
          </cell>
        </row>
        <row r="213">
          <cell r="R213" t="str">
            <v xml:space="preserve">(Div. Academ)Taxis Y Buses </v>
          </cell>
          <cell r="S213" t="str">
            <v>5295450101</v>
          </cell>
        </row>
        <row r="214">
          <cell r="R214" t="str">
            <v xml:space="preserve">(Div. Academ)Estampillas </v>
          </cell>
          <cell r="S214" t="str">
            <v>5295500101</v>
          </cell>
        </row>
        <row r="215">
          <cell r="R215" t="str">
            <v>(Div. Academ)Microfilmación</v>
          </cell>
          <cell r="S215" t="str">
            <v>5295550101</v>
          </cell>
        </row>
        <row r="216">
          <cell r="R216" t="str">
            <v xml:space="preserve">(Div. Academ)Casino Y Restaurante </v>
          </cell>
          <cell r="S216" t="str">
            <v>5295600101</v>
          </cell>
        </row>
        <row r="217">
          <cell r="R217" t="str">
            <v xml:space="preserve">(Div. Academ)Parqueaderos </v>
          </cell>
          <cell r="S217" t="str">
            <v>5295650101</v>
          </cell>
        </row>
        <row r="218">
          <cell r="R218" t="str">
            <v>(Div. Academ)Activ. Culturales  Bienestar Universitario</v>
          </cell>
          <cell r="S218" t="str">
            <v>5295959501</v>
          </cell>
        </row>
        <row r="219">
          <cell r="R219" t="str">
            <v>(Div. Academ)Activ. Deportivas Bienestar Universitario</v>
          </cell>
          <cell r="S219" t="str">
            <v>5295959502</v>
          </cell>
        </row>
        <row r="220">
          <cell r="R220" t="str">
            <v xml:space="preserve">(Div. Academ)Banderas Y Escudos </v>
          </cell>
          <cell r="S220" t="str">
            <v>5295959503</v>
          </cell>
        </row>
        <row r="221">
          <cell r="R221" t="str">
            <v>(Div. Academ)Diplomas</v>
          </cell>
          <cell r="S221" t="str">
            <v>5295959505</v>
          </cell>
        </row>
        <row r="222">
          <cell r="R222" t="str">
            <v>(Div. Academ)Elem. Computador Y Telecomunic.</v>
          </cell>
          <cell r="S222" t="str">
            <v>5295959506</v>
          </cell>
        </row>
        <row r="223">
          <cell r="R223" t="str">
            <v>(Div. Academ)Elem. Fotografia Y Audiov.</v>
          </cell>
          <cell r="S223" t="str">
            <v>5295959507</v>
          </cell>
        </row>
        <row r="224">
          <cell r="R224" t="str">
            <v xml:space="preserve">(Div. Academ)Elem. Imprenta Y Litografia </v>
          </cell>
          <cell r="S224" t="str">
            <v>5295959508</v>
          </cell>
        </row>
        <row r="225">
          <cell r="R225" t="str">
            <v>(Div. Academ)Elem. Eléctricos Y Electrónicos</v>
          </cell>
          <cell r="S225" t="str">
            <v>5295959510</v>
          </cell>
        </row>
        <row r="226">
          <cell r="R226" t="str">
            <v>(Div. Academ)Eventos Especiales Bienestar Universitario</v>
          </cell>
          <cell r="S226" t="str">
            <v>5295959511</v>
          </cell>
        </row>
        <row r="227">
          <cell r="R227" t="str">
            <v xml:space="preserve">(Div. Academ)Gastos Convenios </v>
          </cell>
          <cell r="S227" t="str">
            <v>5295959513</v>
          </cell>
        </row>
        <row r="228">
          <cell r="R228" t="str">
            <v xml:space="preserve">(Div. Academ)Gastos Funebres </v>
          </cell>
          <cell r="S228" t="str">
            <v>5295959515</v>
          </cell>
        </row>
        <row r="229">
          <cell r="R229" t="str">
            <v>(Div. Academ)Gastos Médicos Y Drogas</v>
          </cell>
          <cell r="S229" t="str">
            <v>5295959516</v>
          </cell>
        </row>
        <row r="230">
          <cell r="R230" t="str">
            <v>(Div. Academ)Demandas laborales</v>
          </cell>
          <cell r="S230" t="str">
            <v>5395050101</v>
          </cell>
        </row>
        <row r="231">
          <cell r="R231" t="str">
            <v>(No opera.)Aportes autoridades nacionales (3% Ingresos Operacionales)</v>
          </cell>
          <cell r="S231" t="str">
            <v>5395959501</v>
          </cell>
        </row>
        <row r="232">
          <cell r="R232" t="str">
            <v>(Div. Academ)Costas y  procesos judiciales</v>
          </cell>
          <cell r="S232" t="str">
            <v>5315050101</v>
          </cell>
        </row>
        <row r="233">
          <cell r="R233" t="str">
            <v xml:space="preserve">(Div. Academ)Herramientas </v>
          </cell>
          <cell r="S233" t="str">
            <v>5295959517</v>
          </cell>
        </row>
        <row r="234">
          <cell r="R234" t="str">
            <v xml:space="preserve">(Div. Academ)Higiene Y Seguridad Industrial </v>
          </cell>
          <cell r="S234" t="str">
            <v>5295959518</v>
          </cell>
        </row>
        <row r="235">
          <cell r="R235" t="str">
            <v xml:space="preserve">(Div. Academ)Obsequios Premios y Distinciones </v>
          </cell>
          <cell r="S235" t="str">
            <v>5295959522</v>
          </cell>
        </row>
        <row r="236">
          <cell r="R236" t="str">
            <v xml:space="preserve">(Div. Academ)Repuestos en General </v>
          </cell>
          <cell r="S236" t="str">
            <v>5295959524</v>
          </cell>
        </row>
        <row r="237">
          <cell r="R237" t="str">
            <v xml:space="preserve">(Div. Academ)Elem. de Ferreteria </v>
          </cell>
          <cell r="S237" t="str">
            <v>5295959525</v>
          </cell>
        </row>
        <row r="238">
          <cell r="R238" t="str">
            <v xml:space="preserve">(Div. Academ)Elem. de Lenceria y Roperia </v>
          </cell>
          <cell r="S238" t="str">
            <v>5295959526</v>
          </cell>
        </row>
        <row r="239">
          <cell r="R239" t="str">
            <v>(Div. Academ)Fondo de estabilidad de ICETEX</v>
          </cell>
          <cell r="S239" t="str">
            <v>5295959528</v>
          </cell>
        </row>
        <row r="240">
          <cell r="R240" t="str">
            <v>(Gastos no Oper.)Gastos bancarios</v>
          </cell>
          <cell r="S240" t="str">
            <v>5305050101</v>
          </cell>
        </row>
        <row r="241">
          <cell r="R241" t="str">
            <v>(Gastos no Oper.)Gmf.gravamen movimientos financieros</v>
          </cell>
          <cell r="S241" t="str">
            <v>5305050102</v>
          </cell>
        </row>
        <row r="242">
          <cell r="R242" t="str">
            <v>(Gastos no Oper.)Comisiones</v>
          </cell>
          <cell r="S242" t="str">
            <v>5305150101</v>
          </cell>
        </row>
        <row r="243">
          <cell r="R243" t="str">
            <v>(Gastos no Oper.)Intereses</v>
          </cell>
          <cell r="S243" t="str">
            <v>5305200101</v>
          </cell>
        </row>
        <row r="244">
          <cell r="R244" t="str">
            <v>(Div. Academ)Costas y  procesos judiciales</v>
          </cell>
          <cell r="S244" t="str">
            <v>5315050101</v>
          </cell>
        </row>
        <row r="245">
          <cell r="R245" t="str">
            <v>(Gastos no Oper.)Costos y Gastos de Ejercicios Anteriores</v>
          </cell>
          <cell r="S245" t="str">
            <v>5315150101</v>
          </cell>
        </row>
        <row r="246">
          <cell r="R246" t="str">
            <v>(Gastos no Oper.)Impuestos asumidos</v>
          </cell>
          <cell r="S246" t="str">
            <v>5315200101</v>
          </cell>
        </row>
        <row r="247">
          <cell r="R247" t="str">
            <v>(Gastos no Oper.)Ajuste al peso</v>
          </cell>
          <cell r="S247" t="str">
            <v>5315959501</v>
          </cell>
        </row>
        <row r="248">
          <cell r="R248" t="str">
            <v>(Div. Academ)Demandas laborales</v>
          </cell>
          <cell r="S248" t="str">
            <v>5395050101</v>
          </cell>
        </row>
        <row r="249">
          <cell r="R249" t="str">
            <v>(Div. Academ)Aportes autoridades nacionales (3% Ingresos Operacionales)</v>
          </cell>
          <cell r="S249" t="str">
            <v>5395959501</v>
          </cell>
        </row>
        <row r="250">
          <cell r="R250" t="str">
            <v>(Act. Fijos)Edificios</v>
          </cell>
          <cell r="S250" t="str">
            <v>1516050101</v>
          </cell>
        </row>
        <row r="251">
          <cell r="R251" t="str">
            <v>(Act. Fijos)Maquinaria y Equipo</v>
          </cell>
          <cell r="S251" t="str">
            <v>1520050101</v>
          </cell>
        </row>
        <row r="252">
          <cell r="R252" t="str">
            <v>(Act. Fijos)Muebles y Enseres</v>
          </cell>
          <cell r="S252" t="str">
            <v>1524050101</v>
          </cell>
        </row>
        <row r="253">
          <cell r="R253" t="str">
            <v>(Act. Fijos)Equipos de Oficina</v>
          </cell>
          <cell r="S253" t="str">
            <v>1524100101</v>
          </cell>
        </row>
        <row r="254">
          <cell r="R254" t="str">
            <v>(Act. Fijos)Equipos Por Procesamiento de Datos</v>
          </cell>
          <cell r="S254" t="str">
            <v>1528050101</v>
          </cell>
        </row>
        <row r="255">
          <cell r="R255" t="str">
            <v>(Act. Fijos)Equipo de Telecomunicaciones</v>
          </cell>
          <cell r="S255" t="str">
            <v>1528100101</v>
          </cell>
        </row>
        <row r="256">
          <cell r="R256" t="str">
            <v>(Act. Fijos)Equipos de Radio</v>
          </cell>
          <cell r="S256" t="str">
            <v>1528150101</v>
          </cell>
        </row>
        <row r="257">
          <cell r="R257" t="str">
            <v>(Act. Fijos)Líneas Telefonicas</v>
          </cell>
          <cell r="S257" t="str">
            <v>1528251501</v>
          </cell>
        </row>
        <row r="258">
          <cell r="R258" t="str">
            <v>(Act. Fijos)Equipo Medico</v>
          </cell>
          <cell r="S258" t="str">
            <v>1532051001</v>
          </cell>
        </row>
        <row r="259">
          <cell r="R259" t="str">
            <v>(Act. Fijos)Equipo de Laboratorio</v>
          </cell>
          <cell r="S259" t="str">
            <v>1532150101</v>
          </cell>
        </row>
        <row r="260">
          <cell r="R260" t="str">
            <v>(Act. Fijos)Equipo Intrumental de laborartorios</v>
          </cell>
          <cell r="S260" t="str">
            <v>1532200101</v>
          </cell>
        </row>
        <row r="261">
          <cell r="R261" t="str">
            <v>(Act. Fijos)Elementos De Laboratorio</v>
          </cell>
          <cell r="S261" t="str">
            <v>5295959523</v>
          </cell>
        </row>
        <row r="262">
          <cell r="R262" t="str">
            <v>(Act. Fijos)Autos Camionetas y Camperos</v>
          </cell>
          <cell r="S262" t="str">
            <v>1540050101</v>
          </cell>
        </row>
        <row r="263">
          <cell r="R263" t="str">
            <v>(Act. Fijos)Instalaciones para Energia</v>
          </cell>
          <cell r="S263" t="str">
            <v>1556050101</v>
          </cell>
        </row>
        <row r="264">
          <cell r="R264" t="str">
            <v>(Act. Fijos)Acueducto, Acequias y Canalizaciones</v>
          </cell>
          <cell r="S264" t="str">
            <v>1556100101</v>
          </cell>
        </row>
        <row r="265">
          <cell r="R265" t="str">
            <v>(Act. Fijos)Redes de Distribucion y Datos</v>
          </cell>
          <cell r="S265" t="str">
            <v>1556500101</v>
          </cell>
        </row>
        <row r="266">
          <cell r="R266" t="str">
            <v>(Act. Fijos)Armamento y Equipo de Vigilancia</v>
          </cell>
          <cell r="S266" t="str">
            <v>1560010101</v>
          </cell>
        </row>
        <row r="267">
          <cell r="R267" t="str">
            <v>(Act. Fijos)Semovientes</v>
          </cell>
          <cell r="S267" t="str">
            <v>1584010101</v>
          </cell>
        </row>
        <row r="268">
          <cell r="R268" t="str">
            <v>(Inver.  Acad.)Bases de Datos Bibliotecas Virtuales</v>
          </cell>
          <cell r="S268" t="str">
            <v>1705450102</v>
          </cell>
        </row>
        <row r="269">
          <cell r="R269" t="str">
            <v>(Inver.  Acad.)Publicaciones de libros y revistas</v>
          </cell>
          <cell r="S269" t="str">
            <v>1710959514</v>
          </cell>
        </row>
        <row r="270">
          <cell r="R270" t="str">
            <v>(Inver.  Acad.)Capacitacion a Docentes</v>
          </cell>
          <cell r="S270" t="str">
            <v>5205630102</v>
          </cell>
        </row>
        <row r="271">
          <cell r="R271" t="str">
            <v>(Inver.  Acad.)Libros para la Biblioteca</v>
          </cell>
          <cell r="S271" t="str">
            <v>5295100102</v>
          </cell>
        </row>
        <row r="272">
          <cell r="R272" t="str">
            <v>(Inver.  Acad.)Programas para Computador (Software)</v>
          </cell>
          <cell r="S272" t="str">
            <v>1710160101</v>
          </cell>
        </row>
        <row r="273">
          <cell r="R273" t="str">
            <v>(Inver.  Acad.)Becas Egresados</v>
          </cell>
          <cell r="S273" t="str">
            <v>5395959504</v>
          </cell>
        </row>
        <row r="274">
          <cell r="R274" t="str">
            <v>(Inver.  Acad.)Bienes de Arte y Cultura</v>
          </cell>
          <cell r="S274" t="str">
            <v>1805959595</v>
          </cell>
        </row>
        <row r="275">
          <cell r="R275" t="str">
            <v>(Inver.  Acad.)Otras inversiones (Clinica)</v>
          </cell>
          <cell r="S275" t="str">
            <v>1895959595</v>
          </cell>
        </row>
        <row r="276">
          <cell r="R276" t="str">
            <v>(Inver.  Acad.)Elem. Deportivos Bienestar Universitario y Ciencias Educacion</v>
          </cell>
          <cell r="S276" t="str">
            <v>5295959509</v>
          </cell>
        </row>
        <row r="277">
          <cell r="R277" t="str">
            <v>(Inver.  Acad.)Vestuarios y Uniformes Bienestar Universitario</v>
          </cell>
          <cell r="S277" t="str">
            <v>5295959514</v>
          </cell>
        </row>
        <row r="278">
          <cell r="R278" t="str">
            <v xml:space="preserve">(Inver.  Acad.)Instrumentos Musicales </v>
          </cell>
          <cell r="S278" t="str">
            <v>5295959519</v>
          </cell>
        </row>
        <row r="279">
          <cell r="R279" t="str">
            <v xml:space="preserve">(Inver.  Acad.)Materiales Didácticos Facultad de Ciencias Educacion </v>
          </cell>
          <cell r="S279" t="str">
            <v>5295959520</v>
          </cell>
        </row>
        <row r="280">
          <cell r="R280" t="str">
            <v>(Inver.  Acad.)Capacitacion  estudiantes</v>
          </cell>
          <cell r="S280" t="str">
            <v>5295959504</v>
          </cell>
        </row>
        <row r="281">
          <cell r="R281" t="str">
            <v>(Inver.  Acad.)Pasajes aeresos del exterior</v>
          </cell>
          <cell r="S281" t="str">
            <v>5255150102</v>
          </cell>
        </row>
        <row r="282">
          <cell r="R282" t="str">
            <v>(Inver.  Acad.)Viaticos del exterior</v>
          </cell>
          <cell r="S282" t="str">
            <v>5205210102</v>
          </cell>
        </row>
        <row r="283">
          <cell r="R283" t="str">
            <v>(Inver.  Acad.)Alojamiento y manutencion del exterior</v>
          </cell>
          <cell r="S283" t="str">
            <v>5255050102</v>
          </cell>
        </row>
        <row r="284">
          <cell r="R284" t="str">
            <v>(Inver.  Acad.)Suscripciones. Periodicos y Revistas</v>
          </cell>
          <cell r="S284" t="str">
            <v>1705450101</v>
          </cell>
        </row>
      </sheetData>
      <sheetData sheetId="5">
        <row r="10">
          <cell r="I10" t="str">
            <v>01010101</v>
          </cell>
          <cell r="J10" t="str">
            <v>GASTOS ACADEMICOS</v>
          </cell>
          <cell r="K10" t="str">
            <v>UNO</v>
          </cell>
        </row>
        <row r="11">
          <cell r="I11" t="str">
            <v>01010101</v>
          </cell>
          <cell r="J11" t="str">
            <v>INVERSIONES</v>
          </cell>
          <cell r="K11" t="str">
            <v>UNO</v>
          </cell>
        </row>
        <row r="12">
          <cell r="I12" t="str">
            <v>01010102</v>
          </cell>
          <cell r="J12" t="str">
            <v>GASTOS ACADEMICOS</v>
          </cell>
          <cell r="K12" t="str">
            <v>UNO</v>
          </cell>
        </row>
        <row r="13">
          <cell r="I13" t="str">
            <v>01010102</v>
          </cell>
          <cell r="J13" t="str">
            <v>INVERSIONES</v>
          </cell>
          <cell r="K13" t="str">
            <v>UNO</v>
          </cell>
        </row>
        <row r="14">
          <cell r="I14" t="str">
            <v>01010103</v>
          </cell>
          <cell r="J14" t="str">
            <v>GASTOS ACADEMICOS</v>
          </cell>
          <cell r="K14" t="str">
            <v>UNO</v>
          </cell>
        </row>
        <row r="15">
          <cell r="I15" t="str">
            <v>01010103</v>
          </cell>
          <cell r="J15" t="str">
            <v>INVERSIONES</v>
          </cell>
          <cell r="K15" t="str">
            <v>UNO</v>
          </cell>
        </row>
        <row r="16">
          <cell r="I16" t="str">
            <v>01010104</v>
          </cell>
          <cell r="J16" t="str">
            <v>GASTOS ACADEMICOS</v>
          </cell>
          <cell r="K16" t="str">
            <v>UNO</v>
          </cell>
        </row>
        <row r="17">
          <cell r="I17" t="str">
            <v>01010104</v>
          </cell>
          <cell r="J17" t="str">
            <v>INVERSIONES</v>
          </cell>
          <cell r="K17" t="str">
            <v>UNO</v>
          </cell>
        </row>
        <row r="18">
          <cell r="I18" t="str">
            <v>01020101</v>
          </cell>
          <cell r="J18" t="str">
            <v>GASTOS ACADEMICOS</v>
          </cell>
          <cell r="K18" t="str">
            <v>UNO</v>
          </cell>
        </row>
        <row r="19">
          <cell r="I19" t="str">
            <v>01020101</v>
          </cell>
          <cell r="J19" t="str">
            <v>INVERSIONES</v>
          </cell>
          <cell r="K19" t="str">
            <v>UNO</v>
          </cell>
        </row>
        <row r="20">
          <cell r="I20" t="str">
            <v>01030101</v>
          </cell>
          <cell r="J20" t="str">
            <v>GASTOS ACADEMICOS</v>
          </cell>
          <cell r="K20" t="str">
            <v>UNO</v>
          </cell>
        </row>
        <row r="21">
          <cell r="I21" t="str">
            <v>01030101</v>
          </cell>
          <cell r="J21" t="str">
            <v>INVERSIONES</v>
          </cell>
          <cell r="K21" t="str">
            <v>UNO</v>
          </cell>
        </row>
        <row r="22">
          <cell r="I22" t="str">
            <v>01030102</v>
          </cell>
          <cell r="J22" t="str">
            <v>GASTOS ACADEMICOS</v>
          </cell>
          <cell r="K22" t="str">
            <v>UNO</v>
          </cell>
        </row>
        <row r="23">
          <cell r="I23" t="str">
            <v>01030102</v>
          </cell>
          <cell r="J23" t="str">
            <v>INVERSIONES</v>
          </cell>
          <cell r="K23" t="str">
            <v>UNO</v>
          </cell>
        </row>
        <row r="24">
          <cell r="I24" t="str">
            <v>01030103</v>
          </cell>
          <cell r="J24" t="str">
            <v>GASTOS ACADEMICOS</v>
          </cell>
          <cell r="K24" t="str">
            <v>UNO</v>
          </cell>
        </row>
        <row r="25">
          <cell r="I25" t="str">
            <v>01030103</v>
          </cell>
          <cell r="J25" t="str">
            <v>INVERSIONES</v>
          </cell>
          <cell r="K25" t="str">
            <v>UNO</v>
          </cell>
        </row>
        <row r="26">
          <cell r="I26" t="str">
            <v>01040101</v>
          </cell>
          <cell r="J26" t="str">
            <v>GASTOS ACADEMICOS</v>
          </cell>
          <cell r="K26" t="str">
            <v>UNO</v>
          </cell>
        </row>
        <row r="27">
          <cell r="I27" t="str">
            <v>01040101</v>
          </cell>
          <cell r="J27" t="str">
            <v>INVERSIONES</v>
          </cell>
          <cell r="K27" t="str">
            <v>UNO</v>
          </cell>
        </row>
        <row r="28">
          <cell r="I28" t="str">
            <v>01040102</v>
          </cell>
          <cell r="J28" t="str">
            <v>GASTOS ACADEMICOS</v>
          </cell>
          <cell r="K28" t="str">
            <v>UNO</v>
          </cell>
        </row>
        <row r="29">
          <cell r="I29" t="str">
            <v>01040102</v>
          </cell>
          <cell r="J29" t="str">
            <v>INVERSIONES</v>
          </cell>
          <cell r="K29" t="str">
            <v>UNO</v>
          </cell>
        </row>
        <row r="30">
          <cell r="I30" t="str">
            <v>01050101</v>
          </cell>
          <cell r="J30" t="str">
            <v>GASTOS ACADEMICOS</v>
          </cell>
          <cell r="K30" t="str">
            <v>UNO</v>
          </cell>
        </row>
        <row r="31">
          <cell r="I31" t="str">
            <v>01050101</v>
          </cell>
          <cell r="J31" t="str">
            <v>INVERSIONES</v>
          </cell>
          <cell r="K31" t="str">
            <v>UNO</v>
          </cell>
        </row>
        <row r="32">
          <cell r="I32" t="str">
            <v>01050102</v>
          </cell>
          <cell r="J32" t="str">
            <v>GASTOS ACADEMICOS</v>
          </cell>
          <cell r="K32" t="str">
            <v>UNO</v>
          </cell>
        </row>
        <row r="33">
          <cell r="I33" t="str">
            <v>01050102</v>
          </cell>
          <cell r="J33" t="str">
            <v>INVERSIONES</v>
          </cell>
          <cell r="K33" t="str">
            <v>UNO</v>
          </cell>
        </row>
        <row r="34">
          <cell r="I34" t="str">
            <v>01060101</v>
          </cell>
          <cell r="J34" t="str">
            <v>GASTOS ACADEMICOS</v>
          </cell>
          <cell r="K34" t="str">
            <v>UNO</v>
          </cell>
        </row>
        <row r="35">
          <cell r="I35" t="str">
            <v>01060101</v>
          </cell>
          <cell r="J35" t="str">
            <v>INVERSIONES</v>
          </cell>
          <cell r="K35" t="str">
            <v>UNO</v>
          </cell>
        </row>
        <row r="36">
          <cell r="I36" t="str">
            <v>01060102</v>
          </cell>
          <cell r="J36" t="str">
            <v>GASTOS ACADEMICOS</v>
          </cell>
          <cell r="K36" t="str">
            <v>UNO</v>
          </cell>
        </row>
        <row r="37">
          <cell r="I37" t="str">
            <v>01060102</v>
          </cell>
          <cell r="J37" t="str">
            <v>INVERSIONES</v>
          </cell>
          <cell r="K37" t="str">
            <v>UNO</v>
          </cell>
        </row>
        <row r="38">
          <cell r="I38" t="str">
            <v>01070101</v>
          </cell>
          <cell r="J38" t="str">
            <v>GASTOS ACADEMICOS</v>
          </cell>
          <cell r="K38" t="str">
            <v>UNO</v>
          </cell>
        </row>
        <row r="39">
          <cell r="I39" t="str">
            <v>01070101</v>
          </cell>
          <cell r="J39" t="str">
            <v>INVERSIONES</v>
          </cell>
          <cell r="K39" t="str">
            <v>UNO</v>
          </cell>
        </row>
        <row r="40">
          <cell r="I40" t="str">
            <v>01080101</v>
          </cell>
          <cell r="J40" t="str">
            <v>GASTOS ACADEMICOS</v>
          </cell>
          <cell r="K40" t="str">
            <v>UNO</v>
          </cell>
        </row>
        <row r="41">
          <cell r="I41" t="str">
            <v>01080101</v>
          </cell>
          <cell r="J41" t="str">
            <v>INVERSIONES</v>
          </cell>
          <cell r="K41" t="str">
            <v>UNO</v>
          </cell>
        </row>
        <row r="42">
          <cell r="I42" t="str">
            <v>01080102</v>
          </cell>
          <cell r="J42" t="str">
            <v>GASTOS ACADEMICOS</v>
          </cell>
          <cell r="K42" t="str">
            <v>UNO</v>
          </cell>
        </row>
        <row r="43">
          <cell r="I43" t="str">
            <v>01080102</v>
          </cell>
          <cell r="J43" t="str">
            <v>INVERSIONES</v>
          </cell>
          <cell r="K43" t="str">
            <v>UNO</v>
          </cell>
        </row>
        <row r="44">
          <cell r="I44" t="str">
            <v>01080103</v>
          </cell>
          <cell r="J44" t="str">
            <v>NO APLICA</v>
          </cell>
          <cell r="K44" t="str">
            <v>ANULADO</v>
          </cell>
        </row>
        <row r="45">
          <cell r="I45" t="str">
            <v>01090101</v>
          </cell>
          <cell r="J45" t="str">
            <v>NO APLICA</v>
          </cell>
          <cell r="K45" t="str">
            <v>ANULADO</v>
          </cell>
        </row>
        <row r="46">
          <cell r="I46" t="str">
            <v>01090102</v>
          </cell>
          <cell r="J46" t="str">
            <v>GASTOS ACADEMICOS</v>
          </cell>
          <cell r="K46" t="str">
            <v>UNO</v>
          </cell>
        </row>
        <row r="47">
          <cell r="I47" t="str">
            <v>01150101</v>
          </cell>
          <cell r="J47" t="str">
            <v>GASTOS ACADEMICOS</v>
          </cell>
          <cell r="K47" t="str">
            <v>UNO</v>
          </cell>
        </row>
        <row r="48">
          <cell r="I48" t="str">
            <v>01150102</v>
          </cell>
          <cell r="J48" t="str">
            <v>GASTOS ACADEMICOS</v>
          </cell>
          <cell r="K48" t="str">
            <v>UNO</v>
          </cell>
        </row>
        <row r="49">
          <cell r="I49" t="str">
            <v>01150103</v>
          </cell>
          <cell r="J49" t="str">
            <v>GASTOS ACADEMICOS</v>
          </cell>
          <cell r="K49" t="str">
            <v>UNO</v>
          </cell>
        </row>
        <row r="50">
          <cell r="I50" t="str">
            <v>01150104</v>
          </cell>
          <cell r="J50" t="str">
            <v>GASTOS ACADEMICOS</v>
          </cell>
          <cell r="K50" t="str">
            <v>UNO</v>
          </cell>
        </row>
        <row r="51">
          <cell r="I51" t="str">
            <v>01150101</v>
          </cell>
          <cell r="J51" t="str">
            <v>INVERSIONES</v>
          </cell>
          <cell r="K51" t="str">
            <v>UNO</v>
          </cell>
        </row>
        <row r="52">
          <cell r="I52" t="str">
            <v>01150102</v>
          </cell>
          <cell r="J52" t="str">
            <v>INVERSIONES</v>
          </cell>
          <cell r="K52" t="str">
            <v>UNO</v>
          </cell>
        </row>
        <row r="53">
          <cell r="I53" t="str">
            <v>01150103</v>
          </cell>
          <cell r="J53" t="str">
            <v>INVERSIONES</v>
          </cell>
          <cell r="K53" t="str">
            <v>UNO</v>
          </cell>
        </row>
        <row r="54">
          <cell r="I54" t="str">
            <v>01150104</v>
          </cell>
          <cell r="J54" t="str">
            <v>INVERSIONES</v>
          </cell>
          <cell r="K54" t="str">
            <v>UNO</v>
          </cell>
        </row>
        <row r="55">
          <cell r="I55" t="str">
            <v>01090102</v>
          </cell>
          <cell r="J55" t="str">
            <v>INVERSIONES</v>
          </cell>
          <cell r="K55" t="str">
            <v>UNO</v>
          </cell>
        </row>
        <row r="56">
          <cell r="I56" t="str">
            <v>01090104</v>
          </cell>
          <cell r="J56" t="str">
            <v>NO APLICA</v>
          </cell>
          <cell r="K56" t="str">
            <v>ANULADO</v>
          </cell>
        </row>
        <row r="57">
          <cell r="I57" t="str">
            <v>01100101</v>
          </cell>
          <cell r="J57" t="str">
            <v>GASTOS ACADEMICOS</v>
          </cell>
          <cell r="K57" t="str">
            <v>UNO</v>
          </cell>
        </row>
        <row r="58">
          <cell r="I58" t="str">
            <v>01100101</v>
          </cell>
          <cell r="J58" t="str">
            <v>INVERSIONES</v>
          </cell>
          <cell r="K58" t="str">
            <v>UNO</v>
          </cell>
        </row>
        <row r="59">
          <cell r="I59" t="str">
            <v>01100102</v>
          </cell>
          <cell r="J59" t="str">
            <v>GASTOS ACADEMICOS</v>
          </cell>
          <cell r="K59" t="str">
            <v>UNO</v>
          </cell>
        </row>
        <row r="60">
          <cell r="I60" t="str">
            <v>01100102</v>
          </cell>
          <cell r="J60" t="str">
            <v>INVERSIONES</v>
          </cell>
          <cell r="K60" t="str">
            <v>UNO</v>
          </cell>
        </row>
        <row r="61">
          <cell r="I61" t="str">
            <v>01110101</v>
          </cell>
          <cell r="J61" t="str">
            <v>GASTOS ACADEMICOS</v>
          </cell>
          <cell r="K61" t="str">
            <v>UNO</v>
          </cell>
        </row>
        <row r="62">
          <cell r="I62" t="str">
            <v>01110101</v>
          </cell>
          <cell r="J62" t="str">
            <v>INVERSIONES</v>
          </cell>
          <cell r="K62" t="str">
            <v>UNO</v>
          </cell>
        </row>
        <row r="63">
          <cell r="I63" t="str">
            <v>01110102</v>
          </cell>
          <cell r="J63" t="str">
            <v>GASTOS ACADEMICOS</v>
          </cell>
          <cell r="K63" t="str">
            <v>UNO</v>
          </cell>
        </row>
        <row r="64">
          <cell r="I64" t="str">
            <v>01110102</v>
          </cell>
          <cell r="J64" t="str">
            <v>INVERSIONES</v>
          </cell>
          <cell r="K64" t="str">
            <v>UNO</v>
          </cell>
        </row>
        <row r="65">
          <cell r="I65" t="str">
            <v>01120101</v>
          </cell>
          <cell r="J65" t="str">
            <v>GASTOS ACADEMICOS</v>
          </cell>
          <cell r="K65" t="str">
            <v>DOS</v>
          </cell>
        </row>
        <row r="66">
          <cell r="I66" t="str">
            <v>01120101</v>
          </cell>
          <cell r="J66" t="str">
            <v>GASTOS ADMINISTRATIVOS</v>
          </cell>
          <cell r="K66" t="str">
            <v>DOS</v>
          </cell>
        </row>
        <row r="67">
          <cell r="I67" t="str">
            <v>01120101</v>
          </cell>
          <cell r="J67" t="str">
            <v>INVERSIONES</v>
          </cell>
          <cell r="K67" t="str">
            <v>DOS</v>
          </cell>
        </row>
        <row r="68">
          <cell r="I68" t="str">
            <v>01130101</v>
          </cell>
          <cell r="J68" t="str">
            <v>GASTOS ACADEMICOS</v>
          </cell>
          <cell r="K68" t="str">
            <v>UNO</v>
          </cell>
        </row>
        <row r="69">
          <cell r="I69" t="str">
            <v>01130101</v>
          </cell>
          <cell r="J69" t="str">
            <v>INVERSIONES</v>
          </cell>
          <cell r="K69" t="str">
            <v>UNO</v>
          </cell>
        </row>
        <row r="70">
          <cell r="I70" t="str">
            <v>01130102</v>
          </cell>
          <cell r="J70" t="str">
            <v>GASTOS ACADEMICOS</v>
          </cell>
          <cell r="K70" t="str">
            <v>UNO</v>
          </cell>
        </row>
        <row r="71">
          <cell r="I71" t="str">
            <v>01130102</v>
          </cell>
          <cell r="J71" t="str">
            <v>INVERSIONES</v>
          </cell>
          <cell r="K71" t="str">
            <v>UNO</v>
          </cell>
        </row>
        <row r="72">
          <cell r="I72" t="str">
            <v>01140101</v>
          </cell>
          <cell r="J72" t="str">
            <v>GASTOS ACADEMICOS</v>
          </cell>
          <cell r="K72" t="str">
            <v>UNO</v>
          </cell>
        </row>
        <row r="73">
          <cell r="I73" t="str">
            <v>01140101</v>
          </cell>
          <cell r="J73" t="str">
            <v>INVERSIONES</v>
          </cell>
          <cell r="K73" t="str">
            <v>UNO</v>
          </cell>
        </row>
        <row r="74">
          <cell r="I74" t="str">
            <v>01140102</v>
          </cell>
          <cell r="J74" t="str">
            <v>GASTOS ACADEMICOS</v>
          </cell>
          <cell r="K74" t="str">
            <v>UNO</v>
          </cell>
        </row>
        <row r="75">
          <cell r="I75" t="str">
            <v>01140102</v>
          </cell>
          <cell r="J75" t="str">
            <v>INVERSIONES</v>
          </cell>
          <cell r="K75" t="str">
            <v>UNO</v>
          </cell>
        </row>
        <row r="76">
          <cell r="I76" t="str">
            <v>01140103</v>
          </cell>
          <cell r="J76" t="str">
            <v>GASTOS ACADEMICOS</v>
          </cell>
          <cell r="K76" t="str">
            <v>UNO</v>
          </cell>
        </row>
        <row r="77">
          <cell r="I77" t="str">
            <v>01140103</v>
          </cell>
          <cell r="J77" t="str">
            <v>INVERSIONES</v>
          </cell>
          <cell r="K77" t="str">
            <v>UNO</v>
          </cell>
        </row>
        <row r="78">
          <cell r="I78" t="str">
            <v>01140104</v>
          </cell>
          <cell r="J78" t="str">
            <v>GASTOS ACADEMICOS</v>
          </cell>
          <cell r="K78" t="str">
            <v>UNO</v>
          </cell>
        </row>
        <row r="79">
          <cell r="I79" t="str">
            <v>01140104</v>
          </cell>
          <cell r="J79" t="str">
            <v>INVERSIONES</v>
          </cell>
          <cell r="K79" t="str">
            <v>UNO</v>
          </cell>
        </row>
        <row r="80">
          <cell r="I80" t="str">
            <v>02010101</v>
          </cell>
          <cell r="J80" t="str">
            <v>GASTOS ACADEMICOS</v>
          </cell>
          <cell r="K80" t="str">
            <v>DOS</v>
          </cell>
        </row>
        <row r="81">
          <cell r="I81" t="str">
            <v>02010101</v>
          </cell>
          <cell r="J81" t="str">
            <v>GASTOS ADMINISTRATIVOS</v>
          </cell>
          <cell r="K81" t="str">
            <v>DOS</v>
          </cell>
        </row>
        <row r="82">
          <cell r="I82" t="str">
            <v>02010101</v>
          </cell>
          <cell r="J82" t="str">
            <v>INVERSIONES</v>
          </cell>
          <cell r="K82" t="str">
            <v>DOS</v>
          </cell>
        </row>
        <row r="83">
          <cell r="I83" t="str">
            <v>02010102</v>
          </cell>
          <cell r="J83" t="str">
            <v>GASTOS ACADEMICOS</v>
          </cell>
          <cell r="K83" t="str">
            <v>DOS</v>
          </cell>
        </row>
        <row r="84">
          <cell r="I84" t="str">
            <v>02010102</v>
          </cell>
          <cell r="J84" t="str">
            <v>GASTOS ADMINISTRATIVOS</v>
          </cell>
          <cell r="K84" t="str">
            <v>DOS</v>
          </cell>
        </row>
        <row r="85">
          <cell r="I85" t="str">
            <v>02010102</v>
          </cell>
          <cell r="J85" t="str">
            <v>INVERSIONES</v>
          </cell>
          <cell r="K85" t="str">
            <v>DOS</v>
          </cell>
        </row>
        <row r="86">
          <cell r="I86" t="str">
            <v>02010103</v>
          </cell>
          <cell r="J86" t="str">
            <v>GASTOS ACADEMICOS</v>
          </cell>
          <cell r="K86" t="str">
            <v>DOS</v>
          </cell>
        </row>
        <row r="87">
          <cell r="I87" t="str">
            <v>02010103</v>
          </cell>
          <cell r="J87" t="str">
            <v>GASTOS ADMINISTRATIVOS</v>
          </cell>
          <cell r="K87" t="str">
            <v>DOS</v>
          </cell>
        </row>
        <row r="88">
          <cell r="I88" t="str">
            <v>02010103</v>
          </cell>
          <cell r="J88" t="str">
            <v>INVERSIONES</v>
          </cell>
          <cell r="K88" t="str">
            <v>DOS</v>
          </cell>
        </row>
        <row r="89">
          <cell r="I89" t="str">
            <v>02010104</v>
          </cell>
          <cell r="J89" t="str">
            <v>GASTOS ADMINISTRATIVOS</v>
          </cell>
          <cell r="K89" t="str">
            <v>CINCO</v>
          </cell>
        </row>
        <row r="90">
          <cell r="I90" t="str">
            <v>02010104</v>
          </cell>
          <cell r="J90" t="str">
            <v>INVERSIONES</v>
          </cell>
          <cell r="K90" t="str">
            <v>CINCO</v>
          </cell>
        </row>
        <row r="91">
          <cell r="I91" t="str">
            <v>02010105</v>
          </cell>
          <cell r="J91" t="str">
            <v>INVERSIONES</v>
          </cell>
          <cell r="K91" t="str">
            <v>SEIS</v>
          </cell>
        </row>
        <row r="92">
          <cell r="I92" t="str">
            <v>02020101</v>
          </cell>
          <cell r="J92" t="str">
            <v>GASTOS ADMINISTRATIVOS</v>
          </cell>
          <cell r="K92" t="str">
            <v>CINCO</v>
          </cell>
        </row>
        <row r="93">
          <cell r="I93" t="str">
            <v>02020101</v>
          </cell>
          <cell r="J93" t="str">
            <v>INVERSIONES</v>
          </cell>
          <cell r="K93" t="str">
            <v>CINCO</v>
          </cell>
        </row>
        <row r="94">
          <cell r="I94" t="str">
            <v>02030101</v>
          </cell>
          <cell r="J94" t="str">
            <v>GASTOS ADMINISTRATIVOS</v>
          </cell>
          <cell r="K94" t="str">
            <v>CINCO</v>
          </cell>
        </row>
        <row r="95">
          <cell r="I95" t="str">
            <v>02030101</v>
          </cell>
          <cell r="J95" t="str">
            <v>INVERSIONES</v>
          </cell>
          <cell r="K95" t="str">
            <v>CINCO</v>
          </cell>
        </row>
        <row r="96">
          <cell r="I96" t="str">
            <v>02030102</v>
          </cell>
          <cell r="J96" t="str">
            <v>GASTOS ADMINISTRATIVOS</v>
          </cell>
          <cell r="K96" t="str">
            <v>CINCO</v>
          </cell>
        </row>
        <row r="97">
          <cell r="I97" t="str">
            <v>02030102</v>
          </cell>
          <cell r="J97" t="str">
            <v>INVERSIONES</v>
          </cell>
          <cell r="K97" t="str">
            <v>CINCO</v>
          </cell>
        </row>
        <row r="98">
          <cell r="I98" t="str">
            <v>02030103</v>
          </cell>
          <cell r="J98" t="str">
            <v>GASTOS ADMINISTRATIVOS</v>
          </cell>
          <cell r="K98" t="str">
            <v>CINCO</v>
          </cell>
        </row>
        <row r="99">
          <cell r="I99" t="str">
            <v>02030103</v>
          </cell>
          <cell r="J99" t="str">
            <v>INVERSIONES</v>
          </cell>
          <cell r="K99" t="str">
            <v>CINCO</v>
          </cell>
        </row>
        <row r="100">
          <cell r="I100" t="str">
            <v>02030104</v>
          </cell>
          <cell r="J100" t="str">
            <v>GASTOS ADMINISTRATIVOS</v>
          </cell>
          <cell r="K100" t="str">
            <v>CINCO</v>
          </cell>
        </row>
        <row r="101">
          <cell r="I101" t="str">
            <v>02030104</v>
          </cell>
          <cell r="J101" t="str">
            <v>INVERSIONES</v>
          </cell>
          <cell r="K101" t="str">
            <v>CINCO</v>
          </cell>
        </row>
        <row r="102">
          <cell r="I102" t="str">
            <v>02030105</v>
          </cell>
          <cell r="J102" t="str">
            <v>GASTOS ADMINISTRATIVOS</v>
          </cell>
          <cell r="K102" t="str">
            <v>CINCO</v>
          </cell>
        </row>
        <row r="103">
          <cell r="I103" t="str">
            <v>02030105</v>
          </cell>
          <cell r="J103" t="str">
            <v>INVERSIONES</v>
          </cell>
          <cell r="K103" t="str">
            <v>CINCO</v>
          </cell>
        </row>
        <row r="104">
          <cell r="I104" t="str">
            <v>02030106</v>
          </cell>
          <cell r="J104" t="str">
            <v>GASTOS ADMINISTRATIVOS</v>
          </cell>
          <cell r="K104" t="str">
            <v>CINCO</v>
          </cell>
        </row>
        <row r="105">
          <cell r="I105" t="str">
            <v>02030106</v>
          </cell>
          <cell r="J105" t="str">
            <v>INVERSIONES</v>
          </cell>
          <cell r="K105" t="str">
            <v>CINCO</v>
          </cell>
        </row>
        <row r="106">
          <cell r="I106" t="str">
            <v>02030107</v>
          </cell>
          <cell r="J106" t="str">
            <v>GASTOS ADMINISTRATIVOS</v>
          </cell>
          <cell r="K106" t="str">
            <v>CINCO</v>
          </cell>
        </row>
        <row r="107">
          <cell r="I107" t="str">
            <v>02030107</v>
          </cell>
          <cell r="J107" t="str">
            <v>INVERSIONES</v>
          </cell>
          <cell r="K107" t="str">
            <v>CINCO</v>
          </cell>
        </row>
        <row r="108">
          <cell r="I108" t="str">
            <v>02040101</v>
          </cell>
          <cell r="J108" t="str">
            <v>GASTOS ADMINISTRATIVOS</v>
          </cell>
          <cell r="K108" t="str">
            <v>CINCO</v>
          </cell>
        </row>
        <row r="109">
          <cell r="I109" t="str">
            <v>02040101</v>
          </cell>
          <cell r="J109" t="str">
            <v>INVERSIONES</v>
          </cell>
          <cell r="K109" t="str">
            <v>CINCO</v>
          </cell>
        </row>
        <row r="110">
          <cell r="I110" t="str">
            <v>02040102</v>
          </cell>
          <cell r="J110" t="str">
            <v>GASTOS ACADEMICOS</v>
          </cell>
          <cell r="K110" t="str">
            <v>NUEVE</v>
          </cell>
        </row>
        <row r="111">
          <cell r="I111" t="str">
            <v>02040102</v>
          </cell>
          <cell r="J111" t="str">
            <v>GASTOS ADMINISTRATIVOS</v>
          </cell>
          <cell r="K111" t="str">
            <v>NUEVE</v>
          </cell>
        </row>
        <row r="112">
          <cell r="I112" t="str">
            <v>02040103</v>
          </cell>
          <cell r="J112" t="str">
            <v>GASTOS ADMINISTRATIVOS</v>
          </cell>
          <cell r="K112" t="str">
            <v>CINCO</v>
          </cell>
        </row>
        <row r="113">
          <cell r="I113" t="str">
            <v>02040103</v>
          </cell>
          <cell r="J113" t="str">
            <v>INVERSIONES</v>
          </cell>
          <cell r="K113" t="str">
            <v>CINCO</v>
          </cell>
        </row>
        <row r="114">
          <cell r="I114" t="str">
            <v>02040104</v>
          </cell>
          <cell r="J114" t="str">
            <v>INVERSIONES</v>
          </cell>
          <cell r="K114" t="str">
            <v>SEIS</v>
          </cell>
        </row>
        <row r="115">
          <cell r="I115" t="str">
            <v>02040105</v>
          </cell>
          <cell r="J115" t="str">
            <v>GASTOS ADMINISTRATIVOS</v>
          </cell>
          <cell r="K115" t="str">
            <v>CINCO</v>
          </cell>
        </row>
        <row r="116">
          <cell r="I116" t="str">
            <v>02040105</v>
          </cell>
          <cell r="J116" t="str">
            <v>INVERSIONES</v>
          </cell>
          <cell r="K116" t="str">
            <v>CINCO</v>
          </cell>
        </row>
        <row r="117">
          <cell r="I117" t="str">
            <v>02040106</v>
          </cell>
          <cell r="J117" t="str">
            <v>GASTOS ADMINISTRATIVOS</v>
          </cell>
          <cell r="K117" t="str">
            <v>CINCO</v>
          </cell>
        </row>
        <row r="118">
          <cell r="I118" t="str">
            <v>02040106</v>
          </cell>
          <cell r="J118" t="str">
            <v>INVERSIONES</v>
          </cell>
          <cell r="K118" t="str">
            <v>CINCO</v>
          </cell>
        </row>
        <row r="119">
          <cell r="I119" t="str">
            <v>02040108</v>
          </cell>
          <cell r="J119" t="str">
            <v>GASTOS ACADEMICOS</v>
          </cell>
          <cell r="K119" t="str">
            <v>DOS</v>
          </cell>
        </row>
        <row r="120">
          <cell r="I120" t="str">
            <v>02040108</v>
          </cell>
          <cell r="J120" t="str">
            <v>GASTOS ADMINISTRATIVOS</v>
          </cell>
          <cell r="K120" t="str">
            <v>DOS</v>
          </cell>
        </row>
        <row r="121">
          <cell r="I121" t="str">
            <v>02040108</v>
          </cell>
          <cell r="J121" t="str">
            <v>INVERSIONES</v>
          </cell>
          <cell r="K121" t="str">
            <v>DOS</v>
          </cell>
        </row>
        <row r="122">
          <cell r="I122" t="str">
            <v>02050101</v>
          </cell>
          <cell r="J122" t="str">
            <v>GASTOS ACADEMICOS</v>
          </cell>
          <cell r="K122" t="str">
            <v>ZERO</v>
          </cell>
        </row>
        <row r="123">
          <cell r="I123" t="str">
            <v>02050102</v>
          </cell>
          <cell r="J123" t="str">
            <v>GASTOS ADMINISTRATIVOS</v>
          </cell>
          <cell r="K123" t="str">
            <v>XERO</v>
          </cell>
        </row>
        <row r="124">
          <cell r="I124" t="str">
            <v>02060101</v>
          </cell>
          <cell r="J124" t="str">
            <v>GASTOS ACADEMICOS</v>
          </cell>
          <cell r="K124" t="str">
            <v>DOS</v>
          </cell>
        </row>
        <row r="125">
          <cell r="I125" t="str">
            <v>02060101</v>
          </cell>
          <cell r="J125" t="str">
            <v>GASTOS ADMINISTRATIVOS</v>
          </cell>
          <cell r="K125" t="str">
            <v>DOS</v>
          </cell>
        </row>
        <row r="126">
          <cell r="I126" t="str">
            <v>02060101</v>
          </cell>
          <cell r="J126" t="str">
            <v>INVERSIONES</v>
          </cell>
          <cell r="K126" t="str">
            <v>DOS</v>
          </cell>
        </row>
        <row r="127">
          <cell r="I127" t="str">
            <v>02060102</v>
          </cell>
          <cell r="J127" t="str">
            <v>GASTOS ADMINISTRATIVOS</v>
          </cell>
          <cell r="K127" t="str">
            <v>XERO</v>
          </cell>
        </row>
        <row r="128">
          <cell r="I128" t="str">
            <v>02060103</v>
          </cell>
          <cell r="J128" t="str">
            <v>GASTOS ADMINISTRATIVOS</v>
          </cell>
          <cell r="K128" t="str">
            <v>XERO</v>
          </cell>
        </row>
        <row r="129">
          <cell r="I129" t="str">
            <v>03010101</v>
          </cell>
          <cell r="J129" t="str">
            <v>NO APLICA</v>
          </cell>
          <cell r="K129" t="str">
            <v>ANULADO</v>
          </cell>
        </row>
        <row r="130">
          <cell r="I130" t="str">
            <v>03010102</v>
          </cell>
          <cell r="J130" t="str">
            <v>GASTOS ACADEMICOS</v>
          </cell>
          <cell r="K130" t="str">
            <v>NUEVE</v>
          </cell>
        </row>
        <row r="131">
          <cell r="I131" t="str">
            <v>03010102</v>
          </cell>
          <cell r="J131" t="str">
            <v>GASTOS ADMINISTRATIVOS</v>
          </cell>
          <cell r="K131" t="str">
            <v>NUEVE</v>
          </cell>
        </row>
        <row r="132">
          <cell r="I132" t="str">
            <v>03010103</v>
          </cell>
          <cell r="J132" t="str">
            <v>GASTOS ACADEMICOS</v>
          </cell>
          <cell r="K132" t="str">
            <v>DOS</v>
          </cell>
        </row>
        <row r="133">
          <cell r="I133" t="str">
            <v>03010103</v>
          </cell>
          <cell r="J133" t="str">
            <v>GASTOS ADMINISTRATIVOS</v>
          </cell>
          <cell r="K133" t="str">
            <v>DOS</v>
          </cell>
        </row>
        <row r="134">
          <cell r="I134" t="str">
            <v>03010103</v>
          </cell>
          <cell r="J134" t="str">
            <v>INVERSIONES</v>
          </cell>
          <cell r="K134" t="str">
            <v>DOS</v>
          </cell>
        </row>
        <row r="135">
          <cell r="I135" t="str">
            <v>06010101</v>
          </cell>
          <cell r="J135" t="str">
            <v>INGRESOS</v>
          </cell>
          <cell r="K135" t="str">
            <v>DIEZ</v>
          </cell>
        </row>
        <row r="136">
          <cell r="I136" t="str">
            <v>06010102</v>
          </cell>
          <cell r="J136" t="str">
            <v>INGRESOS</v>
          </cell>
          <cell r="K136" t="str">
            <v>DIEZ</v>
          </cell>
        </row>
        <row r="137">
          <cell r="I137" t="str">
            <v>06010103</v>
          </cell>
          <cell r="J137" t="str">
            <v>INGRESOS</v>
          </cell>
          <cell r="K137" t="str">
            <v>DIEZ</v>
          </cell>
        </row>
        <row r="138">
          <cell r="I138" t="str">
            <v>06010104</v>
          </cell>
          <cell r="J138" t="str">
            <v>INGRESOS</v>
          </cell>
          <cell r="K138" t="str">
            <v>DIEZ</v>
          </cell>
        </row>
        <row r="139">
          <cell r="I139" t="str">
            <v>06010105</v>
          </cell>
          <cell r="J139" t="str">
            <v>INGRESOS</v>
          </cell>
          <cell r="K139" t="str">
            <v>DIEZ</v>
          </cell>
        </row>
        <row r="140">
          <cell r="I140" t="str">
            <v>06010106</v>
          </cell>
          <cell r="J140" t="str">
            <v>BECAS Y DESCUENTOS</v>
          </cell>
          <cell r="K140" t="str">
            <v>ONCE</v>
          </cell>
        </row>
        <row r="141">
          <cell r="I141" t="str">
            <v>06010107</v>
          </cell>
          <cell r="J141" t="str">
            <v>BECAS Y DESCUENTOS</v>
          </cell>
          <cell r="K141" t="str">
            <v>ONCE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rgb="FFFF0000"/>
  </sheetPr>
  <dimension ref="A1:AA323"/>
  <sheetViews>
    <sheetView showZeros="0" tabSelected="1" view="pageBreakPreview" topLeftCell="C1" zoomScale="60" zoomScaleNormal="95" workbookViewId="0">
      <pane ySplit="13" topLeftCell="A14" activePane="bottomLeft" state="frozen"/>
      <selection pane="bottomLeft" activeCell="G14" sqref="G14"/>
    </sheetView>
  </sheetViews>
  <sheetFormatPr baseColWidth="10" defaultColWidth="0" defaultRowHeight="16.5" x14ac:dyDescent="0.3"/>
  <cols>
    <col min="1" max="1" width="40.7109375" style="1" customWidth="1"/>
    <col min="2" max="2" width="10.7109375" style="1" customWidth="1"/>
    <col min="3" max="3" width="10.7109375" style="3" customWidth="1"/>
    <col min="4" max="4" width="27.7109375" style="1" customWidth="1"/>
    <col min="5" max="5" width="19.7109375" style="1" customWidth="1"/>
    <col min="6" max="6" width="32.5703125" style="2" customWidth="1"/>
    <col min="7" max="7" width="30.42578125" style="1" customWidth="1"/>
    <col min="8" max="8" width="18.5703125" style="1" hidden="1" customWidth="1"/>
    <col min="9" max="9" width="35.5703125" style="1" customWidth="1"/>
    <col min="10" max="11" width="19.7109375" style="1" customWidth="1"/>
    <col min="12" max="12" width="9.42578125" style="1" hidden="1" customWidth="1"/>
    <col min="13" max="13" width="9.42578125" style="1" customWidth="1"/>
    <col min="14" max="25" width="2.7109375" style="1" customWidth="1"/>
    <col min="26" max="26" width="18.7109375" style="2" customWidth="1"/>
    <col min="27" max="27" width="1.7109375" style="1" customWidth="1"/>
    <col min="28" max="16384" width="11.42578125" style="1" hidden="1"/>
  </cols>
  <sheetData>
    <row r="1" spans="1:26" s="118" customFormat="1" ht="18" x14ac:dyDescent="0.25">
      <c r="A1" s="203" t="s">
        <v>126</v>
      </c>
      <c r="B1" s="204"/>
      <c r="C1" s="204"/>
      <c r="D1" s="204"/>
      <c r="E1" s="204"/>
      <c r="F1" s="204"/>
      <c r="G1" s="204"/>
      <c r="H1" s="204"/>
      <c r="I1" s="204"/>
      <c r="J1" s="204"/>
      <c r="K1" s="204"/>
      <c r="L1" s="204"/>
      <c r="M1" s="204"/>
      <c r="N1" s="204"/>
      <c r="O1" s="204"/>
      <c r="P1" s="204"/>
      <c r="Q1" s="204"/>
      <c r="R1" s="204"/>
      <c r="S1" s="204"/>
      <c r="T1" s="204"/>
      <c r="U1" s="204"/>
      <c r="V1" s="204"/>
      <c r="W1" s="204"/>
      <c r="X1" s="204"/>
      <c r="Y1" s="204"/>
      <c r="Z1" s="205"/>
    </row>
    <row r="2" spans="1:26" s="118" customFormat="1" ht="18" x14ac:dyDescent="0.25">
      <c r="A2" s="206"/>
      <c r="B2" s="207"/>
      <c r="C2" s="207"/>
      <c r="D2" s="207"/>
      <c r="E2" s="207"/>
      <c r="F2" s="207"/>
      <c r="G2" s="207"/>
      <c r="H2" s="207"/>
      <c r="I2" s="207"/>
      <c r="J2" s="207"/>
      <c r="K2" s="207"/>
      <c r="L2" s="207"/>
      <c r="M2" s="207"/>
      <c r="N2" s="207"/>
      <c r="O2" s="207"/>
      <c r="P2" s="207"/>
      <c r="Q2" s="207"/>
      <c r="R2" s="207"/>
      <c r="S2" s="207"/>
      <c r="T2" s="207"/>
      <c r="U2" s="207"/>
      <c r="V2" s="207"/>
      <c r="W2" s="207"/>
      <c r="X2" s="207"/>
      <c r="Y2" s="207"/>
      <c r="Z2" s="208"/>
    </row>
    <row r="3" spans="1:26" s="118" customFormat="1" ht="18" x14ac:dyDescent="0.25">
      <c r="A3" s="209" t="s">
        <v>125</v>
      </c>
      <c r="B3" s="210"/>
      <c r="C3" s="210"/>
      <c r="D3" s="210"/>
      <c r="E3" s="210"/>
      <c r="F3" s="210"/>
      <c r="G3" s="210"/>
      <c r="H3" s="210"/>
      <c r="I3" s="210"/>
      <c r="J3" s="210"/>
      <c r="K3" s="210"/>
      <c r="L3" s="210"/>
      <c r="M3" s="210"/>
      <c r="N3" s="210"/>
      <c r="O3" s="210"/>
      <c r="P3" s="210"/>
      <c r="Q3" s="210"/>
      <c r="R3" s="210"/>
      <c r="S3" s="210"/>
      <c r="T3" s="210"/>
      <c r="U3" s="210"/>
      <c r="V3" s="210"/>
      <c r="W3" s="210"/>
      <c r="X3" s="210"/>
      <c r="Y3" s="210"/>
      <c r="Z3" s="211"/>
    </row>
    <row r="4" spans="1:26" s="118" customFormat="1" ht="24.75" x14ac:dyDescent="0.5">
      <c r="A4" s="212" t="s">
        <v>124</v>
      </c>
      <c r="B4" s="213"/>
      <c r="C4" s="213"/>
      <c r="D4" s="213"/>
      <c r="E4" s="213"/>
      <c r="F4" s="213"/>
      <c r="G4" s="213"/>
      <c r="H4" s="213"/>
      <c r="I4" s="213"/>
      <c r="J4" s="213"/>
      <c r="K4" s="213"/>
      <c r="L4" s="213"/>
      <c r="M4" s="213"/>
      <c r="N4" s="213"/>
      <c r="O4" s="213"/>
      <c r="P4" s="213"/>
      <c r="Q4" s="213"/>
      <c r="R4" s="213"/>
      <c r="S4" s="213"/>
      <c r="T4" s="213"/>
      <c r="U4" s="213"/>
      <c r="V4" s="213"/>
      <c r="W4" s="213"/>
      <c r="X4" s="213"/>
      <c r="Y4" s="213"/>
      <c r="Z4" s="214"/>
    </row>
    <row r="5" spans="1:26" s="118" customFormat="1" ht="18.75" thickBot="1" x14ac:dyDescent="0.3">
      <c r="A5" s="123"/>
      <c r="B5" s="120"/>
      <c r="C5" s="120"/>
      <c r="D5" s="120"/>
      <c r="E5" s="120"/>
      <c r="F5" s="122" t="s">
        <v>123</v>
      </c>
      <c r="G5" s="121">
        <v>2014</v>
      </c>
      <c r="H5" s="121"/>
      <c r="I5" s="121"/>
      <c r="J5" s="120"/>
      <c r="K5" s="120"/>
      <c r="L5" s="120"/>
      <c r="M5" s="120"/>
      <c r="N5" s="120"/>
      <c r="O5" s="120"/>
      <c r="P5" s="120"/>
      <c r="Q5" s="120"/>
      <c r="R5" s="120"/>
      <c r="S5" s="120"/>
      <c r="T5" s="120"/>
      <c r="U5" s="120"/>
      <c r="V5" s="120"/>
      <c r="W5" s="120"/>
      <c r="X5" s="120"/>
      <c r="Y5" s="120"/>
      <c r="Z5" s="119" t="s">
        <v>122</v>
      </c>
    </row>
    <row r="6" spans="1:26" s="85" customFormat="1" ht="18.75" customHeight="1" x14ac:dyDescent="0.25">
      <c r="A6" s="117" t="s">
        <v>121</v>
      </c>
      <c r="B6" s="200" t="s">
        <v>120</v>
      </c>
      <c r="C6" s="200"/>
      <c r="D6" s="200"/>
      <c r="E6" s="200"/>
      <c r="F6" s="104"/>
      <c r="G6" s="103" t="s">
        <v>119</v>
      </c>
      <c r="H6" s="124"/>
      <c r="I6" s="124"/>
      <c r="J6" s="198" t="s">
        <v>118</v>
      </c>
      <c r="K6" s="198"/>
      <c r="L6" s="198"/>
      <c r="M6" s="198"/>
      <c r="N6" s="198"/>
      <c r="O6" s="198"/>
      <c r="P6" s="198"/>
      <c r="Q6" s="198"/>
      <c r="R6" s="198"/>
      <c r="S6" s="198"/>
      <c r="T6" s="198"/>
      <c r="U6" s="195" t="s">
        <v>117</v>
      </c>
      <c r="V6" s="195"/>
      <c r="W6" s="195"/>
      <c r="X6" s="195"/>
      <c r="Y6" s="195"/>
      <c r="Z6" s="116" t="str">
        <f>IF(J6="","",VLOOKUP(J6,[1]Tablas!E3:F191,2,FALSE))</f>
        <v>91010111</v>
      </c>
    </row>
    <row r="7" spans="1:26" s="85" customFormat="1" ht="13.5" thickBot="1" x14ac:dyDescent="0.3">
      <c r="A7" s="115"/>
      <c r="B7" s="113"/>
      <c r="C7" s="114"/>
      <c r="D7" s="113"/>
      <c r="E7" s="113"/>
      <c r="F7" s="104"/>
      <c r="G7" s="96"/>
      <c r="H7" s="93"/>
      <c r="I7" s="93"/>
      <c r="J7" s="93"/>
      <c r="K7" s="93"/>
      <c r="L7" s="93"/>
      <c r="M7" s="93"/>
      <c r="N7" s="112"/>
      <c r="O7" s="111"/>
      <c r="P7" s="111"/>
      <c r="Q7" s="111"/>
      <c r="R7" s="111"/>
      <c r="S7" s="105"/>
      <c r="T7" s="92"/>
      <c r="U7" s="92"/>
      <c r="V7" s="92"/>
      <c r="W7" s="92"/>
      <c r="X7" s="92"/>
      <c r="Y7" s="92"/>
      <c r="Z7" s="110"/>
    </row>
    <row r="8" spans="1:26" s="85" customFormat="1" ht="18" x14ac:dyDescent="0.25">
      <c r="A8" s="109" t="s">
        <v>116</v>
      </c>
      <c r="B8" s="108" t="str">
        <f>IF(B6="","",VLOOKUP(B6,SEDES,2,FALSE))</f>
        <v>040101</v>
      </c>
      <c r="C8" s="107"/>
      <c r="D8" s="106"/>
      <c r="E8" s="105"/>
      <c r="F8" s="104"/>
      <c r="G8" s="103" t="s">
        <v>115</v>
      </c>
      <c r="H8" s="124"/>
      <c r="I8" s="124"/>
      <c r="J8" s="199" t="str">
        <f>IF(J6=""," ",VLOOKUP(LEFT(Z6,4),Ud_ACAD,2,FALSE))</f>
        <v>Unidades de Apoyo Directivo</v>
      </c>
      <c r="K8" s="199"/>
      <c r="L8" s="199"/>
      <c r="M8" s="199"/>
      <c r="N8" s="199"/>
      <c r="O8" s="199"/>
      <c r="P8" s="199"/>
      <c r="Q8" s="199"/>
      <c r="R8" s="199"/>
      <c r="S8" s="199"/>
      <c r="T8" s="199"/>
      <c r="U8" s="199"/>
      <c r="V8" s="199"/>
      <c r="W8" s="199"/>
      <c r="X8" s="199"/>
      <c r="Y8" s="199"/>
      <c r="Z8" s="102"/>
    </row>
    <row r="9" spans="1:26" s="85" customFormat="1" ht="13.5" thickBot="1" x14ac:dyDescent="0.3">
      <c r="A9" s="101"/>
      <c r="B9" s="99"/>
      <c r="C9" s="100"/>
      <c r="D9" s="99"/>
      <c r="E9" s="98"/>
      <c r="F9" s="97"/>
      <c r="G9" s="96"/>
      <c r="H9" s="93"/>
      <c r="I9" s="93"/>
      <c r="J9" s="93"/>
      <c r="K9" s="93"/>
      <c r="L9" s="93"/>
      <c r="M9" s="93"/>
      <c r="N9" s="95"/>
      <c r="O9" s="95"/>
      <c r="P9" s="95"/>
      <c r="Q9" s="94"/>
      <c r="R9" s="93"/>
      <c r="S9" s="93"/>
      <c r="T9" s="92"/>
      <c r="U9" s="92"/>
      <c r="V9" s="92"/>
      <c r="W9" s="92"/>
      <c r="X9" s="92"/>
      <c r="Y9" s="92"/>
      <c r="Z9" s="91"/>
    </row>
    <row r="10" spans="1:26" s="85" customFormat="1" ht="13.5" thickBot="1" x14ac:dyDescent="0.3">
      <c r="A10" s="88"/>
      <c r="B10" s="88"/>
      <c r="C10" s="90"/>
      <c r="D10" s="88"/>
      <c r="E10" s="88"/>
      <c r="F10" s="88"/>
      <c r="G10" s="88"/>
      <c r="H10" s="88"/>
      <c r="I10" s="88"/>
      <c r="J10" s="88"/>
      <c r="K10" s="88"/>
      <c r="L10" s="88"/>
      <c r="M10" s="88"/>
      <c r="N10" s="88"/>
      <c r="O10" s="88"/>
      <c r="P10" s="88"/>
      <c r="Q10" s="88"/>
      <c r="R10" s="88"/>
      <c r="S10" s="88"/>
      <c r="T10" s="88"/>
      <c r="U10" s="89"/>
      <c r="V10" s="89"/>
      <c r="W10" s="89"/>
      <c r="X10" s="89"/>
      <c r="Y10" s="89"/>
      <c r="Z10" s="88"/>
    </row>
    <row r="11" spans="1:26" s="85" customFormat="1" ht="13.5" thickBot="1" x14ac:dyDescent="0.3">
      <c r="A11" s="215" t="s">
        <v>114</v>
      </c>
      <c r="B11" s="216"/>
      <c r="C11" s="217"/>
      <c r="D11" s="179" t="s">
        <v>113</v>
      </c>
      <c r="E11" s="179" t="s">
        <v>112</v>
      </c>
      <c r="F11" s="181" t="s">
        <v>111</v>
      </c>
      <c r="G11" s="179" t="s">
        <v>110</v>
      </c>
      <c r="H11" s="125"/>
      <c r="I11" s="149"/>
      <c r="J11" s="179" t="s">
        <v>109</v>
      </c>
      <c r="K11" s="181" t="s">
        <v>108</v>
      </c>
      <c r="L11" s="127"/>
      <c r="M11" s="127"/>
      <c r="N11" s="192" t="s">
        <v>107</v>
      </c>
      <c r="O11" s="193"/>
      <c r="P11" s="193"/>
      <c r="Q11" s="193"/>
      <c r="R11" s="193"/>
      <c r="S11" s="193"/>
      <c r="T11" s="193"/>
      <c r="U11" s="193"/>
      <c r="V11" s="193"/>
      <c r="W11" s="193"/>
      <c r="X11" s="193"/>
      <c r="Y11" s="194"/>
      <c r="Z11" s="196" t="s">
        <v>106</v>
      </c>
    </row>
    <row r="12" spans="1:26" s="85" customFormat="1" ht="76.5" customHeight="1" thickBot="1" x14ac:dyDescent="0.3">
      <c r="A12" s="201" t="s">
        <v>105</v>
      </c>
      <c r="B12" s="202"/>
      <c r="C12" s="87" t="s">
        <v>104</v>
      </c>
      <c r="D12" s="180"/>
      <c r="E12" s="180"/>
      <c r="F12" s="182"/>
      <c r="G12" s="180"/>
      <c r="H12" s="126" t="s">
        <v>127</v>
      </c>
      <c r="I12" s="150" t="s">
        <v>140</v>
      </c>
      <c r="J12" s="180"/>
      <c r="K12" s="182"/>
      <c r="L12" s="128" t="s">
        <v>141</v>
      </c>
      <c r="M12" s="151" t="s">
        <v>142</v>
      </c>
      <c r="N12" s="86" t="s">
        <v>103</v>
      </c>
      <c r="O12" s="86" t="s">
        <v>102</v>
      </c>
      <c r="P12" s="86" t="s">
        <v>101</v>
      </c>
      <c r="Q12" s="86" t="s">
        <v>99</v>
      </c>
      <c r="R12" s="86" t="s">
        <v>101</v>
      </c>
      <c r="S12" s="86" t="s">
        <v>100</v>
      </c>
      <c r="T12" s="86" t="s">
        <v>100</v>
      </c>
      <c r="U12" s="86" t="s">
        <v>99</v>
      </c>
      <c r="V12" s="86" t="s">
        <v>98</v>
      </c>
      <c r="W12" s="86" t="s">
        <v>97</v>
      </c>
      <c r="X12" s="86" t="s">
        <v>96</v>
      </c>
      <c r="Y12" s="86" t="s">
        <v>95</v>
      </c>
      <c r="Z12" s="197"/>
    </row>
    <row r="13" spans="1:26" ht="21" thickBot="1" x14ac:dyDescent="0.35">
      <c r="A13" s="71"/>
      <c r="B13" s="71"/>
      <c r="C13" s="84"/>
      <c r="D13" s="71"/>
      <c r="E13" s="71"/>
      <c r="F13" s="83"/>
      <c r="G13" s="71"/>
      <c r="H13" s="71"/>
      <c r="I13" s="71"/>
      <c r="J13" s="71"/>
      <c r="K13" s="71"/>
      <c r="L13" s="71"/>
      <c r="M13" s="71"/>
      <c r="N13" s="71"/>
      <c r="O13" s="71"/>
      <c r="P13" s="71"/>
      <c r="Q13" s="71"/>
      <c r="R13" s="71"/>
      <c r="S13" s="71"/>
      <c r="T13" s="71"/>
      <c r="U13" s="71"/>
      <c r="V13" s="71"/>
      <c r="W13" s="71"/>
      <c r="X13" s="71"/>
      <c r="Y13" s="71"/>
      <c r="Z13" s="82">
        <f>+SUM(Z14:Z69)</f>
        <v>24230000</v>
      </c>
    </row>
    <row r="14" spans="1:26" ht="213.75" customHeight="1" thickBot="1" x14ac:dyDescent="0.35">
      <c r="A14" s="174" t="s">
        <v>16</v>
      </c>
      <c r="B14" s="175"/>
      <c r="C14" s="81" t="str">
        <f t="shared" ref="C14:C77" si="0">IF(A14="","",VLOOKUP(A14,PROYECTOS_PIDI,2,FALSE))</f>
        <v>02020101</v>
      </c>
      <c r="D14" s="158" t="s">
        <v>94</v>
      </c>
      <c r="E14" s="158" t="s">
        <v>93</v>
      </c>
      <c r="F14" s="59" t="s">
        <v>143</v>
      </c>
      <c r="G14" s="80"/>
      <c r="H14" s="141"/>
      <c r="I14" s="225" t="s">
        <v>144</v>
      </c>
      <c r="J14" s="79" t="str">
        <f t="shared" ref="J14:J77" si="1">IF($J$6&lt;&gt;"",IF(A14=0," ",CARGO),"")</f>
        <v>Coordinadora de Calidad</v>
      </c>
      <c r="K14" s="190" t="s">
        <v>92</v>
      </c>
      <c r="L14" s="223"/>
      <c r="M14" s="227">
        <v>1</v>
      </c>
      <c r="N14" s="60"/>
      <c r="O14" s="60"/>
      <c r="P14" s="78"/>
      <c r="Q14" s="78"/>
      <c r="R14" s="78"/>
      <c r="S14" s="46" t="s">
        <v>12</v>
      </c>
      <c r="T14" s="78"/>
      <c r="U14" s="78"/>
      <c r="V14" s="78"/>
      <c r="W14" s="78"/>
      <c r="X14" s="78"/>
      <c r="Y14" s="78"/>
      <c r="Z14" s="35">
        <v>0</v>
      </c>
    </row>
    <row r="15" spans="1:26" ht="39.950000000000003" customHeight="1" thickBot="1" x14ac:dyDescent="0.35">
      <c r="A15" s="174" t="s">
        <v>16</v>
      </c>
      <c r="B15" s="175"/>
      <c r="C15" s="42" t="str">
        <f t="shared" si="0"/>
        <v>02020101</v>
      </c>
      <c r="D15" s="158"/>
      <c r="E15" s="158"/>
      <c r="F15" s="59" t="s">
        <v>91</v>
      </c>
      <c r="G15" s="39"/>
      <c r="H15" s="131"/>
      <c r="I15" s="226"/>
      <c r="J15" s="38" t="str">
        <f t="shared" si="1"/>
        <v>Coordinadora de Calidad</v>
      </c>
      <c r="K15" s="153"/>
      <c r="L15" s="134"/>
      <c r="M15" s="228"/>
      <c r="N15" s="60"/>
      <c r="O15" s="60"/>
      <c r="P15" s="60"/>
      <c r="Q15" s="60"/>
      <c r="R15" s="60"/>
      <c r="S15" s="47"/>
      <c r="T15" s="60"/>
      <c r="U15" s="60"/>
      <c r="V15" s="60"/>
      <c r="W15" s="60"/>
      <c r="X15" s="60"/>
      <c r="Y15" s="46" t="s">
        <v>12</v>
      </c>
      <c r="Z15" s="35">
        <v>0</v>
      </c>
    </row>
    <row r="16" spans="1:26" ht="125.25" customHeight="1" thickBot="1" x14ac:dyDescent="0.35">
      <c r="A16" s="174" t="s">
        <v>16</v>
      </c>
      <c r="B16" s="175"/>
      <c r="C16" s="42" t="str">
        <f t="shared" si="0"/>
        <v>02020101</v>
      </c>
      <c r="D16" s="159" t="s">
        <v>90</v>
      </c>
      <c r="E16" s="159" t="s">
        <v>89</v>
      </c>
      <c r="F16" s="66" t="s">
        <v>88</v>
      </c>
      <c r="H16" s="131" t="s">
        <v>128</v>
      </c>
      <c r="I16" s="224" t="s">
        <v>128</v>
      </c>
      <c r="J16" s="38" t="str">
        <f t="shared" si="1"/>
        <v>Coordinadora de Calidad</v>
      </c>
      <c r="K16" s="191" t="s">
        <v>87</v>
      </c>
      <c r="L16" s="142">
        <v>1</v>
      </c>
      <c r="M16" s="142">
        <v>1</v>
      </c>
      <c r="N16" s="60"/>
      <c r="O16" s="60"/>
      <c r="P16" s="46" t="s">
        <v>12</v>
      </c>
      <c r="Q16" s="60"/>
      <c r="R16" s="60"/>
      <c r="S16" s="55"/>
      <c r="T16" s="77"/>
      <c r="U16" s="60"/>
      <c r="V16" s="76"/>
      <c r="W16" s="48"/>
      <c r="X16" s="60"/>
      <c r="Y16" s="48"/>
      <c r="Z16" s="35">
        <v>0</v>
      </c>
    </row>
    <row r="17" spans="1:26" s="71" customFormat="1" ht="174.75" customHeight="1" thickBot="1" x14ac:dyDescent="0.35">
      <c r="A17" s="174" t="s">
        <v>16</v>
      </c>
      <c r="B17" s="175"/>
      <c r="C17" s="42" t="str">
        <f t="shared" si="0"/>
        <v>02020101</v>
      </c>
      <c r="D17" s="160"/>
      <c r="E17" s="160"/>
      <c r="F17" s="56" t="s">
        <v>86</v>
      </c>
      <c r="G17" s="39"/>
      <c r="H17" s="131" t="s">
        <v>129</v>
      </c>
      <c r="I17" s="224" t="s">
        <v>146</v>
      </c>
      <c r="J17" s="38" t="str">
        <f t="shared" si="1"/>
        <v>Coordinadora de Calidad</v>
      </c>
      <c r="K17" s="191"/>
      <c r="L17" s="145">
        <v>0.5</v>
      </c>
      <c r="M17" s="145">
        <v>0.5</v>
      </c>
      <c r="N17" s="60"/>
      <c r="O17" s="60"/>
      <c r="P17" s="46" t="s">
        <v>12</v>
      </c>
      <c r="Q17" s="46" t="s">
        <v>12</v>
      </c>
      <c r="R17" s="47"/>
      <c r="S17" s="60"/>
      <c r="T17" s="60"/>
      <c r="U17" s="46" t="s">
        <v>12</v>
      </c>
      <c r="V17" s="46" t="s">
        <v>12</v>
      </c>
      <c r="W17" s="55"/>
      <c r="X17" s="60"/>
      <c r="Y17" s="60"/>
      <c r="Z17" s="35">
        <v>0</v>
      </c>
    </row>
    <row r="18" spans="1:26" s="71" customFormat="1" ht="58.5" customHeight="1" thickBot="1" x14ac:dyDescent="0.35">
      <c r="A18" s="174" t="s">
        <v>16</v>
      </c>
      <c r="B18" s="175"/>
      <c r="C18" s="42" t="str">
        <f t="shared" si="0"/>
        <v>02020101</v>
      </c>
      <c r="D18" s="160"/>
      <c r="E18" s="160"/>
      <c r="F18" s="56" t="s">
        <v>85</v>
      </c>
      <c r="G18" s="39"/>
      <c r="H18" s="131"/>
      <c r="I18" s="224" t="s">
        <v>147</v>
      </c>
      <c r="J18" s="38" t="str">
        <f t="shared" si="1"/>
        <v>Coordinadora de Calidad</v>
      </c>
      <c r="K18" s="191"/>
      <c r="L18" s="135"/>
      <c r="M18" s="145">
        <v>1</v>
      </c>
      <c r="N18" s="60"/>
      <c r="O18" s="60"/>
      <c r="P18" s="60"/>
      <c r="Q18" s="55"/>
      <c r="R18" s="143"/>
      <c r="S18" s="46" t="s">
        <v>12</v>
      </c>
      <c r="T18" s="60"/>
      <c r="U18" s="60"/>
      <c r="V18" s="75"/>
      <c r="W18" s="46" t="s">
        <v>12</v>
      </c>
      <c r="X18" s="60"/>
      <c r="Y18" s="60"/>
      <c r="Z18" s="35">
        <v>0</v>
      </c>
    </row>
    <row r="19" spans="1:26" s="71" customFormat="1" ht="39.950000000000003" customHeight="1" thickBot="1" x14ac:dyDescent="0.35">
      <c r="A19" s="174" t="s">
        <v>16</v>
      </c>
      <c r="B19" s="175"/>
      <c r="C19" s="42" t="str">
        <f t="shared" si="0"/>
        <v>02020101</v>
      </c>
      <c r="D19" s="160"/>
      <c r="E19" s="160"/>
      <c r="F19" s="56" t="s">
        <v>84</v>
      </c>
      <c r="G19" s="39"/>
      <c r="H19" s="131"/>
      <c r="I19" s="224" t="s">
        <v>145</v>
      </c>
      <c r="J19" s="38" t="str">
        <f t="shared" si="1"/>
        <v>Coordinadora de Calidad</v>
      </c>
      <c r="K19" s="191"/>
      <c r="L19" s="135"/>
      <c r="M19" s="145">
        <v>1</v>
      </c>
      <c r="N19" s="60"/>
      <c r="O19" s="60"/>
      <c r="P19" s="60"/>
      <c r="Q19" s="55"/>
      <c r="S19" s="46" t="s">
        <v>130</v>
      </c>
      <c r="T19" s="60"/>
      <c r="U19" s="60"/>
      <c r="V19" s="75"/>
      <c r="W19" s="46"/>
      <c r="X19" s="60"/>
      <c r="Y19" s="60"/>
      <c r="Z19" s="35">
        <v>0</v>
      </c>
    </row>
    <row r="20" spans="1:26" s="71" customFormat="1" ht="140.25" customHeight="1" thickBot="1" x14ac:dyDescent="0.35">
      <c r="A20" s="174" t="s">
        <v>16</v>
      </c>
      <c r="B20" s="175"/>
      <c r="C20" s="42" t="str">
        <f t="shared" si="0"/>
        <v>02020101</v>
      </c>
      <c r="D20" s="59" t="s">
        <v>82</v>
      </c>
      <c r="E20" s="59" t="s">
        <v>83</v>
      </c>
      <c r="F20" s="59" t="s">
        <v>82</v>
      </c>
      <c r="G20" s="39"/>
      <c r="H20" s="131" t="s">
        <v>131</v>
      </c>
      <c r="I20" s="224" t="s">
        <v>148</v>
      </c>
      <c r="J20" s="38" t="str">
        <f t="shared" si="1"/>
        <v>Coordinadora de Calidad</v>
      </c>
      <c r="K20" s="61" t="s">
        <v>81</v>
      </c>
      <c r="L20" s="135"/>
      <c r="M20" s="145">
        <v>1</v>
      </c>
      <c r="N20" s="46" t="s">
        <v>12</v>
      </c>
      <c r="O20" s="46" t="s">
        <v>12</v>
      </c>
      <c r="P20" s="46" t="s">
        <v>12</v>
      </c>
      <c r="Q20" s="46" t="s">
        <v>12</v>
      </c>
      <c r="R20" s="46" t="s">
        <v>12</v>
      </c>
      <c r="S20" s="46" t="s">
        <v>12</v>
      </c>
      <c r="T20" s="60"/>
      <c r="U20" s="60"/>
      <c r="V20" s="60"/>
      <c r="W20" s="60"/>
      <c r="X20" s="60"/>
      <c r="Y20" s="60"/>
      <c r="Z20" s="35">
        <v>0</v>
      </c>
    </row>
    <row r="21" spans="1:26" s="71" customFormat="1" ht="72" customHeight="1" thickBot="1" x14ac:dyDescent="0.35">
      <c r="A21" s="174" t="s">
        <v>16</v>
      </c>
      <c r="B21" s="175"/>
      <c r="C21" s="42" t="str">
        <f t="shared" si="0"/>
        <v>02020101</v>
      </c>
      <c r="D21" s="59" t="s">
        <v>79</v>
      </c>
      <c r="E21" s="66" t="s">
        <v>80</v>
      </c>
      <c r="F21" s="59" t="s">
        <v>79</v>
      </c>
      <c r="G21" s="57" t="s">
        <v>79</v>
      </c>
      <c r="H21" s="164" t="s">
        <v>132</v>
      </c>
      <c r="I21" s="224" t="s">
        <v>149</v>
      </c>
      <c r="J21" s="38" t="str">
        <f t="shared" si="1"/>
        <v>Coordinadora de Calidad</v>
      </c>
      <c r="K21" s="61" t="s">
        <v>78</v>
      </c>
      <c r="L21" s="144">
        <f>1/4</f>
        <v>0.25</v>
      </c>
      <c r="M21" s="144">
        <f>2/4</f>
        <v>0.5</v>
      </c>
      <c r="N21" s="74"/>
      <c r="O21" s="73" t="s">
        <v>12</v>
      </c>
      <c r="P21" s="47"/>
      <c r="Q21" s="60"/>
      <c r="R21" s="46" t="s">
        <v>12</v>
      </c>
      <c r="S21" s="60"/>
      <c r="T21" s="60"/>
      <c r="U21" s="46" t="s">
        <v>12</v>
      </c>
      <c r="V21" s="60"/>
      <c r="W21" s="60"/>
      <c r="X21" s="46" t="s">
        <v>12</v>
      </c>
      <c r="Y21" s="47"/>
      <c r="Z21" s="44">
        <v>200000</v>
      </c>
    </row>
    <row r="22" spans="1:26" s="71" customFormat="1" ht="105.75" customHeight="1" thickBot="1" x14ac:dyDescent="0.35">
      <c r="A22" s="174" t="s">
        <v>16</v>
      </c>
      <c r="B22" s="175"/>
      <c r="C22" s="42" t="str">
        <f t="shared" si="0"/>
        <v>02020101</v>
      </c>
      <c r="D22" s="59" t="s">
        <v>76</v>
      </c>
      <c r="E22" s="66" t="s">
        <v>77</v>
      </c>
      <c r="F22" s="59" t="s">
        <v>76</v>
      </c>
      <c r="G22" s="57" t="s">
        <v>76</v>
      </c>
      <c r="H22" s="165"/>
      <c r="I22" s="224" t="s">
        <v>150</v>
      </c>
      <c r="J22" s="38" t="str">
        <f t="shared" si="1"/>
        <v>Coordinadora de Calidad</v>
      </c>
      <c r="K22" s="61" t="s">
        <v>75</v>
      </c>
      <c r="L22" s="145">
        <v>1</v>
      </c>
      <c r="M22" s="145">
        <v>1</v>
      </c>
      <c r="N22" s="60"/>
      <c r="O22" s="48"/>
      <c r="P22" s="46" t="s">
        <v>12</v>
      </c>
      <c r="Q22" s="48"/>
      <c r="R22" s="48"/>
      <c r="S22" s="48"/>
      <c r="T22" s="48"/>
      <c r="U22" s="48"/>
      <c r="V22" s="48"/>
      <c r="W22" s="48"/>
      <c r="X22" s="48"/>
      <c r="Y22" s="47"/>
      <c r="Z22" s="44">
        <v>130000</v>
      </c>
    </row>
    <row r="23" spans="1:26" s="71" customFormat="1" ht="120.75" customHeight="1" thickBot="1" x14ac:dyDescent="0.35">
      <c r="A23" s="174" t="s">
        <v>16</v>
      </c>
      <c r="B23" s="175"/>
      <c r="C23" s="42" t="str">
        <f t="shared" si="0"/>
        <v>02020101</v>
      </c>
      <c r="D23" s="59" t="s">
        <v>74</v>
      </c>
      <c r="E23" s="66" t="s">
        <v>73</v>
      </c>
      <c r="F23" s="59" t="s">
        <v>72</v>
      </c>
      <c r="G23" s="57" t="s">
        <v>72</v>
      </c>
      <c r="H23" s="133"/>
      <c r="I23" s="224" t="s">
        <v>151</v>
      </c>
      <c r="J23" s="38" t="str">
        <f t="shared" si="1"/>
        <v>Coordinadora de Calidad</v>
      </c>
      <c r="K23" s="61" t="s">
        <v>71</v>
      </c>
      <c r="L23" s="135"/>
      <c r="M23" s="145">
        <v>0</v>
      </c>
      <c r="N23" s="60"/>
      <c r="O23" s="60"/>
      <c r="P23" s="55"/>
      <c r="Q23" s="143"/>
      <c r="R23" s="46" t="s">
        <v>12</v>
      </c>
      <c r="S23" s="60"/>
      <c r="T23" s="60"/>
      <c r="U23" s="60"/>
      <c r="V23" s="60"/>
      <c r="W23" s="60"/>
      <c r="X23" s="60"/>
      <c r="Y23" s="60"/>
      <c r="Z23" s="72">
        <v>1400000</v>
      </c>
    </row>
    <row r="24" spans="1:26" ht="57" customHeight="1" thickBot="1" x14ac:dyDescent="0.35">
      <c r="A24" s="174" t="s">
        <v>16</v>
      </c>
      <c r="B24" s="175"/>
      <c r="C24" s="42" t="str">
        <f t="shared" si="0"/>
        <v>02020101</v>
      </c>
      <c r="D24" s="161" t="s">
        <v>70</v>
      </c>
      <c r="E24" s="161" t="s">
        <v>69</v>
      </c>
      <c r="F24" s="70" t="s">
        <v>68</v>
      </c>
      <c r="G24" s="39"/>
      <c r="H24" s="166" t="s">
        <v>133</v>
      </c>
      <c r="I24" s="225" t="s">
        <v>152</v>
      </c>
      <c r="J24" s="38" t="str">
        <f t="shared" si="1"/>
        <v>Coordinadora de Calidad</v>
      </c>
      <c r="K24" s="152" t="s">
        <v>67</v>
      </c>
      <c r="L24" s="220">
        <v>0.5</v>
      </c>
      <c r="M24" s="220">
        <v>0.5</v>
      </c>
      <c r="N24" s="46" t="s">
        <v>12</v>
      </c>
      <c r="O24" s="48"/>
      <c r="P24" s="60"/>
      <c r="Q24" s="48"/>
      <c r="R24" s="60"/>
      <c r="S24" s="60"/>
      <c r="T24" s="46" t="s">
        <v>12</v>
      </c>
      <c r="U24" s="48"/>
      <c r="V24" s="60"/>
      <c r="W24" s="60"/>
      <c r="X24" s="60"/>
      <c r="Y24" s="60"/>
      <c r="Z24" s="35">
        <v>0</v>
      </c>
    </row>
    <row r="25" spans="1:26" ht="39.950000000000003" customHeight="1" thickBot="1" x14ac:dyDescent="0.35">
      <c r="A25" s="174" t="s">
        <v>16</v>
      </c>
      <c r="B25" s="175"/>
      <c r="C25" s="42" t="str">
        <f t="shared" si="0"/>
        <v>02020101</v>
      </c>
      <c r="D25" s="162"/>
      <c r="E25" s="162"/>
      <c r="F25" s="70" t="s">
        <v>66</v>
      </c>
      <c r="G25" s="39"/>
      <c r="H25" s="167"/>
      <c r="I25" s="229"/>
      <c r="J25" s="38" t="str">
        <f t="shared" si="1"/>
        <v>Coordinadora de Calidad</v>
      </c>
      <c r="K25" s="153"/>
      <c r="L25" s="221"/>
      <c r="M25" s="221"/>
      <c r="N25" s="60"/>
      <c r="O25" s="46" t="s">
        <v>12</v>
      </c>
      <c r="P25" s="60"/>
      <c r="Q25" s="48"/>
      <c r="R25" s="60"/>
      <c r="S25" s="60"/>
      <c r="T25" s="60"/>
      <c r="U25" s="46" t="s">
        <v>12</v>
      </c>
      <c r="V25" s="60"/>
      <c r="W25" s="60"/>
      <c r="X25" s="60"/>
      <c r="Y25" s="60"/>
      <c r="Z25" s="35">
        <v>0</v>
      </c>
    </row>
    <row r="26" spans="1:26" ht="39.950000000000003" customHeight="1" thickBot="1" x14ac:dyDescent="0.35">
      <c r="A26" s="174" t="s">
        <v>16</v>
      </c>
      <c r="B26" s="175"/>
      <c r="C26" s="42" t="str">
        <f t="shared" si="0"/>
        <v>02020101</v>
      </c>
      <c r="D26" s="162"/>
      <c r="E26" s="162"/>
      <c r="F26" s="70" t="s">
        <v>65</v>
      </c>
      <c r="G26" s="39"/>
      <c r="H26" s="167"/>
      <c r="I26" s="229"/>
      <c r="J26" s="38" t="str">
        <f t="shared" si="1"/>
        <v>Coordinadora de Calidad</v>
      </c>
      <c r="K26" s="153"/>
      <c r="L26" s="221"/>
      <c r="M26" s="221"/>
      <c r="N26" s="60"/>
      <c r="O26" s="46" t="s">
        <v>12</v>
      </c>
      <c r="P26" s="60"/>
      <c r="Q26" s="48"/>
      <c r="R26" s="60"/>
      <c r="S26" s="60"/>
      <c r="T26" s="60"/>
      <c r="U26" s="46" t="s">
        <v>12</v>
      </c>
      <c r="V26" s="60"/>
      <c r="W26" s="60"/>
      <c r="X26" s="60"/>
      <c r="Y26" s="60"/>
      <c r="Z26" s="35">
        <v>0</v>
      </c>
    </row>
    <row r="27" spans="1:26" ht="39.950000000000003" customHeight="1" thickBot="1" x14ac:dyDescent="0.35">
      <c r="A27" s="174" t="s">
        <v>16</v>
      </c>
      <c r="B27" s="175"/>
      <c r="C27" s="42" t="str">
        <f t="shared" si="0"/>
        <v>02020101</v>
      </c>
      <c r="D27" s="162"/>
      <c r="E27" s="162"/>
      <c r="F27" s="70" t="s">
        <v>64</v>
      </c>
      <c r="G27" s="39"/>
      <c r="H27" s="167"/>
      <c r="I27" s="229"/>
      <c r="J27" s="38" t="str">
        <f t="shared" si="1"/>
        <v>Coordinadora de Calidad</v>
      </c>
      <c r="K27" s="153"/>
      <c r="L27" s="221"/>
      <c r="M27" s="221"/>
      <c r="N27" s="60"/>
      <c r="O27" s="46" t="s">
        <v>12</v>
      </c>
      <c r="P27" s="60"/>
      <c r="Q27" s="48"/>
      <c r="R27" s="60"/>
      <c r="S27" s="60"/>
      <c r="T27" s="60"/>
      <c r="U27" s="46" t="s">
        <v>12</v>
      </c>
      <c r="V27" s="60"/>
      <c r="W27" s="60"/>
      <c r="X27" s="60"/>
      <c r="Y27" s="60"/>
      <c r="Z27" s="35">
        <v>0</v>
      </c>
    </row>
    <row r="28" spans="1:26" ht="39.950000000000003" customHeight="1" thickBot="1" x14ac:dyDescent="0.35">
      <c r="A28" s="174" t="s">
        <v>16</v>
      </c>
      <c r="B28" s="175"/>
      <c r="C28" s="42" t="str">
        <f t="shared" si="0"/>
        <v>02020101</v>
      </c>
      <c r="D28" s="162"/>
      <c r="E28" s="162"/>
      <c r="F28" s="70" t="s">
        <v>63</v>
      </c>
      <c r="G28" s="39"/>
      <c r="H28" s="167"/>
      <c r="I28" s="229"/>
      <c r="J28" s="38" t="str">
        <f t="shared" si="1"/>
        <v>Coordinadora de Calidad</v>
      </c>
      <c r="K28" s="153"/>
      <c r="L28" s="221"/>
      <c r="M28" s="221"/>
      <c r="N28" s="60"/>
      <c r="O28" s="46" t="s">
        <v>12</v>
      </c>
      <c r="P28" s="60"/>
      <c r="Q28" s="48"/>
      <c r="R28" s="60"/>
      <c r="S28" s="60"/>
      <c r="T28" s="60"/>
      <c r="U28" s="46" t="s">
        <v>12</v>
      </c>
      <c r="V28" s="60"/>
      <c r="W28" s="60"/>
      <c r="X28" s="60"/>
      <c r="Y28" s="60"/>
      <c r="Z28" s="35">
        <v>0</v>
      </c>
    </row>
    <row r="29" spans="1:26" ht="39.950000000000003" customHeight="1" thickBot="1" x14ac:dyDescent="0.35">
      <c r="A29" s="174" t="s">
        <v>16</v>
      </c>
      <c r="B29" s="175"/>
      <c r="C29" s="42" t="str">
        <f t="shared" si="0"/>
        <v>02020101</v>
      </c>
      <c r="D29" s="163"/>
      <c r="E29" s="163"/>
      <c r="F29" s="70" t="s">
        <v>62</v>
      </c>
      <c r="G29" s="39"/>
      <c r="H29" s="168"/>
      <c r="I29" s="226"/>
      <c r="J29" s="38" t="str">
        <f t="shared" si="1"/>
        <v>Coordinadora de Calidad</v>
      </c>
      <c r="K29" s="154"/>
      <c r="L29" s="222"/>
      <c r="M29" s="222"/>
      <c r="N29" s="60"/>
      <c r="O29" s="60"/>
      <c r="P29" s="46" t="s">
        <v>12</v>
      </c>
      <c r="Q29" s="48"/>
      <c r="R29" s="60"/>
      <c r="S29" s="60"/>
      <c r="T29" s="60"/>
      <c r="U29" s="60"/>
      <c r="V29" s="46" t="s">
        <v>12</v>
      </c>
      <c r="W29" s="60"/>
      <c r="X29" s="60"/>
      <c r="Y29" s="60"/>
      <c r="Z29" s="35">
        <v>0</v>
      </c>
    </row>
    <row r="30" spans="1:26" ht="134.25" customHeight="1" thickBot="1" x14ac:dyDescent="0.35">
      <c r="A30" s="174" t="s">
        <v>16</v>
      </c>
      <c r="B30" s="175"/>
      <c r="C30" s="42" t="str">
        <f t="shared" si="0"/>
        <v>02020101</v>
      </c>
      <c r="D30" s="69" t="s">
        <v>60</v>
      </c>
      <c r="E30" s="69" t="s">
        <v>61</v>
      </c>
      <c r="F30" s="69" t="s">
        <v>60</v>
      </c>
      <c r="G30" s="39"/>
      <c r="H30" s="131" t="s">
        <v>134</v>
      </c>
      <c r="I30" s="224" t="s">
        <v>153</v>
      </c>
      <c r="J30" s="38" t="str">
        <f t="shared" si="1"/>
        <v>Coordinadora de Calidad</v>
      </c>
      <c r="K30" s="61" t="s">
        <v>59</v>
      </c>
      <c r="L30" s="145">
        <v>0.5</v>
      </c>
      <c r="M30" s="145">
        <v>0.7</v>
      </c>
      <c r="N30" s="60"/>
      <c r="O30" s="60"/>
      <c r="P30" s="46"/>
      <c r="Q30" s="48"/>
      <c r="R30" s="60"/>
      <c r="S30" s="60"/>
      <c r="T30" s="60"/>
      <c r="U30" s="60"/>
      <c r="V30" s="46"/>
      <c r="W30" s="60"/>
      <c r="X30" s="60"/>
      <c r="Y30" s="60"/>
      <c r="Z30" s="35">
        <v>0</v>
      </c>
    </row>
    <row r="31" spans="1:26" ht="168" customHeight="1" thickBot="1" x14ac:dyDescent="0.35">
      <c r="A31" s="174" t="s">
        <v>16</v>
      </c>
      <c r="B31" s="175"/>
      <c r="C31" s="42" t="str">
        <f t="shared" si="0"/>
        <v>02020101</v>
      </c>
      <c r="D31" s="51" t="s">
        <v>58</v>
      </c>
      <c r="E31" s="51" t="s">
        <v>58</v>
      </c>
      <c r="F31" s="69" t="s">
        <v>58</v>
      </c>
      <c r="G31" s="67" t="s">
        <v>58</v>
      </c>
      <c r="H31" s="130" t="s">
        <v>135</v>
      </c>
      <c r="I31" s="224" t="s">
        <v>154</v>
      </c>
      <c r="J31" s="38" t="str">
        <f t="shared" si="1"/>
        <v>Coordinadora de Calidad</v>
      </c>
      <c r="K31" s="61" t="s">
        <v>57</v>
      </c>
      <c r="L31" s="135"/>
      <c r="M31" s="135"/>
      <c r="N31" s="46" t="s">
        <v>12</v>
      </c>
      <c r="O31" s="46" t="s">
        <v>12</v>
      </c>
      <c r="P31" s="46" t="s">
        <v>12</v>
      </c>
      <c r="Q31" s="46" t="s">
        <v>12</v>
      </c>
      <c r="R31" s="46" t="s">
        <v>12</v>
      </c>
      <c r="S31" s="46" t="s">
        <v>12</v>
      </c>
      <c r="T31" s="46" t="s">
        <v>12</v>
      </c>
      <c r="U31" s="46" t="s">
        <v>12</v>
      </c>
      <c r="V31" s="46" t="s">
        <v>12</v>
      </c>
      <c r="W31" s="46" t="s">
        <v>12</v>
      </c>
      <c r="X31" s="46" t="s">
        <v>12</v>
      </c>
      <c r="Y31" s="46" t="s">
        <v>12</v>
      </c>
      <c r="Z31" s="35">
        <v>0</v>
      </c>
    </row>
    <row r="32" spans="1:26" ht="102" customHeight="1" thickBot="1" x14ac:dyDescent="0.35">
      <c r="A32" s="174" t="s">
        <v>16</v>
      </c>
      <c r="B32" s="175"/>
      <c r="C32" s="42" t="str">
        <f t="shared" si="0"/>
        <v>02020101</v>
      </c>
      <c r="D32" s="51" t="s">
        <v>55</v>
      </c>
      <c r="E32" s="51" t="s">
        <v>56</v>
      </c>
      <c r="F32" s="51" t="s">
        <v>55</v>
      </c>
      <c r="G32" s="39"/>
      <c r="H32" s="131" t="s">
        <v>136</v>
      </c>
      <c r="I32" s="224" t="s">
        <v>136</v>
      </c>
      <c r="J32" s="38" t="str">
        <f t="shared" si="1"/>
        <v>Coordinadora de Calidad</v>
      </c>
      <c r="K32" s="61" t="s">
        <v>54</v>
      </c>
      <c r="L32" s="145">
        <v>1</v>
      </c>
      <c r="M32" s="145">
        <v>1</v>
      </c>
      <c r="N32" s="46"/>
      <c r="O32" s="46"/>
      <c r="P32" s="46"/>
      <c r="Q32" s="46"/>
      <c r="R32" s="46"/>
      <c r="S32" s="46"/>
      <c r="T32" s="46"/>
      <c r="U32" s="46"/>
      <c r="V32" s="46"/>
      <c r="W32" s="46"/>
      <c r="X32" s="46"/>
      <c r="Y32" s="46"/>
      <c r="Z32" s="35">
        <v>0</v>
      </c>
    </row>
    <row r="33" spans="1:26" ht="140.25" customHeight="1" thickBot="1" x14ac:dyDescent="0.35">
      <c r="A33" s="174" t="s">
        <v>16</v>
      </c>
      <c r="B33" s="175"/>
      <c r="C33" s="42" t="str">
        <f t="shared" si="0"/>
        <v>02020101</v>
      </c>
      <c r="D33" s="62" t="s">
        <v>53</v>
      </c>
      <c r="E33" s="59" t="s">
        <v>52</v>
      </c>
      <c r="F33" s="62" t="s">
        <v>51</v>
      </c>
      <c r="G33" s="39"/>
      <c r="H33" s="131" t="s">
        <v>137</v>
      </c>
      <c r="I33" s="224" t="s">
        <v>155</v>
      </c>
      <c r="J33" s="38" t="str">
        <f t="shared" si="1"/>
        <v>Coordinadora de Calidad</v>
      </c>
      <c r="K33" s="61" t="s">
        <v>50</v>
      </c>
      <c r="L33" s="145">
        <v>1</v>
      </c>
      <c r="M33" s="145">
        <v>1</v>
      </c>
      <c r="N33" s="46" t="s">
        <v>12</v>
      </c>
      <c r="O33" s="46" t="s">
        <v>12</v>
      </c>
      <c r="P33" s="46" t="s">
        <v>12</v>
      </c>
      <c r="Q33" s="46" t="s">
        <v>12</v>
      </c>
      <c r="R33" s="46" t="s">
        <v>12</v>
      </c>
      <c r="S33" s="46" t="s">
        <v>12</v>
      </c>
      <c r="T33" s="46" t="s">
        <v>12</v>
      </c>
      <c r="U33" s="46" t="s">
        <v>12</v>
      </c>
      <c r="V33" s="46" t="s">
        <v>12</v>
      </c>
      <c r="W33" s="46" t="s">
        <v>12</v>
      </c>
      <c r="X33" s="46" t="s">
        <v>12</v>
      </c>
      <c r="Y33" s="46" t="s">
        <v>12</v>
      </c>
      <c r="Z33" s="35">
        <v>0</v>
      </c>
    </row>
    <row r="34" spans="1:26" ht="220.5" customHeight="1" thickBot="1" x14ac:dyDescent="0.35">
      <c r="A34" s="174" t="s">
        <v>16</v>
      </c>
      <c r="B34" s="175"/>
      <c r="C34" s="42" t="str">
        <f t="shared" si="0"/>
        <v>02020101</v>
      </c>
      <c r="D34" s="68" t="s">
        <v>48</v>
      </c>
      <c r="E34" s="59" t="s">
        <v>49</v>
      </c>
      <c r="F34" s="51" t="s">
        <v>48</v>
      </c>
      <c r="G34" s="67" t="s">
        <v>48</v>
      </c>
      <c r="H34" s="130" t="s">
        <v>138</v>
      </c>
      <c r="I34" s="224" t="s">
        <v>138</v>
      </c>
      <c r="J34" s="38" t="str">
        <f t="shared" si="1"/>
        <v>Coordinadora de Calidad</v>
      </c>
      <c r="K34" s="61" t="s">
        <v>47</v>
      </c>
      <c r="L34" s="146">
        <f>1/5</f>
        <v>0.2</v>
      </c>
      <c r="M34" s="146">
        <f>1/5</f>
        <v>0.2</v>
      </c>
      <c r="N34" s="60"/>
      <c r="O34" s="60"/>
      <c r="P34" s="55"/>
      <c r="Q34" s="147" t="s">
        <v>130</v>
      </c>
      <c r="R34" s="147" t="s">
        <v>130</v>
      </c>
      <c r="S34" s="147" t="s">
        <v>130</v>
      </c>
      <c r="T34" s="147" t="s">
        <v>130</v>
      </c>
      <c r="U34" s="147" t="s">
        <v>130</v>
      </c>
      <c r="V34" s="147" t="s">
        <v>130</v>
      </c>
      <c r="W34" s="147" t="s">
        <v>130</v>
      </c>
      <c r="X34" s="147" t="s">
        <v>130</v>
      </c>
      <c r="Y34" s="147" t="s">
        <v>130</v>
      </c>
      <c r="Z34" s="44">
        <v>2000000</v>
      </c>
    </row>
    <row r="35" spans="1:26" ht="111" customHeight="1" thickBot="1" x14ac:dyDescent="0.35">
      <c r="A35" s="174" t="s">
        <v>16</v>
      </c>
      <c r="B35" s="175"/>
      <c r="C35" s="42" t="str">
        <f t="shared" si="0"/>
        <v>02020101</v>
      </c>
      <c r="D35" s="158" t="s">
        <v>46</v>
      </c>
      <c r="E35" s="158" t="s">
        <v>46</v>
      </c>
      <c r="F35" s="66" t="s">
        <v>45</v>
      </c>
      <c r="G35" s="39"/>
      <c r="H35" s="131" t="s">
        <v>139</v>
      </c>
      <c r="I35" s="224" t="s">
        <v>156</v>
      </c>
      <c r="J35" s="38" t="str">
        <f t="shared" si="1"/>
        <v>Coordinadora de Calidad</v>
      </c>
      <c r="K35" s="152" t="s">
        <v>44</v>
      </c>
      <c r="L35" s="148">
        <v>0</v>
      </c>
      <c r="M35" s="148">
        <v>0</v>
      </c>
      <c r="N35" s="60"/>
      <c r="O35" s="46" t="s">
        <v>12</v>
      </c>
      <c r="P35" s="46" t="s">
        <v>12</v>
      </c>
      <c r="Q35" s="46" t="s">
        <v>12</v>
      </c>
      <c r="R35" s="46" t="s">
        <v>12</v>
      </c>
      <c r="S35" s="46" t="s">
        <v>12</v>
      </c>
      <c r="T35" s="46" t="s">
        <v>12</v>
      </c>
      <c r="U35" s="46" t="s">
        <v>12</v>
      </c>
      <c r="V35" s="46" t="s">
        <v>12</v>
      </c>
      <c r="W35" s="46" t="s">
        <v>12</v>
      </c>
      <c r="X35" s="46" t="s">
        <v>12</v>
      </c>
      <c r="Y35" s="46" t="s">
        <v>12</v>
      </c>
      <c r="Z35" s="35">
        <v>0</v>
      </c>
    </row>
    <row r="36" spans="1:26" ht="39.950000000000003" customHeight="1" thickBot="1" x14ac:dyDescent="0.35">
      <c r="A36" s="174" t="s">
        <v>16</v>
      </c>
      <c r="B36" s="175"/>
      <c r="C36" s="42" t="str">
        <f t="shared" si="0"/>
        <v>02020101</v>
      </c>
      <c r="D36" s="158"/>
      <c r="E36" s="158"/>
      <c r="F36" s="66" t="s">
        <v>43</v>
      </c>
      <c r="G36" s="39"/>
      <c r="H36" s="131"/>
      <c r="I36" s="224"/>
      <c r="J36" s="38" t="str">
        <f t="shared" si="1"/>
        <v>Coordinadora de Calidad</v>
      </c>
      <c r="K36" s="153"/>
      <c r="L36" s="134"/>
      <c r="M36" s="134"/>
      <c r="N36" s="60"/>
      <c r="O36" s="60"/>
      <c r="P36" s="65"/>
      <c r="Q36" s="60"/>
      <c r="R36" s="60"/>
      <c r="S36" s="64"/>
      <c r="T36" s="48"/>
      <c r="U36" s="48"/>
      <c r="V36" s="48"/>
      <c r="W36" s="46" t="s">
        <v>12</v>
      </c>
      <c r="X36" s="60"/>
      <c r="Y36" s="60"/>
      <c r="Z36" s="35">
        <v>0</v>
      </c>
    </row>
    <row r="37" spans="1:26" ht="39.950000000000003" customHeight="1" thickBot="1" x14ac:dyDescent="0.35">
      <c r="A37" s="174" t="s">
        <v>16</v>
      </c>
      <c r="B37" s="175"/>
      <c r="C37" s="42" t="str">
        <f t="shared" si="0"/>
        <v>02020101</v>
      </c>
      <c r="D37" s="158"/>
      <c r="E37" s="158"/>
      <c r="F37" s="63" t="s">
        <v>42</v>
      </c>
      <c r="G37" s="39"/>
      <c r="H37" s="131"/>
      <c r="I37" s="224"/>
      <c r="J37" s="38" t="str">
        <f t="shared" si="1"/>
        <v>Coordinadora de Calidad</v>
      </c>
      <c r="K37" s="154"/>
      <c r="L37" s="136"/>
      <c r="M37" s="136"/>
      <c r="N37" s="60"/>
      <c r="O37" s="60"/>
      <c r="P37" s="55"/>
      <c r="Q37" s="60"/>
      <c r="R37" s="60"/>
      <c r="S37" s="60"/>
      <c r="T37" s="60"/>
      <c r="U37" s="60"/>
      <c r="V37" s="48"/>
      <c r="W37" s="47"/>
      <c r="X37" s="46" t="s">
        <v>12</v>
      </c>
      <c r="Y37" s="60"/>
      <c r="Z37" s="35">
        <v>0</v>
      </c>
    </row>
    <row r="38" spans="1:26" ht="39.950000000000003" customHeight="1" thickBot="1" x14ac:dyDescent="0.35">
      <c r="A38" s="174" t="s">
        <v>16</v>
      </c>
      <c r="B38" s="175"/>
      <c r="C38" s="42" t="str">
        <f t="shared" si="0"/>
        <v>02020101</v>
      </c>
      <c r="D38" s="62" t="s">
        <v>41</v>
      </c>
      <c r="E38" s="56" t="s">
        <v>40</v>
      </c>
      <c r="F38" s="56" t="s">
        <v>39</v>
      </c>
      <c r="G38" s="39"/>
      <c r="H38" s="131"/>
      <c r="I38" s="224"/>
      <c r="J38" s="38" t="str">
        <f t="shared" si="1"/>
        <v>Coordinadora de Calidad</v>
      </c>
      <c r="K38" s="61" t="s">
        <v>38</v>
      </c>
      <c r="L38" s="135"/>
      <c r="M38" s="135"/>
      <c r="N38" s="60"/>
      <c r="O38" s="46" t="s">
        <v>12</v>
      </c>
      <c r="P38" s="46" t="s">
        <v>12</v>
      </c>
      <c r="Q38" s="60"/>
      <c r="R38" s="47"/>
      <c r="S38" s="60"/>
      <c r="T38" s="60"/>
      <c r="U38" s="60"/>
      <c r="V38" s="60"/>
      <c r="W38" s="48"/>
      <c r="X38" s="46" t="s">
        <v>12</v>
      </c>
      <c r="Y38" s="46" t="s">
        <v>12</v>
      </c>
      <c r="Z38" s="35">
        <v>0</v>
      </c>
    </row>
    <row r="39" spans="1:26" ht="141" customHeight="1" thickBot="1" x14ac:dyDescent="0.35">
      <c r="A39" s="174" t="s">
        <v>16</v>
      </c>
      <c r="B39" s="175"/>
      <c r="C39" s="42" t="str">
        <f t="shared" si="0"/>
        <v>02020101</v>
      </c>
      <c r="D39" s="51" t="s">
        <v>37</v>
      </c>
      <c r="E39" s="51" t="s">
        <v>36</v>
      </c>
      <c r="F39" s="56" t="s">
        <v>35</v>
      </c>
      <c r="G39" s="50" t="s">
        <v>35</v>
      </c>
      <c r="H39" s="132"/>
      <c r="I39" s="224"/>
      <c r="J39" s="38" t="str">
        <f t="shared" si="1"/>
        <v>Coordinadora de Calidad</v>
      </c>
      <c r="K39" s="49" t="s">
        <v>34</v>
      </c>
      <c r="L39" s="137"/>
      <c r="M39" s="137"/>
      <c r="N39" s="53"/>
      <c r="O39" s="55"/>
      <c r="P39" s="55"/>
      <c r="Q39" s="53"/>
      <c r="R39" s="45"/>
      <c r="S39" s="46" t="s">
        <v>12</v>
      </c>
      <c r="T39" s="48"/>
      <c r="U39" s="45"/>
      <c r="V39" s="45"/>
      <c r="W39" s="45"/>
      <c r="X39" s="45"/>
      <c r="Y39" s="45"/>
      <c r="Z39" s="44">
        <v>600000</v>
      </c>
    </row>
    <row r="40" spans="1:26" ht="69.75" customHeight="1" thickBot="1" x14ac:dyDescent="0.35">
      <c r="A40" s="174" t="s">
        <v>16</v>
      </c>
      <c r="B40" s="175"/>
      <c r="C40" s="42" t="str">
        <f t="shared" si="0"/>
        <v>02020101</v>
      </c>
      <c r="D40" s="51" t="s">
        <v>32</v>
      </c>
      <c r="E40" s="171" t="s">
        <v>33</v>
      </c>
      <c r="F40" s="56" t="s">
        <v>32</v>
      </c>
      <c r="G40" s="50" t="s">
        <v>32</v>
      </c>
      <c r="H40" s="132"/>
      <c r="I40" s="224" t="s">
        <v>157</v>
      </c>
      <c r="J40" s="38" t="str">
        <f t="shared" si="1"/>
        <v>Coordinadora de Calidad</v>
      </c>
      <c r="K40" s="155" t="s">
        <v>31</v>
      </c>
      <c r="L40" s="138"/>
      <c r="M40" s="138"/>
      <c r="N40" s="53"/>
      <c r="O40" s="55"/>
      <c r="P40" s="54"/>
      <c r="Q40" s="53"/>
      <c r="R40" s="45"/>
      <c r="S40" s="46"/>
      <c r="T40" s="48"/>
      <c r="U40" s="45"/>
      <c r="V40" s="45"/>
      <c r="W40" s="45"/>
      <c r="X40" s="45"/>
      <c r="Y40" s="45"/>
      <c r="Z40" s="44">
        <v>9000000</v>
      </c>
    </row>
    <row r="41" spans="1:26" ht="39.950000000000003" customHeight="1" thickBot="1" x14ac:dyDescent="0.35">
      <c r="A41" s="174" t="s">
        <v>16</v>
      </c>
      <c r="B41" s="175"/>
      <c r="C41" s="42" t="str">
        <f t="shared" si="0"/>
        <v>02020101</v>
      </c>
      <c r="D41" s="59" t="s">
        <v>30</v>
      </c>
      <c r="E41" s="171"/>
      <c r="F41" s="56" t="s">
        <v>30</v>
      </c>
      <c r="G41" s="57" t="s">
        <v>30</v>
      </c>
      <c r="H41" s="133"/>
      <c r="I41" s="224" t="s">
        <v>157</v>
      </c>
      <c r="J41" s="38" t="str">
        <f t="shared" si="1"/>
        <v>Coordinadora de Calidad</v>
      </c>
      <c r="K41" s="156"/>
      <c r="L41" s="139"/>
      <c r="M41" s="139"/>
      <c r="N41" s="53"/>
      <c r="O41" s="55"/>
      <c r="P41" s="54"/>
      <c r="Q41" s="53"/>
      <c r="R41" s="45"/>
      <c r="S41" s="46"/>
      <c r="T41" s="48"/>
      <c r="U41" s="45"/>
      <c r="V41" s="45"/>
      <c r="W41" s="45"/>
      <c r="X41" s="45"/>
      <c r="Y41" s="45"/>
      <c r="Z41" s="44">
        <v>1500000</v>
      </c>
    </row>
    <row r="42" spans="1:26" ht="138" customHeight="1" thickBot="1" x14ac:dyDescent="0.35">
      <c r="A42" s="174" t="s">
        <v>16</v>
      </c>
      <c r="B42" s="175"/>
      <c r="C42" s="42" t="str">
        <f t="shared" si="0"/>
        <v>02020101</v>
      </c>
      <c r="D42" s="59" t="s">
        <v>29</v>
      </c>
      <c r="E42" s="58" t="s">
        <v>28</v>
      </c>
      <c r="F42" s="56" t="s">
        <v>27</v>
      </c>
      <c r="G42" s="57" t="s">
        <v>27</v>
      </c>
      <c r="H42" s="133"/>
      <c r="I42" s="224" t="s">
        <v>157</v>
      </c>
      <c r="J42" s="38" t="str">
        <f t="shared" si="1"/>
        <v>Coordinadora de Calidad</v>
      </c>
      <c r="K42" s="49" t="s">
        <v>26</v>
      </c>
      <c r="L42" s="137"/>
      <c r="M42" s="137"/>
      <c r="N42" s="53"/>
      <c r="O42" s="55"/>
      <c r="P42" s="54"/>
      <c r="Q42" s="53"/>
      <c r="R42" s="45"/>
      <c r="S42" s="46"/>
      <c r="T42" s="48"/>
      <c r="U42" s="45"/>
      <c r="V42" s="45"/>
      <c r="W42" s="45"/>
      <c r="X42" s="45"/>
      <c r="Y42" s="45"/>
      <c r="Z42" s="44">
        <v>1000000</v>
      </c>
    </row>
    <row r="43" spans="1:26" ht="90" customHeight="1" thickBot="1" x14ac:dyDescent="0.35">
      <c r="A43" s="174" t="s">
        <v>16</v>
      </c>
      <c r="B43" s="175"/>
      <c r="C43" s="42" t="str">
        <f t="shared" si="0"/>
        <v>02020101</v>
      </c>
      <c r="D43" s="51" t="s">
        <v>25</v>
      </c>
      <c r="E43" s="51" t="s">
        <v>25</v>
      </c>
      <c r="F43" s="56" t="s">
        <v>25</v>
      </c>
      <c r="G43" s="50" t="s">
        <v>25</v>
      </c>
      <c r="H43" s="132"/>
      <c r="I43" s="224"/>
      <c r="J43" s="38" t="str">
        <f t="shared" si="1"/>
        <v>Coordinadora de Calidad</v>
      </c>
      <c r="K43" s="49" t="s">
        <v>24</v>
      </c>
      <c r="L43" s="137"/>
      <c r="M43" s="137"/>
      <c r="N43" s="53"/>
      <c r="O43" s="55"/>
      <c r="P43" s="54"/>
      <c r="Q43" s="53"/>
      <c r="R43" s="45"/>
      <c r="S43" s="46"/>
      <c r="T43" s="48"/>
      <c r="U43" s="45"/>
      <c r="V43" s="45"/>
      <c r="W43" s="45"/>
      <c r="X43" s="45"/>
      <c r="Y43" s="45"/>
      <c r="Z43" s="44">
        <v>1000000</v>
      </c>
    </row>
    <row r="44" spans="1:26" ht="90" customHeight="1" thickBot="1" x14ac:dyDescent="0.35">
      <c r="A44" s="174" t="s">
        <v>16</v>
      </c>
      <c r="B44" s="175"/>
      <c r="C44" s="42" t="str">
        <f t="shared" si="0"/>
        <v>02020101</v>
      </c>
      <c r="D44" s="51" t="s">
        <v>23</v>
      </c>
      <c r="E44" s="172" t="s">
        <v>22</v>
      </c>
      <c r="F44" s="56" t="s">
        <v>21</v>
      </c>
      <c r="G44" s="50" t="s">
        <v>21</v>
      </c>
      <c r="H44" s="132"/>
      <c r="I44" s="224" t="s">
        <v>157</v>
      </c>
      <c r="J44" s="38" t="str">
        <f t="shared" si="1"/>
        <v>Coordinadora de Calidad</v>
      </c>
      <c r="K44" s="157" t="s">
        <v>20</v>
      </c>
      <c r="L44" s="137"/>
      <c r="M44" s="137"/>
      <c r="N44" s="53"/>
      <c r="O44" s="55"/>
      <c r="P44" s="54"/>
      <c r="Q44" s="53"/>
      <c r="R44" s="45"/>
      <c r="S44" s="46"/>
      <c r="T44" s="48"/>
      <c r="U44" s="45"/>
      <c r="V44" s="45"/>
      <c r="W44" s="45"/>
      <c r="X44" s="45"/>
      <c r="Y44" s="45"/>
      <c r="Z44" s="52">
        <v>1600000</v>
      </c>
    </row>
    <row r="45" spans="1:26" ht="90" customHeight="1" thickBot="1" x14ac:dyDescent="0.35">
      <c r="A45" s="174" t="s">
        <v>16</v>
      </c>
      <c r="B45" s="175"/>
      <c r="C45" s="42" t="str">
        <f t="shared" si="0"/>
        <v>02020101</v>
      </c>
      <c r="D45" s="51" t="s">
        <v>19</v>
      </c>
      <c r="E45" s="173"/>
      <c r="F45" s="56" t="s">
        <v>18</v>
      </c>
      <c r="G45" s="50" t="s">
        <v>17</v>
      </c>
      <c r="H45" s="132"/>
      <c r="I45" s="224" t="s">
        <v>157</v>
      </c>
      <c r="J45" s="38" t="str">
        <f t="shared" si="1"/>
        <v>Coordinadora de Calidad</v>
      </c>
      <c r="K45" s="157"/>
      <c r="L45" s="137"/>
      <c r="M45" s="137"/>
      <c r="N45" s="53"/>
      <c r="O45" s="55"/>
      <c r="P45" s="54"/>
      <c r="Q45" s="53"/>
      <c r="R45" s="45"/>
      <c r="S45" s="46"/>
      <c r="T45" s="48"/>
      <c r="U45" s="45"/>
      <c r="V45" s="45"/>
      <c r="W45" s="45"/>
      <c r="X45" s="45"/>
      <c r="Y45" s="45"/>
      <c r="Z45" s="52">
        <v>5500000</v>
      </c>
    </row>
    <row r="46" spans="1:26" ht="90" customHeight="1" x14ac:dyDescent="0.3">
      <c r="A46" s="174" t="s">
        <v>16</v>
      </c>
      <c r="B46" s="175"/>
      <c r="C46" s="42" t="str">
        <f t="shared" si="0"/>
        <v>02020101</v>
      </c>
      <c r="D46" s="51" t="s">
        <v>15</v>
      </c>
      <c r="E46" s="51" t="s">
        <v>14</v>
      </c>
      <c r="F46" s="51" t="s">
        <v>14</v>
      </c>
      <c r="G46" s="50" t="s">
        <v>14</v>
      </c>
      <c r="H46" s="132"/>
      <c r="I46" s="224"/>
      <c r="J46" s="38" t="str">
        <f t="shared" si="1"/>
        <v>Coordinadora de Calidad</v>
      </c>
      <c r="K46" s="49" t="s">
        <v>13</v>
      </c>
      <c r="L46" s="137"/>
      <c r="M46" s="137"/>
      <c r="N46" s="45"/>
      <c r="O46" s="48"/>
      <c r="P46" s="47"/>
      <c r="Q46" s="45"/>
      <c r="R46" s="45"/>
      <c r="S46" s="46" t="s">
        <v>12</v>
      </c>
      <c r="T46" s="45"/>
      <c r="U46" s="45"/>
      <c r="V46" s="45"/>
      <c r="W46" s="45"/>
      <c r="X46" s="45"/>
      <c r="Y46" s="45"/>
      <c r="Z46" s="44">
        <v>300000</v>
      </c>
    </row>
    <row r="47" spans="1:26" ht="39.950000000000003" customHeight="1" x14ac:dyDescent="0.3">
      <c r="A47" s="169"/>
      <c r="B47" s="170"/>
      <c r="C47" s="42" t="str">
        <f t="shared" si="0"/>
        <v/>
      </c>
      <c r="D47" s="41"/>
      <c r="E47" s="41"/>
      <c r="F47" s="40"/>
      <c r="G47" s="39"/>
      <c r="H47" s="39"/>
      <c r="I47" s="39"/>
      <c r="J47" s="38" t="str">
        <f t="shared" si="1"/>
        <v xml:space="preserve"> </v>
      </c>
      <c r="K47" s="37"/>
      <c r="L47" s="140"/>
      <c r="M47" s="140"/>
      <c r="N47" s="36"/>
      <c r="O47" s="36"/>
      <c r="P47" s="36"/>
      <c r="Q47" s="36"/>
      <c r="R47" s="36"/>
      <c r="S47" s="36"/>
      <c r="T47" s="36"/>
      <c r="U47" s="36"/>
      <c r="V47" s="36"/>
      <c r="W47" s="36"/>
      <c r="X47" s="36"/>
      <c r="Y47" s="36"/>
      <c r="Z47" s="35">
        <v>0</v>
      </c>
    </row>
    <row r="48" spans="1:26" ht="39.950000000000003" customHeight="1" x14ac:dyDescent="0.3">
      <c r="A48" s="169"/>
      <c r="B48" s="170"/>
      <c r="C48" s="42" t="str">
        <f t="shared" si="0"/>
        <v/>
      </c>
      <c r="D48" s="41"/>
      <c r="E48" s="41"/>
      <c r="F48" s="40"/>
      <c r="G48" s="39"/>
      <c r="H48" s="39"/>
      <c r="I48" s="39"/>
      <c r="J48" s="38" t="str">
        <f t="shared" si="1"/>
        <v xml:space="preserve"> </v>
      </c>
      <c r="K48" s="37"/>
      <c r="L48" s="37"/>
      <c r="M48" s="37"/>
      <c r="N48" s="36"/>
      <c r="O48" s="36"/>
      <c r="P48" s="36"/>
      <c r="Q48" s="36"/>
      <c r="R48" s="36"/>
      <c r="S48" s="36"/>
      <c r="T48" s="36"/>
      <c r="U48" s="36"/>
      <c r="V48" s="36"/>
      <c r="W48" s="36"/>
      <c r="X48" s="36"/>
      <c r="Y48" s="36"/>
      <c r="Z48" s="35">
        <v>0</v>
      </c>
    </row>
    <row r="49" spans="1:26" ht="39.950000000000003" customHeight="1" x14ac:dyDescent="0.3">
      <c r="A49" s="169"/>
      <c r="B49" s="170"/>
      <c r="C49" s="42" t="str">
        <f t="shared" si="0"/>
        <v/>
      </c>
      <c r="D49" s="41"/>
      <c r="E49" s="41"/>
      <c r="F49" s="40"/>
      <c r="G49" s="39"/>
      <c r="H49" s="39"/>
      <c r="I49" s="39"/>
      <c r="J49" s="38" t="str">
        <f t="shared" si="1"/>
        <v xml:space="preserve"> </v>
      </c>
      <c r="K49" s="37"/>
      <c r="L49" s="37"/>
      <c r="M49" s="37"/>
      <c r="N49" s="36"/>
      <c r="O49" s="36"/>
      <c r="P49" s="36"/>
      <c r="Q49" s="36"/>
      <c r="R49" s="36"/>
      <c r="S49" s="36"/>
      <c r="T49" s="36"/>
      <c r="U49" s="36"/>
      <c r="V49" s="36"/>
      <c r="W49" s="36"/>
      <c r="X49" s="36"/>
      <c r="Y49" s="36"/>
      <c r="Z49" s="35">
        <v>0</v>
      </c>
    </row>
    <row r="50" spans="1:26" ht="39.950000000000003" customHeight="1" x14ac:dyDescent="0.3">
      <c r="A50" s="169"/>
      <c r="B50" s="170"/>
      <c r="C50" s="42" t="str">
        <f t="shared" si="0"/>
        <v/>
      </c>
      <c r="D50" s="41"/>
      <c r="E50" s="41"/>
      <c r="F50" s="40"/>
      <c r="G50" s="39"/>
      <c r="H50" s="39"/>
      <c r="I50" s="39"/>
      <c r="J50" s="38" t="str">
        <f t="shared" si="1"/>
        <v xml:space="preserve"> </v>
      </c>
      <c r="K50" s="37"/>
      <c r="L50" s="37"/>
      <c r="M50" s="37"/>
      <c r="N50" s="36"/>
      <c r="O50" s="36"/>
      <c r="P50" s="36"/>
      <c r="Q50" s="36"/>
      <c r="R50" s="36"/>
      <c r="S50" s="36"/>
      <c r="T50" s="36"/>
      <c r="U50" s="36"/>
      <c r="V50" s="36"/>
      <c r="W50" s="36"/>
      <c r="X50" s="36"/>
      <c r="Y50" s="36"/>
      <c r="Z50" s="35">
        <v>0</v>
      </c>
    </row>
    <row r="51" spans="1:26" ht="39.950000000000003" customHeight="1" x14ac:dyDescent="0.3">
      <c r="A51" s="169"/>
      <c r="B51" s="170"/>
      <c r="C51" s="42" t="str">
        <f t="shared" si="0"/>
        <v/>
      </c>
      <c r="D51" s="41"/>
      <c r="E51" s="41"/>
      <c r="F51" s="40"/>
      <c r="G51" s="39"/>
      <c r="H51" s="39"/>
      <c r="I51" s="39"/>
      <c r="J51" s="38" t="str">
        <f t="shared" si="1"/>
        <v xml:space="preserve"> </v>
      </c>
      <c r="K51" s="37"/>
      <c r="L51" s="37"/>
      <c r="M51" s="37"/>
      <c r="N51" s="36"/>
      <c r="O51" s="36"/>
      <c r="P51" s="36"/>
      <c r="Q51" s="36"/>
      <c r="R51" s="36"/>
      <c r="S51" s="36"/>
      <c r="T51" s="36"/>
      <c r="U51" s="36"/>
      <c r="V51" s="36"/>
      <c r="W51" s="36"/>
      <c r="X51" s="36"/>
      <c r="Y51" s="36"/>
      <c r="Z51" s="35">
        <v>0</v>
      </c>
    </row>
    <row r="52" spans="1:26" ht="39.950000000000003" customHeight="1" x14ac:dyDescent="0.3">
      <c r="A52" s="169"/>
      <c r="B52" s="170"/>
      <c r="C52" s="42" t="str">
        <f t="shared" si="0"/>
        <v/>
      </c>
      <c r="D52" s="41"/>
      <c r="E52" s="41"/>
      <c r="F52" s="40"/>
      <c r="G52" s="39"/>
      <c r="H52" s="39"/>
      <c r="I52" s="39"/>
      <c r="J52" s="38" t="str">
        <f t="shared" si="1"/>
        <v xml:space="preserve"> </v>
      </c>
      <c r="K52" s="37"/>
      <c r="L52" s="37"/>
      <c r="M52" s="37"/>
      <c r="N52" s="36"/>
      <c r="O52" s="36"/>
      <c r="P52" s="36"/>
      <c r="Q52" s="36"/>
      <c r="R52" s="36"/>
      <c r="S52" s="36"/>
      <c r="T52" s="36"/>
      <c r="U52" s="36"/>
      <c r="V52" s="36"/>
      <c r="W52" s="36"/>
      <c r="X52" s="36"/>
      <c r="Y52" s="36"/>
      <c r="Z52" s="35">
        <v>0</v>
      </c>
    </row>
    <row r="53" spans="1:26" ht="39.950000000000003" customHeight="1" x14ac:dyDescent="0.3">
      <c r="A53" s="169"/>
      <c r="B53" s="170"/>
      <c r="C53" s="42" t="str">
        <f t="shared" si="0"/>
        <v/>
      </c>
      <c r="D53" s="41"/>
      <c r="E53" s="41"/>
      <c r="F53" s="40"/>
      <c r="G53" s="39"/>
      <c r="H53" s="39"/>
      <c r="I53" s="39"/>
      <c r="J53" s="38" t="str">
        <f t="shared" si="1"/>
        <v xml:space="preserve"> </v>
      </c>
      <c r="K53" s="37"/>
      <c r="L53" s="37"/>
      <c r="M53" s="37"/>
      <c r="N53" s="36"/>
      <c r="O53" s="36"/>
      <c r="P53" s="36"/>
      <c r="Q53" s="36"/>
      <c r="R53" s="36"/>
      <c r="S53" s="36"/>
      <c r="T53" s="36"/>
      <c r="U53" s="36"/>
      <c r="V53" s="36"/>
      <c r="W53" s="36"/>
      <c r="X53" s="36"/>
      <c r="Y53" s="36"/>
      <c r="Z53" s="35">
        <v>0</v>
      </c>
    </row>
    <row r="54" spans="1:26" ht="39.950000000000003" customHeight="1" x14ac:dyDescent="0.3">
      <c r="A54" s="169"/>
      <c r="B54" s="170"/>
      <c r="C54" s="42" t="str">
        <f t="shared" si="0"/>
        <v/>
      </c>
      <c r="D54" s="41"/>
      <c r="E54" s="41"/>
      <c r="F54" s="40"/>
      <c r="G54" s="39"/>
      <c r="H54" s="39"/>
      <c r="I54" s="39"/>
      <c r="J54" s="38" t="str">
        <f t="shared" si="1"/>
        <v xml:space="preserve"> </v>
      </c>
      <c r="K54" s="37"/>
      <c r="L54" s="37"/>
      <c r="M54" s="37"/>
      <c r="N54" s="36"/>
      <c r="O54" s="36"/>
      <c r="P54" s="36"/>
      <c r="Q54" s="36"/>
      <c r="R54" s="36"/>
      <c r="S54" s="36"/>
      <c r="T54" s="36"/>
      <c r="U54" s="36"/>
      <c r="V54" s="36"/>
      <c r="W54" s="36"/>
      <c r="X54" s="36"/>
      <c r="Y54" s="36"/>
      <c r="Z54" s="35">
        <v>0</v>
      </c>
    </row>
    <row r="55" spans="1:26" ht="39.950000000000003" customHeight="1" x14ac:dyDescent="0.3">
      <c r="A55" s="169"/>
      <c r="B55" s="170"/>
      <c r="C55" s="42" t="str">
        <f t="shared" si="0"/>
        <v/>
      </c>
      <c r="D55" s="41"/>
      <c r="E55" s="41"/>
      <c r="F55" s="40"/>
      <c r="G55" s="39"/>
      <c r="H55" s="39"/>
      <c r="I55" s="39"/>
      <c r="J55" s="38" t="str">
        <f t="shared" si="1"/>
        <v xml:space="preserve"> </v>
      </c>
      <c r="K55" s="37"/>
      <c r="L55" s="37"/>
      <c r="M55" s="37"/>
      <c r="N55" s="36"/>
      <c r="O55" s="36"/>
      <c r="P55" s="36"/>
      <c r="Q55" s="36"/>
      <c r="R55" s="36"/>
      <c r="S55" s="36"/>
      <c r="T55" s="36"/>
      <c r="U55" s="36"/>
      <c r="V55" s="36"/>
      <c r="W55" s="36"/>
      <c r="X55" s="36"/>
      <c r="Y55" s="36"/>
      <c r="Z55" s="35">
        <v>0</v>
      </c>
    </row>
    <row r="56" spans="1:26" ht="39.950000000000003" customHeight="1" x14ac:dyDescent="0.3">
      <c r="A56" s="169"/>
      <c r="B56" s="170"/>
      <c r="C56" s="42" t="str">
        <f t="shared" si="0"/>
        <v/>
      </c>
      <c r="D56" s="41"/>
      <c r="E56" s="41"/>
      <c r="F56" s="40"/>
      <c r="G56" s="39"/>
      <c r="H56" s="39"/>
      <c r="I56" s="39"/>
      <c r="J56" s="38" t="str">
        <f t="shared" si="1"/>
        <v xml:space="preserve"> </v>
      </c>
      <c r="K56" s="37"/>
      <c r="L56" s="37"/>
      <c r="M56" s="37"/>
      <c r="N56" s="36"/>
      <c r="O56" s="36"/>
      <c r="P56" s="36"/>
      <c r="Q56" s="36"/>
      <c r="R56" s="36"/>
      <c r="S56" s="36"/>
      <c r="T56" s="36"/>
      <c r="U56" s="36"/>
      <c r="V56" s="36"/>
      <c r="W56" s="36"/>
      <c r="X56" s="36"/>
      <c r="Y56" s="36"/>
      <c r="Z56" s="35">
        <v>0</v>
      </c>
    </row>
    <row r="57" spans="1:26" ht="39.950000000000003" customHeight="1" x14ac:dyDescent="0.3">
      <c r="A57" s="169"/>
      <c r="B57" s="170"/>
      <c r="C57" s="42" t="str">
        <f t="shared" si="0"/>
        <v/>
      </c>
      <c r="D57" s="41"/>
      <c r="E57" s="41"/>
      <c r="F57" s="40"/>
      <c r="G57" s="39"/>
      <c r="H57" s="39"/>
      <c r="I57" s="39"/>
      <c r="J57" s="38" t="str">
        <f t="shared" si="1"/>
        <v xml:space="preserve"> </v>
      </c>
      <c r="K57" s="37"/>
      <c r="L57" s="37"/>
      <c r="M57" s="37"/>
      <c r="N57" s="36"/>
      <c r="O57" s="36"/>
      <c r="P57" s="36"/>
      <c r="Q57" s="36"/>
      <c r="R57" s="36"/>
      <c r="S57" s="36"/>
      <c r="T57" s="36"/>
      <c r="U57" s="36"/>
      <c r="V57" s="36"/>
      <c r="W57" s="36"/>
      <c r="X57" s="36"/>
      <c r="Y57" s="36"/>
      <c r="Z57" s="35">
        <v>0</v>
      </c>
    </row>
    <row r="58" spans="1:26" ht="39.950000000000003" customHeight="1" x14ac:dyDescent="0.3">
      <c r="A58" s="169"/>
      <c r="B58" s="170"/>
      <c r="C58" s="42" t="str">
        <f t="shared" si="0"/>
        <v/>
      </c>
      <c r="D58" s="41"/>
      <c r="E58" s="41"/>
      <c r="F58" s="40"/>
      <c r="G58" s="39"/>
      <c r="H58" s="39"/>
      <c r="I58" s="39"/>
      <c r="J58" s="38" t="str">
        <f t="shared" si="1"/>
        <v xml:space="preserve"> </v>
      </c>
      <c r="K58" s="37"/>
      <c r="L58" s="37"/>
      <c r="M58" s="37"/>
      <c r="N58" s="36"/>
      <c r="O58" s="36"/>
      <c r="P58" s="36"/>
      <c r="Q58" s="36"/>
      <c r="R58" s="36"/>
      <c r="S58" s="36"/>
      <c r="T58" s="36"/>
      <c r="U58" s="36"/>
      <c r="V58" s="36"/>
      <c r="W58" s="36"/>
      <c r="X58" s="36"/>
      <c r="Y58" s="36"/>
      <c r="Z58" s="35">
        <v>0</v>
      </c>
    </row>
    <row r="59" spans="1:26" ht="39.950000000000003" customHeight="1" x14ac:dyDescent="0.3">
      <c r="A59" s="169"/>
      <c r="B59" s="170"/>
      <c r="C59" s="42" t="str">
        <f t="shared" si="0"/>
        <v/>
      </c>
      <c r="D59" s="41"/>
      <c r="E59" s="41"/>
      <c r="F59" s="40"/>
      <c r="G59" s="39"/>
      <c r="H59" s="39"/>
      <c r="I59" s="39"/>
      <c r="J59" s="38" t="str">
        <f t="shared" si="1"/>
        <v xml:space="preserve"> </v>
      </c>
      <c r="K59" s="37"/>
      <c r="L59" s="37"/>
      <c r="M59" s="37"/>
      <c r="N59" s="36"/>
      <c r="O59" s="36"/>
      <c r="P59" s="36"/>
      <c r="Q59" s="36"/>
      <c r="R59" s="36"/>
      <c r="S59" s="36"/>
      <c r="T59" s="36"/>
      <c r="U59" s="36"/>
      <c r="V59" s="36"/>
      <c r="W59" s="36"/>
      <c r="X59" s="36"/>
      <c r="Y59" s="36"/>
      <c r="Z59" s="35">
        <v>0</v>
      </c>
    </row>
    <row r="60" spans="1:26" ht="39.950000000000003" customHeight="1" x14ac:dyDescent="0.3">
      <c r="A60" s="169"/>
      <c r="B60" s="170"/>
      <c r="C60" s="42" t="str">
        <f t="shared" si="0"/>
        <v/>
      </c>
      <c r="D60" s="41"/>
      <c r="E60" s="41"/>
      <c r="F60" s="40"/>
      <c r="G60" s="39"/>
      <c r="H60" s="39"/>
      <c r="I60" s="39"/>
      <c r="J60" s="38" t="str">
        <f t="shared" si="1"/>
        <v xml:space="preserve"> </v>
      </c>
      <c r="K60" s="37"/>
      <c r="L60" s="37"/>
      <c r="M60" s="37"/>
      <c r="N60" s="36"/>
      <c r="O60" s="36"/>
      <c r="P60" s="36"/>
      <c r="Q60" s="36"/>
      <c r="R60" s="36"/>
      <c r="S60" s="36"/>
      <c r="T60" s="36"/>
      <c r="U60" s="36"/>
      <c r="V60" s="36"/>
      <c r="W60" s="36"/>
      <c r="X60" s="36"/>
      <c r="Y60" s="36"/>
      <c r="Z60" s="35">
        <v>0</v>
      </c>
    </row>
    <row r="61" spans="1:26" ht="39.950000000000003" customHeight="1" x14ac:dyDescent="0.3">
      <c r="A61" s="169"/>
      <c r="B61" s="170"/>
      <c r="C61" s="42" t="str">
        <f t="shared" si="0"/>
        <v/>
      </c>
      <c r="D61" s="41"/>
      <c r="E61" s="41"/>
      <c r="F61" s="40"/>
      <c r="G61" s="39"/>
      <c r="H61" s="39"/>
      <c r="I61" s="39"/>
      <c r="J61" s="38" t="str">
        <f t="shared" si="1"/>
        <v xml:space="preserve"> </v>
      </c>
      <c r="K61" s="37"/>
      <c r="L61" s="37"/>
      <c r="M61" s="37"/>
      <c r="N61" s="36"/>
      <c r="O61" s="36"/>
      <c r="P61" s="36"/>
      <c r="Q61" s="36"/>
      <c r="R61" s="36"/>
      <c r="S61" s="36"/>
      <c r="T61" s="36"/>
      <c r="U61" s="36"/>
      <c r="V61" s="36"/>
      <c r="W61" s="36"/>
      <c r="X61" s="36"/>
      <c r="Y61" s="36"/>
      <c r="Z61" s="35">
        <v>0</v>
      </c>
    </row>
    <row r="62" spans="1:26" ht="39.950000000000003" customHeight="1" x14ac:dyDescent="0.3">
      <c r="A62" s="169"/>
      <c r="B62" s="170"/>
      <c r="C62" s="42" t="str">
        <f t="shared" si="0"/>
        <v/>
      </c>
      <c r="D62" s="41"/>
      <c r="E62" s="41"/>
      <c r="F62" s="40"/>
      <c r="G62" s="39"/>
      <c r="H62" s="39"/>
      <c r="I62" s="39"/>
      <c r="J62" s="38" t="str">
        <f t="shared" si="1"/>
        <v xml:space="preserve"> </v>
      </c>
      <c r="K62" s="37"/>
      <c r="L62" s="37"/>
      <c r="M62" s="37"/>
      <c r="N62" s="36"/>
      <c r="O62" s="36"/>
      <c r="P62" s="36"/>
      <c r="Q62" s="36"/>
      <c r="R62" s="36"/>
      <c r="S62" s="36"/>
      <c r="T62" s="36"/>
      <c r="U62" s="36"/>
      <c r="V62" s="36"/>
      <c r="W62" s="36"/>
      <c r="X62" s="36"/>
      <c r="Y62" s="36"/>
      <c r="Z62" s="35">
        <v>0</v>
      </c>
    </row>
    <row r="63" spans="1:26" ht="39.950000000000003" customHeight="1" x14ac:dyDescent="0.3">
      <c r="A63" s="169"/>
      <c r="B63" s="170"/>
      <c r="C63" s="42" t="str">
        <f t="shared" si="0"/>
        <v/>
      </c>
      <c r="D63" s="41"/>
      <c r="E63" s="41"/>
      <c r="F63" s="40"/>
      <c r="G63" s="39"/>
      <c r="H63" s="39"/>
      <c r="I63" s="39"/>
      <c r="J63" s="38" t="str">
        <f t="shared" si="1"/>
        <v xml:space="preserve"> </v>
      </c>
      <c r="K63" s="37"/>
      <c r="L63" s="37"/>
      <c r="M63" s="37"/>
      <c r="N63" s="36"/>
      <c r="O63" s="36"/>
      <c r="P63" s="36"/>
      <c r="Q63" s="36"/>
      <c r="R63" s="36"/>
      <c r="S63" s="36"/>
      <c r="T63" s="36"/>
      <c r="U63" s="36"/>
      <c r="V63" s="36"/>
      <c r="W63" s="36"/>
      <c r="X63" s="36"/>
      <c r="Y63" s="36"/>
      <c r="Z63" s="35">
        <v>0</v>
      </c>
    </row>
    <row r="64" spans="1:26" ht="39.950000000000003" customHeight="1" x14ac:dyDescent="0.3">
      <c r="A64" s="169"/>
      <c r="B64" s="170"/>
      <c r="C64" s="42" t="str">
        <f t="shared" si="0"/>
        <v/>
      </c>
      <c r="D64" s="41"/>
      <c r="E64" s="41"/>
      <c r="F64" s="40"/>
      <c r="G64" s="39"/>
      <c r="H64" s="39"/>
      <c r="I64" s="39"/>
      <c r="J64" s="38" t="str">
        <f t="shared" si="1"/>
        <v xml:space="preserve"> </v>
      </c>
      <c r="K64" s="37"/>
      <c r="L64" s="37"/>
      <c r="M64" s="37"/>
      <c r="N64" s="36"/>
      <c r="O64" s="36"/>
      <c r="P64" s="36"/>
      <c r="Q64" s="36"/>
      <c r="R64" s="36"/>
      <c r="S64" s="36"/>
      <c r="T64" s="36"/>
      <c r="U64" s="36"/>
      <c r="V64" s="36"/>
      <c r="W64" s="36"/>
      <c r="X64" s="36"/>
      <c r="Y64" s="36"/>
      <c r="Z64" s="35">
        <v>0</v>
      </c>
    </row>
    <row r="65" spans="1:26" ht="39.950000000000003" customHeight="1" x14ac:dyDescent="0.3">
      <c r="A65" s="169"/>
      <c r="B65" s="170"/>
      <c r="C65" s="42" t="str">
        <f t="shared" si="0"/>
        <v/>
      </c>
      <c r="D65" s="41"/>
      <c r="E65" s="41"/>
      <c r="F65" s="40"/>
      <c r="G65" s="39"/>
      <c r="H65" s="39"/>
      <c r="I65" s="39"/>
      <c r="J65" s="38" t="str">
        <f t="shared" si="1"/>
        <v xml:space="preserve"> </v>
      </c>
      <c r="K65" s="37"/>
      <c r="L65" s="37"/>
      <c r="M65" s="37"/>
      <c r="N65" s="36"/>
      <c r="O65" s="36"/>
      <c r="P65" s="36"/>
      <c r="Q65" s="36"/>
      <c r="R65" s="36"/>
      <c r="S65" s="36"/>
      <c r="T65" s="36"/>
      <c r="U65" s="36"/>
      <c r="V65" s="36"/>
      <c r="W65" s="36"/>
      <c r="X65" s="36"/>
      <c r="Y65" s="36"/>
      <c r="Z65" s="35">
        <v>0</v>
      </c>
    </row>
    <row r="66" spans="1:26" ht="39.950000000000003" customHeight="1" x14ac:dyDescent="0.3">
      <c r="A66" s="169"/>
      <c r="B66" s="170"/>
      <c r="C66" s="42" t="str">
        <f t="shared" si="0"/>
        <v/>
      </c>
      <c r="D66" s="41"/>
      <c r="E66" s="41"/>
      <c r="F66" s="40"/>
      <c r="G66" s="39"/>
      <c r="H66" s="39"/>
      <c r="I66" s="39"/>
      <c r="J66" s="38" t="str">
        <f t="shared" si="1"/>
        <v xml:space="preserve"> </v>
      </c>
      <c r="K66" s="37"/>
      <c r="L66" s="37"/>
      <c r="M66" s="37"/>
      <c r="N66" s="36"/>
      <c r="O66" s="36"/>
      <c r="P66" s="36"/>
      <c r="Q66" s="36"/>
      <c r="R66" s="36"/>
      <c r="S66" s="36"/>
      <c r="T66" s="36"/>
      <c r="U66" s="36"/>
      <c r="V66" s="36"/>
      <c r="W66" s="36"/>
      <c r="X66" s="36"/>
      <c r="Y66" s="36"/>
      <c r="Z66" s="35">
        <v>0</v>
      </c>
    </row>
    <row r="67" spans="1:26" ht="39.950000000000003" customHeight="1" x14ac:dyDescent="0.3">
      <c r="A67" s="169"/>
      <c r="B67" s="170"/>
      <c r="C67" s="42" t="str">
        <f t="shared" si="0"/>
        <v/>
      </c>
      <c r="D67" s="41"/>
      <c r="E67" s="41"/>
      <c r="F67" s="40"/>
      <c r="G67" s="39"/>
      <c r="H67" s="39"/>
      <c r="I67" s="39"/>
      <c r="J67" s="38" t="str">
        <f t="shared" si="1"/>
        <v xml:space="preserve"> </v>
      </c>
      <c r="K67" s="37"/>
      <c r="L67" s="37"/>
      <c r="M67" s="37"/>
      <c r="N67" s="36"/>
      <c r="O67" s="36"/>
      <c r="P67" s="36"/>
      <c r="Q67" s="36"/>
      <c r="R67" s="36"/>
      <c r="S67" s="36"/>
      <c r="T67" s="36"/>
      <c r="U67" s="36"/>
      <c r="V67" s="36"/>
      <c r="W67" s="36"/>
      <c r="X67" s="36"/>
      <c r="Y67" s="36"/>
      <c r="Z67" s="35">
        <v>0</v>
      </c>
    </row>
    <row r="68" spans="1:26" ht="39.950000000000003" customHeight="1" x14ac:dyDescent="0.3">
      <c r="A68" s="169"/>
      <c r="B68" s="170"/>
      <c r="C68" s="42" t="str">
        <f t="shared" si="0"/>
        <v/>
      </c>
      <c r="D68" s="41"/>
      <c r="E68" s="41"/>
      <c r="F68" s="40"/>
      <c r="G68" s="39"/>
      <c r="H68" s="39"/>
      <c r="I68" s="39"/>
      <c r="J68" s="38" t="str">
        <f t="shared" si="1"/>
        <v xml:space="preserve"> </v>
      </c>
      <c r="K68" s="37"/>
      <c r="L68" s="37"/>
      <c r="M68" s="37"/>
      <c r="N68" s="36"/>
      <c r="O68" s="36"/>
      <c r="P68" s="36"/>
      <c r="Q68" s="36"/>
      <c r="R68" s="36"/>
      <c r="S68" s="36"/>
      <c r="T68" s="36"/>
      <c r="U68" s="36"/>
      <c r="V68" s="36"/>
      <c r="W68" s="36"/>
      <c r="X68" s="36"/>
      <c r="Y68" s="36"/>
      <c r="Z68" s="35">
        <v>0</v>
      </c>
    </row>
    <row r="69" spans="1:26" ht="39.950000000000003" customHeight="1" x14ac:dyDescent="0.3">
      <c r="A69" s="169"/>
      <c r="B69" s="170"/>
      <c r="C69" s="42" t="str">
        <f t="shared" si="0"/>
        <v/>
      </c>
      <c r="D69" s="41"/>
      <c r="E69" s="41"/>
      <c r="F69" s="40"/>
      <c r="G69" s="39"/>
      <c r="H69" s="39"/>
      <c r="I69" s="39"/>
      <c r="J69" s="38" t="str">
        <f t="shared" si="1"/>
        <v xml:space="preserve"> </v>
      </c>
      <c r="K69" s="37"/>
      <c r="L69" s="37"/>
      <c r="M69" s="37"/>
      <c r="N69" s="36"/>
      <c r="O69" s="36"/>
      <c r="P69" s="36"/>
      <c r="Q69" s="36"/>
      <c r="R69" s="36"/>
      <c r="S69" s="36"/>
      <c r="T69" s="36"/>
      <c r="U69" s="36"/>
      <c r="V69" s="36"/>
      <c r="W69" s="36"/>
      <c r="X69" s="36"/>
      <c r="Y69" s="36"/>
      <c r="Z69" s="35">
        <v>0</v>
      </c>
    </row>
    <row r="70" spans="1:26" ht="39.950000000000003" customHeight="1" x14ac:dyDescent="0.3">
      <c r="A70" s="169"/>
      <c r="B70" s="170"/>
      <c r="C70" s="42" t="str">
        <f t="shared" si="0"/>
        <v/>
      </c>
      <c r="D70" s="41"/>
      <c r="E70" s="41"/>
      <c r="F70" s="40"/>
      <c r="G70" s="39"/>
      <c r="H70" s="39"/>
      <c r="I70" s="39"/>
      <c r="J70" s="38" t="str">
        <f t="shared" si="1"/>
        <v xml:space="preserve"> </v>
      </c>
      <c r="K70" s="37"/>
      <c r="L70" s="37"/>
      <c r="M70" s="37"/>
      <c r="N70" s="36"/>
      <c r="O70" s="36"/>
      <c r="P70" s="36"/>
      <c r="Q70" s="36"/>
      <c r="R70" s="36"/>
      <c r="S70" s="36"/>
      <c r="T70" s="36"/>
      <c r="U70" s="36"/>
      <c r="V70" s="36"/>
      <c r="W70" s="36"/>
      <c r="X70" s="36"/>
      <c r="Y70" s="36"/>
      <c r="Z70" s="35">
        <v>0</v>
      </c>
    </row>
    <row r="71" spans="1:26" ht="39.950000000000003" customHeight="1" x14ac:dyDescent="0.3">
      <c r="A71" s="169"/>
      <c r="B71" s="170"/>
      <c r="C71" s="42" t="str">
        <f t="shared" si="0"/>
        <v/>
      </c>
      <c r="D71" s="41"/>
      <c r="E71" s="41"/>
      <c r="F71" s="40"/>
      <c r="G71" s="39"/>
      <c r="H71" s="39"/>
      <c r="I71" s="39"/>
      <c r="J71" s="38" t="str">
        <f t="shared" si="1"/>
        <v xml:space="preserve"> </v>
      </c>
      <c r="K71" s="37"/>
      <c r="L71" s="37"/>
      <c r="M71" s="37"/>
      <c r="N71" s="36"/>
      <c r="O71" s="36"/>
      <c r="P71" s="36"/>
      <c r="Q71" s="36"/>
      <c r="R71" s="36"/>
      <c r="S71" s="36"/>
      <c r="T71" s="36"/>
      <c r="U71" s="36"/>
      <c r="V71" s="36"/>
      <c r="W71" s="36"/>
      <c r="X71" s="36"/>
      <c r="Y71" s="36"/>
      <c r="Z71" s="35">
        <v>0</v>
      </c>
    </row>
    <row r="72" spans="1:26" ht="39.950000000000003" customHeight="1" x14ac:dyDescent="0.3">
      <c r="A72" s="169"/>
      <c r="B72" s="170"/>
      <c r="C72" s="42" t="str">
        <f t="shared" si="0"/>
        <v/>
      </c>
      <c r="D72" s="41"/>
      <c r="E72" s="41"/>
      <c r="F72" s="40"/>
      <c r="G72" s="39"/>
      <c r="H72" s="39"/>
      <c r="I72" s="39"/>
      <c r="J72" s="38" t="str">
        <f t="shared" si="1"/>
        <v xml:space="preserve"> </v>
      </c>
      <c r="K72" s="37"/>
      <c r="L72" s="37"/>
      <c r="M72" s="37"/>
      <c r="N72" s="36"/>
      <c r="O72" s="36"/>
      <c r="P72" s="36"/>
      <c r="Q72" s="36"/>
      <c r="R72" s="36"/>
      <c r="S72" s="36"/>
      <c r="T72" s="36"/>
      <c r="U72" s="36"/>
      <c r="V72" s="36"/>
      <c r="W72" s="36"/>
      <c r="X72" s="36"/>
      <c r="Y72" s="36"/>
      <c r="Z72" s="35">
        <v>0</v>
      </c>
    </row>
    <row r="73" spans="1:26" ht="39.950000000000003" customHeight="1" x14ac:dyDescent="0.3">
      <c r="A73" s="169"/>
      <c r="B73" s="170"/>
      <c r="C73" s="42" t="str">
        <f t="shared" si="0"/>
        <v/>
      </c>
      <c r="D73" s="41"/>
      <c r="E73" s="41"/>
      <c r="F73" s="40"/>
      <c r="G73" s="39"/>
      <c r="H73" s="39"/>
      <c r="I73" s="39"/>
      <c r="J73" s="38" t="str">
        <f t="shared" si="1"/>
        <v xml:space="preserve"> </v>
      </c>
      <c r="K73" s="37"/>
      <c r="L73" s="37"/>
      <c r="M73" s="37"/>
      <c r="N73" s="36"/>
      <c r="O73" s="36"/>
      <c r="P73" s="36"/>
      <c r="Q73" s="36"/>
      <c r="R73" s="36"/>
      <c r="S73" s="36"/>
      <c r="T73" s="36"/>
      <c r="U73" s="36"/>
      <c r="V73" s="36"/>
      <c r="W73" s="36"/>
      <c r="X73" s="36"/>
      <c r="Y73" s="36"/>
      <c r="Z73" s="35">
        <v>0</v>
      </c>
    </row>
    <row r="74" spans="1:26" ht="39.950000000000003" customHeight="1" x14ac:dyDescent="0.3">
      <c r="A74" s="169"/>
      <c r="B74" s="170"/>
      <c r="C74" s="42" t="str">
        <f t="shared" si="0"/>
        <v/>
      </c>
      <c r="D74" s="41"/>
      <c r="E74" s="41"/>
      <c r="F74" s="40"/>
      <c r="G74" s="39"/>
      <c r="H74" s="39"/>
      <c r="I74" s="39"/>
      <c r="J74" s="38" t="str">
        <f t="shared" si="1"/>
        <v xml:space="preserve"> </v>
      </c>
      <c r="K74" s="37"/>
      <c r="L74" s="37"/>
      <c r="M74" s="37"/>
      <c r="N74" s="36"/>
      <c r="O74" s="36"/>
      <c r="P74" s="36"/>
      <c r="Q74" s="36"/>
      <c r="R74" s="36"/>
      <c r="S74" s="36"/>
      <c r="T74" s="36"/>
      <c r="U74" s="36"/>
      <c r="V74" s="36"/>
      <c r="W74" s="36"/>
      <c r="X74" s="36"/>
      <c r="Y74" s="36"/>
      <c r="Z74" s="35">
        <v>0</v>
      </c>
    </row>
    <row r="75" spans="1:26" ht="39.950000000000003" customHeight="1" x14ac:dyDescent="0.3">
      <c r="A75" s="169"/>
      <c r="B75" s="170"/>
      <c r="C75" s="42" t="str">
        <f t="shared" si="0"/>
        <v/>
      </c>
      <c r="D75" s="41"/>
      <c r="E75" s="41"/>
      <c r="F75" s="40"/>
      <c r="G75" s="39"/>
      <c r="H75" s="39"/>
      <c r="I75" s="39"/>
      <c r="J75" s="38" t="str">
        <f t="shared" si="1"/>
        <v xml:space="preserve"> </v>
      </c>
      <c r="K75" s="37"/>
      <c r="L75" s="37"/>
      <c r="M75" s="37"/>
      <c r="N75" s="36"/>
      <c r="O75" s="36"/>
      <c r="P75" s="36"/>
      <c r="Q75" s="36"/>
      <c r="R75" s="36"/>
      <c r="S75" s="36"/>
      <c r="T75" s="36"/>
      <c r="U75" s="36"/>
      <c r="V75" s="36"/>
      <c r="W75" s="36"/>
      <c r="X75" s="36"/>
      <c r="Y75" s="36"/>
      <c r="Z75" s="35">
        <v>0</v>
      </c>
    </row>
    <row r="76" spans="1:26" ht="39.950000000000003" customHeight="1" x14ac:dyDescent="0.3">
      <c r="A76" s="169"/>
      <c r="B76" s="170"/>
      <c r="C76" s="42" t="str">
        <f t="shared" si="0"/>
        <v/>
      </c>
      <c r="D76" s="41"/>
      <c r="E76" s="41"/>
      <c r="F76" s="40"/>
      <c r="G76" s="39"/>
      <c r="H76" s="39"/>
      <c r="I76" s="39"/>
      <c r="J76" s="38" t="str">
        <f t="shared" si="1"/>
        <v xml:space="preserve"> </v>
      </c>
      <c r="K76" s="37"/>
      <c r="L76" s="37"/>
      <c r="M76" s="37"/>
      <c r="N76" s="36"/>
      <c r="O76" s="36"/>
      <c r="P76" s="36"/>
      <c r="Q76" s="36"/>
      <c r="R76" s="36"/>
      <c r="S76" s="36"/>
      <c r="T76" s="36"/>
      <c r="U76" s="36"/>
      <c r="V76" s="36"/>
      <c r="W76" s="36"/>
      <c r="X76" s="36"/>
      <c r="Y76" s="36"/>
      <c r="Z76" s="35">
        <v>0</v>
      </c>
    </row>
    <row r="77" spans="1:26" ht="39.950000000000003" customHeight="1" x14ac:dyDescent="0.3">
      <c r="A77" s="169"/>
      <c r="B77" s="170"/>
      <c r="C77" s="42" t="str">
        <f t="shared" si="0"/>
        <v/>
      </c>
      <c r="D77" s="41"/>
      <c r="E77" s="41"/>
      <c r="F77" s="40"/>
      <c r="G77" s="39"/>
      <c r="H77" s="39"/>
      <c r="I77" s="39"/>
      <c r="J77" s="38" t="str">
        <f t="shared" si="1"/>
        <v xml:space="preserve"> </v>
      </c>
      <c r="K77" s="37"/>
      <c r="L77" s="37"/>
      <c r="M77" s="37"/>
      <c r="N77" s="36"/>
      <c r="O77" s="36"/>
      <c r="P77" s="36"/>
      <c r="Q77" s="36"/>
      <c r="R77" s="36"/>
      <c r="S77" s="36"/>
      <c r="T77" s="36"/>
      <c r="U77" s="36"/>
      <c r="V77" s="36"/>
      <c r="W77" s="36"/>
      <c r="X77" s="36"/>
      <c r="Y77" s="36"/>
      <c r="Z77" s="35">
        <v>0</v>
      </c>
    </row>
    <row r="78" spans="1:26" ht="39.950000000000003" customHeight="1" x14ac:dyDescent="0.3">
      <c r="A78" s="169"/>
      <c r="B78" s="170"/>
      <c r="C78" s="42" t="str">
        <f t="shared" ref="C78:C141" si="2">IF(A78="","",VLOOKUP(A78,PROYECTOS_PIDI,2,FALSE))</f>
        <v/>
      </c>
      <c r="D78" s="41"/>
      <c r="E78" s="41"/>
      <c r="F78" s="40"/>
      <c r="G78" s="39"/>
      <c r="H78" s="39"/>
      <c r="I78" s="39"/>
      <c r="J78" s="38" t="str">
        <f t="shared" ref="J78:J141" si="3">IF($J$6&lt;&gt;"",IF(A78=0," ",CARGO),"")</f>
        <v xml:space="preserve"> </v>
      </c>
      <c r="K78" s="37"/>
      <c r="L78" s="37"/>
      <c r="M78" s="37"/>
      <c r="N78" s="36"/>
      <c r="O78" s="36"/>
      <c r="P78" s="36"/>
      <c r="Q78" s="36"/>
      <c r="R78" s="36"/>
      <c r="S78" s="36"/>
      <c r="T78" s="36"/>
      <c r="U78" s="36"/>
      <c r="V78" s="36"/>
      <c r="W78" s="36"/>
      <c r="X78" s="36"/>
      <c r="Y78" s="36"/>
      <c r="Z78" s="35">
        <v>0</v>
      </c>
    </row>
    <row r="79" spans="1:26" ht="39.950000000000003" customHeight="1" x14ac:dyDescent="0.3">
      <c r="A79" s="169"/>
      <c r="B79" s="170"/>
      <c r="C79" s="42" t="str">
        <f t="shared" si="2"/>
        <v/>
      </c>
      <c r="D79" s="41"/>
      <c r="E79" s="41"/>
      <c r="F79" s="40"/>
      <c r="G79" s="39"/>
      <c r="H79" s="39"/>
      <c r="I79" s="39"/>
      <c r="J79" s="38" t="str">
        <f t="shared" si="3"/>
        <v xml:space="preserve"> </v>
      </c>
      <c r="K79" s="37"/>
      <c r="L79" s="37"/>
      <c r="M79" s="37"/>
      <c r="N79" s="36"/>
      <c r="O79" s="36"/>
      <c r="P79" s="36"/>
      <c r="Q79" s="36"/>
      <c r="R79" s="36"/>
      <c r="S79" s="36"/>
      <c r="T79" s="36"/>
      <c r="U79" s="36"/>
      <c r="V79" s="36"/>
      <c r="W79" s="36"/>
      <c r="X79" s="36"/>
      <c r="Y79" s="36"/>
      <c r="Z79" s="35">
        <v>0</v>
      </c>
    </row>
    <row r="80" spans="1:26" ht="39.950000000000003" customHeight="1" x14ac:dyDescent="0.3">
      <c r="A80" s="169"/>
      <c r="B80" s="170"/>
      <c r="C80" s="42" t="str">
        <f t="shared" si="2"/>
        <v/>
      </c>
      <c r="D80" s="41"/>
      <c r="E80" s="41"/>
      <c r="F80" s="40"/>
      <c r="G80" s="39"/>
      <c r="H80" s="39"/>
      <c r="I80" s="39"/>
      <c r="J80" s="38" t="str">
        <f t="shared" si="3"/>
        <v xml:space="preserve"> </v>
      </c>
      <c r="K80" s="37"/>
      <c r="L80" s="37"/>
      <c r="M80" s="37"/>
      <c r="N80" s="36"/>
      <c r="O80" s="36"/>
      <c r="P80" s="36"/>
      <c r="Q80" s="36"/>
      <c r="R80" s="36"/>
      <c r="S80" s="36"/>
      <c r="T80" s="36"/>
      <c r="U80" s="36"/>
      <c r="V80" s="36"/>
      <c r="W80" s="36"/>
      <c r="X80" s="36"/>
      <c r="Y80" s="36"/>
      <c r="Z80" s="35">
        <v>0</v>
      </c>
    </row>
    <row r="81" spans="1:26" ht="39.950000000000003" customHeight="1" x14ac:dyDescent="0.3">
      <c r="A81" s="169"/>
      <c r="B81" s="170"/>
      <c r="C81" s="42" t="str">
        <f t="shared" si="2"/>
        <v/>
      </c>
      <c r="D81" s="41"/>
      <c r="E81" s="41"/>
      <c r="F81" s="40"/>
      <c r="G81" s="39"/>
      <c r="H81" s="39"/>
      <c r="I81" s="39"/>
      <c r="J81" s="38" t="str">
        <f t="shared" si="3"/>
        <v xml:space="preserve"> </v>
      </c>
      <c r="K81" s="37"/>
      <c r="L81" s="37"/>
      <c r="M81" s="37"/>
      <c r="N81" s="36"/>
      <c r="O81" s="36"/>
      <c r="P81" s="36"/>
      <c r="Q81" s="36"/>
      <c r="R81" s="36"/>
      <c r="S81" s="36"/>
      <c r="T81" s="36"/>
      <c r="U81" s="36"/>
      <c r="V81" s="36"/>
      <c r="W81" s="36"/>
      <c r="X81" s="36"/>
      <c r="Y81" s="36"/>
      <c r="Z81" s="35">
        <v>0</v>
      </c>
    </row>
    <row r="82" spans="1:26" ht="39.950000000000003" customHeight="1" x14ac:dyDescent="0.3">
      <c r="A82" s="169"/>
      <c r="B82" s="170"/>
      <c r="C82" s="42" t="str">
        <f t="shared" si="2"/>
        <v/>
      </c>
      <c r="D82" s="41"/>
      <c r="E82" s="41"/>
      <c r="F82" s="40"/>
      <c r="G82" s="39"/>
      <c r="H82" s="39"/>
      <c r="I82" s="39"/>
      <c r="J82" s="38" t="str">
        <f t="shared" si="3"/>
        <v xml:space="preserve"> </v>
      </c>
      <c r="K82" s="37"/>
      <c r="L82" s="37"/>
      <c r="M82" s="37"/>
      <c r="N82" s="36"/>
      <c r="O82" s="36"/>
      <c r="P82" s="36"/>
      <c r="Q82" s="36"/>
      <c r="R82" s="36"/>
      <c r="S82" s="36"/>
      <c r="T82" s="36"/>
      <c r="U82" s="36"/>
      <c r="V82" s="36"/>
      <c r="W82" s="36"/>
      <c r="X82" s="36"/>
      <c r="Y82" s="36"/>
      <c r="Z82" s="35">
        <v>0</v>
      </c>
    </row>
    <row r="83" spans="1:26" ht="39.950000000000003" customHeight="1" x14ac:dyDescent="0.3">
      <c r="A83" s="169"/>
      <c r="B83" s="170"/>
      <c r="C83" s="42" t="str">
        <f t="shared" si="2"/>
        <v/>
      </c>
      <c r="D83" s="41"/>
      <c r="E83" s="41"/>
      <c r="F83" s="40"/>
      <c r="G83" s="39"/>
      <c r="H83" s="39"/>
      <c r="I83" s="39"/>
      <c r="J83" s="38" t="str">
        <f t="shared" si="3"/>
        <v xml:space="preserve"> </v>
      </c>
      <c r="K83" s="37"/>
      <c r="L83" s="37"/>
      <c r="M83" s="37"/>
      <c r="N83" s="36"/>
      <c r="O83" s="36"/>
      <c r="P83" s="36"/>
      <c r="Q83" s="36"/>
      <c r="R83" s="36"/>
      <c r="S83" s="36"/>
      <c r="T83" s="36"/>
      <c r="U83" s="36"/>
      <c r="V83" s="36"/>
      <c r="W83" s="36"/>
      <c r="X83" s="36"/>
      <c r="Y83" s="36"/>
      <c r="Z83" s="35">
        <v>0</v>
      </c>
    </row>
    <row r="84" spans="1:26" ht="39.950000000000003" customHeight="1" x14ac:dyDescent="0.3">
      <c r="A84" s="169"/>
      <c r="B84" s="170"/>
      <c r="C84" s="42" t="str">
        <f t="shared" si="2"/>
        <v/>
      </c>
      <c r="D84" s="41"/>
      <c r="E84" s="41"/>
      <c r="F84" s="40"/>
      <c r="G84" s="39"/>
      <c r="H84" s="39"/>
      <c r="I84" s="39"/>
      <c r="J84" s="38" t="str">
        <f t="shared" si="3"/>
        <v xml:space="preserve"> </v>
      </c>
      <c r="K84" s="37"/>
      <c r="L84" s="37"/>
      <c r="M84" s="37"/>
      <c r="N84" s="36"/>
      <c r="O84" s="36"/>
      <c r="P84" s="36"/>
      <c r="Q84" s="36"/>
      <c r="R84" s="36"/>
      <c r="S84" s="36"/>
      <c r="T84" s="36"/>
      <c r="U84" s="36"/>
      <c r="V84" s="36"/>
      <c r="W84" s="36"/>
      <c r="X84" s="36"/>
      <c r="Y84" s="36"/>
      <c r="Z84" s="35">
        <v>0</v>
      </c>
    </row>
    <row r="85" spans="1:26" ht="39.950000000000003" customHeight="1" x14ac:dyDescent="0.3">
      <c r="A85" s="169"/>
      <c r="B85" s="170"/>
      <c r="C85" s="42" t="str">
        <f t="shared" si="2"/>
        <v/>
      </c>
      <c r="D85" s="41"/>
      <c r="E85" s="41"/>
      <c r="F85" s="40"/>
      <c r="G85" s="39"/>
      <c r="H85" s="39"/>
      <c r="I85" s="39"/>
      <c r="J85" s="38" t="str">
        <f t="shared" si="3"/>
        <v xml:space="preserve"> </v>
      </c>
      <c r="K85" s="37"/>
      <c r="L85" s="37"/>
      <c r="M85" s="37"/>
      <c r="N85" s="36"/>
      <c r="O85" s="36"/>
      <c r="P85" s="36"/>
      <c r="Q85" s="36"/>
      <c r="R85" s="36"/>
      <c r="S85" s="36"/>
      <c r="T85" s="36"/>
      <c r="U85" s="36"/>
      <c r="V85" s="36"/>
      <c r="W85" s="36"/>
      <c r="X85" s="36"/>
      <c r="Y85" s="36"/>
      <c r="Z85" s="35">
        <v>0</v>
      </c>
    </row>
    <row r="86" spans="1:26" ht="39.950000000000003" customHeight="1" x14ac:dyDescent="0.3">
      <c r="A86" s="169"/>
      <c r="B86" s="170"/>
      <c r="C86" s="42" t="str">
        <f t="shared" si="2"/>
        <v/>
      </c>
      <c r="D86" s="41"/>
      <c r="E86" s="41"/>
      <c r="F86" s="40"/>
      <c r="G86" s="39"/>
      <c r="H86" s="39"/>
      <c r="I86" s="39"/>
      <c r="J86" s="38" t="str">
        <f t="shared" si="3"/>
        <v xml:space="preserve"> </v>
      </c>
      <c r="K86" s="37"/>
      <c r="L86" s="37"/>
      <c r="M86" s="37"/>
      <c r="N86" s="36"/>
      <c r="O86" s="36"/>
      <c r="P86" s="36"/>
      <c r="Q86" s="36"/>
      <c r="R86" s="36"/>
      <c r="S86" s="36"/>
      <c r="T86" s="36"/>
      <c r="U86" s="36"/>
      <c r="V86" s="36"/>
      <c r="W86" s="36"/>
      <c r="X86" s="36"/>
      <c r="Y86" s="36"/>
      <c r="Z86" s="35">
        <v>0</v>
      </c>
    </row>
    <row r="87" spans="1:26" ht="39.950000000000003" customHeight="1" x14ac:dyDescent="0.3">
      <c r="A87" s="169"/>
      <c r="B87" s="170"/>
      <c r="C87" s="42" t="str">
        <f t="shared" si="2"/>
        <v/>
      </c>
      <c r="D87" s="41"/>
      <c r="E87" s="41"/>
      <c r="F87" s="40"/>
      <c r="G87" s="39"/>
      <c r="H87" s="39"/>
      <c r="I87" s="39"/>
      <c r="J87" s="38" t="str">
        <f t="shared" si="3"/>
        <v xml:space="preserve"> </v>
      </c>
      <c r="K87" s="37"/>
      <c r="L87" s="37"/>
      <c r="M87" s="37"/>
      <c r="N87" s="36"/>
      <c r="O87" s="36"/>
      <c r="P87" s="36"/>
      <c r="Q87" s="36"/>
      <c r="R87" s="36"/>
      <c r="S87" s="36"/>
      <c r="T87" s="36"/>
      <c r="U87" s="36"/>
      <c r="V87" s="36"/>
      <c r="W87" s="36"/>
      <c r="X87" s="36"/>
      <c r="Y87" s="36"/>
      <c r="Z87" s="35">
        <v>0</v>
      </c>
    </row>
    <row r="88" spans="1:26" ht="39.950000000000003" customHeight="1" x14ac:dyDescent="0.3">
      <c r="A88" s="169"/>
      <c r="B88" s="170"/>
      <c r="C88" s="42" t="str">
        <f t="shared" si="2"/>
        <v/>
      </c>
      <c r="D88" s="41"/>
      <c r="E88" s="41"/>
      <c r="F88" s="40"/>
      <c r="G88" s="39"/>
      <c r="H88" s="39"/>
      <c r="I88" s="39"/>
      <c r="J88" s="38" t="str">
        <f t="shared" si="3"/>
        <v xml:space="preserve"> </v>
      </c>
      <c r="K88" s="37"/>
      <c r="L88" s="37"/>
      <c r="M88" s="37"/>
      <c r="N88" s="36"/>
      <c r="O88" s="36"/>
      <c r="P88" s="36"/>
      <c r="Q88" s="36"/>
      <c r="R88" s="36"/>
      <c r="S88" s="36"/>
      <c r="T88" s="36"/>
      <c r="U88" s="36"/>
      <c r="V88" s="36"/>
      <c r="W88" s="36"/>
      <c r="X88" s="36"/>
      <c r="Y88" s="36"/>
      <c r="Z88" s="35">
        <v>0</v>
      </c>
    </row>
    <row r="89" spans="1:26" ht="39.950000000000003" customHeight="1" x14ac:dyDescent="0.3">
      <c r="A89" s="169"/>
      <c r="B89" s="170"/>
      <c r="C89" s="42" t="str">
        <f t="shared" si="2"/>
        <v/>
      </c>
      <c r="D89" s="41"/>
      <c r="E89" s="41"/>
      <c r="F89" s="40"/>
      <c r="G89" s="39"/>
      <c r="H89" s="39"/>
      <c r="I89" s="39"/>
      <c r="J89" s="38" t="str">
        <f t="shared" si="3"/>
        <v xml:space="preserve"> </v>
      </c>
      <c r="K89" s="37"/>
      <c r="L89" s="37"/>
      <c r="M89" s="37"/>
      <c r="N89" s="36"/>
      <c r="O89" s="36"/>
      <c r="P89" s="36"/>
      <c r="Q89" s="36"/>
      <c r="R89" s="36"/>
      <c r="S89" s="36"/>
      <c r="T89" s="36"/>
      <c r="U89" s="36"/>
      <c r="V89" s="36"/>
      <c r="W89" s="36"/>
      <c r="X89" s="36"/>
      <c r="Y89" s="36"/>
      <c r="Z89" s="35">
        <v>0</v>
      </c>
    </row>
    <row r="90" spans="1:26" ht="39.950000000000003" customHeight="1" x14ac:dyDescent="0.3">
      <c r="A90" s="169"/>
      <c r="B90" s="170"/>
      <c r="C90" s="42" t="str">
        <f t="shared" si="2"/>
        <v/>
      </c>
      <c r="D90" s="41"/>
      <c r="E90" s="41"/>
      <c r="F90" s="40"/>
      <c r="G90" s="39"/>
      <c r="H90" s="39"/>
      <c r="I90" s="39"/>
      <c r="J90" s="38" t="str">
        <f t="shared" si="3"/>
        <v xml:space="preserve"> </v>
      </c>
      <c r="K90" s="37"/>
      <c r="L90" s="37"/>
      <c r="M90" s="37"/>
      <c r="N90" s="36"/>
      <c r="O90" s="36"/>
      <c r="P90" s="36"/>
      <c r="Q90" s="36"/>
      <c r="R90" s="36"/>
      <c r="S90" s="36"/>
      <c r="T90" s="36"/>
      <c r="U90" s="36"/>
      <c r="V90" s="36"/>
      <c r="W90" s="36"/>
      <c r="X90" s="36"/>
      <c r="Y90" s="36"/>
      <c r="Z90" s="35">
        <v>0</v>
      </c>
    </row>
    <row r="91" spans="1:26" ht="39.950000000000003" customHeight="1" x14ac:dyDescent="0.3">
      <c r="A91" s="169"/>
      <c r="B91" s="170"/>
      <c r="C91" s="42" t="str">
        <f t="shared" si="2"/>
        <v/>
      </c>
      <c r="D91" s="41"/>
      <c r="E91" s="41"/>
      <c r="F91" s="40"/>
      <c r="G91" s="39"/>
      <c r="H91" s="39"/>
      <c r="I91" s="39"/>
      <c r="J91" s="38" t="str">
        <f t="shared" si="3"/>
        <v xml:space="preserve"> </v>
      </c>
      <c r="K91" s="37"/>
      <c r="L91" s="37"/>
      <c r="M91" s="37"/>
      <c r="N91" s="36"/>
      <c r="O91" s="36"/>
      <c r="P91" s="36"/>
      <c r="Q91" s="36"/>
      <c r="R91" s="36"/>
      <c r="S91" s="36"/>
      <c r="T91" s="36"/>
      <c r="U91" s="36"/>
      <c r="V91" s="36"/>
      <c r="W91" s="36"/>
      <c r="X91" s="36"/>
      <c r="Y91" s="36"/>
      <c r="Z91" s="35">
        <v>0</v>
      </c>
    </row>
    <row r="92" spans="1:26" ht="39.950000000000003" customHeight="1" x14ac:dyDescent="0.3">
      <c r="A92" s="169"/>
      <c r="B92" s="170"/>
      <c r="C92" s="42" t="str">
        <f t="shared" si="2"/>
        <v/>
      </c>
      <c r="D92" s="41"/>
      <c r="E92" s="41"/>
      <c r="F92" s="40"/>
      <c r="G92" s="39"/>
      <c r="H92" s="39"/>
      <c r="I92" s="39"/>
      <c r="J92" s="38" t="str">
        <f t="shared" si="3"/>
        <v xml:space="preserve"> </v>
      </c>
      <c r="K92" s="37"/>
      <c r="L92" s="37"/>
      <c r="M92" s="37"/>
      <c r="N92" s="36"/>
      <c r="O92" s="36"/>
      <c r="P92" s="36"/>
      <c r="Q92" s="36"/>
      <c r="R92" s="36"/>
      <c r="S92" s="36"/>
      <c r="T92" s="36"/>
      <c r="U92" s="36"/>
      <c r="V92" s="36"/>
      <c r="W92" s="36"/>
      <c r="X92" s="36"/>
      <c r="Y92" s="36"/>
      <c r="Z92" s="35">
        <v>0</v>
      </c>
    </row>
    <row r="93" spans="1:26" ht="39.950000000000003" customHeight="1" x14ac:dyDescent="0.3">
      <c r="A93" s="169"/>
      <c r="B93" s="170"/>
      <c r="C93" s="42" t="str">
        <f t="shared" si="2"/>
        <v/>
      </c>
      <c r="D93" s="41"/>
      <c r="E93" s="41"/>
      <c r="F93" s="40"/>
      <c r="G93" s="39"/>
      <c r="H93" s="39"/>
      <c r="I93" s="39"/>
      <c r="J93" s="38" t="str">
        <f t="shared" si="3"/>
        <v xml:space="preserve"> </v>
      </c>
      <c r="K93" s="37"/>
      <c r="L93" s="37"/>
      <c r="M93" s="37"/>
      <c r="N93" s="36"/>
      <c r="O93" s="36"/>
      <c r="P93" s="36"/>
      <c r="Q93" s="36"/>
      <c r="R93" s="36"/>
      <c r="S93" s="36"/>
      <c r="T93" s="36"/>
      <c r="U93" s="36"/>
      <c r="V93" s="36"/>
      <c r="W93" s="36"/>
      <c r="X93" s="36"/>
      <c r="Y93" s="36"/>
      <c r="Z93" s="35">
        <v>0</v>
      </c>
    </row>
    <row r="94" spans="1:26" ht="39.950000000000003" customHeight="1" x14ac:dyDescent="0.3">
      <c r="A94" s="169"/>
      <c r="B94" s="170"/>
      <c r="C94" s="42" t="str">
        <f t="shared" si="2"/>
        <v/>
      </c>
      <c r="D94" s="41"/>
      <c r="E94" s="41"/>
      <c r="F94" s="40"/>
      <c r="G94" s="39"/>
      <c r="H94" s="39"/>
      <c r="I94" s="39"/>
      <c r="J94" s="38" t="str">
        <f t="shared" si="3"/>
        <v xml:space="preserve"> </v>
      </c>
      <c r="K94" s="37"/>
      <c r="L94" s="37"/>
      <c r="M94" s="37"/>
      <c r="N94" s="36"/>
      <c r="O94" s="36"/>
      <c r="P94" s="36"/>
      <c r="Q94" s="36"/>
      <c r="R94" s="36"/>
      <c r="S94" s="36"/>
      <c r="T94" s="36"/>
      <c r="U94" s="36"/>
      <c r="V94" s="36"/>
      <c r="W94" s="36"/>
      <c r="X94" s="36"/>
      <c r="Y94" s="36"/>
      <c r="Z94" s="35">
        <v>0</v>
      </c>
    </row>
    <row r="95" spans="1:26" ht="39.950000000000003" customHeight="1" x14ac:dyDescent="0.3">
      <c r="A95" s="169"/>
      <c r="B95" s="170"/>
      <c r="C95" s="42" t="str">
        <f t="shared" si="2"/>
        <v/>
      </c>
      <c r="D95" s="41"/>
      <c r="E95" s="41"/>
      <c r="F95" s="40"/>
      <c r="G95" s="39"/>
      <c r="H95" s="39"/>
      <c r="I95" s="39"/>
      <c r="J95" s="38" t="str">
        <f t="shared" si="3"/>
        <v xml:space="preserve"> </v>
      </c>
      <c r="K95" s="37"/>
      <c r="L95" s="37"/>
      <c r="M95" s="37"/>
      <c r="N95" s="36"/>
      <c r="O95" s="36"/>
      <c r="P95" s="36"/>
      <c r="Q95" s="36"/>
      <c r="R95" s="36"/>
      <c r="S95" s="36"/>
      <c r="T95" s="36"/>
      <c r="U95" s="36"/>
      <c r="V95" s="36"/>
      <c r="W95" s="36"/>
      <c r="X95" s="36"/>
      <c r="Y95" s="36"/>
      <c r="Z95" s="35">
        <v>0</v>
      </c>
    </row>
    <row r="96" spans="1:26" ht="39.950000000000003" customHeight="1" x14ac:dyDescent="0.3">
      <c r="A96" s="169"/>
      <c r="B96" s="170"/>
      <c r="C96" s="42" t="str">
        <f t="shared" si="2"/>
        <v/>
      </c>
      <c r="D96" s="41"/>
      <c r="E96" s="41"/>
      <c r="F96" s="40"/>
      <c r="G96" s="39"/>
      <c r="H96" s="39"/>
      <c r="I96" s="39"/>
      <c r="J96" s="38" t="str">
        <f t="shared" si="3"/>
        <v xml:space="preserve"> </v>
      </c>
      <c r="K96" s="37"/>
      <c r="L96" s="37"/>
      <c r="M96" s="37"/>
      <c r="N96" s="36"/>
      <c r="O96" s="36"/>
      <c r="P96" s="36"/>
      <c r="Q96" s="36"/>
      <c r="R96" s="36"/>
      <c r="S96" s="36"/>
      <c r="T96" s="36"/>
      <c r="U96" s="36"/>
      <c r="V96" s="36"/>
      <c r="W96" s="36"/>
      <c r="X96" s="36"/>
      <c r="Y96" s="36"/>
      <c r="Z96" s="35">
        <v>0</v>
      </c>
    </row>
    <row r="97" spans="1:26" ht="39.950000000000003" customHeight="1" x14ac:dyDescent="0.3">
      <c r="A97" s="169"/>
      <c r="B97" s="170"/>
      <c r="C97" s="42" t="str">
        <f t="shared" si="2"/>
        <v/>
      </c>
      <c r="D97" s="41"/>
      <c r="E97" s="41"/>
      <c r="F97" s="40"/>
      <c r="G97" s="39"/>
      <c r="H97" s="39"/>
      <c r="I97" s="39"/>
      <c r="J97" s="38" t="str">
        <f t="shared" si="3"/>
        <v xml:space="preserve"> </v>
      </c>
      <c r="K97" s="37"/>
      <c r="L97" s="37"/>
      <c r="M97" s="37"/>
      <c r="N97" s="36"/>
      <c r="O97" s="36"/>
      <c r="P97" s="36"/>
      <c r="Q97" s="36"/>
      <c r="R97" s="36"/>
      <c r="S97" s="36"/>
      <c r="T97" s="36"/>
      <c r="U97" s="36"/>
      <c r="V97" s="36"/>
      <c r="W97" s="36"/>
      <c r="X97" s="36"/>
      <c r="Y97" s="36"/>
      <c r="Z97" s="35">
        <v>0</v>
      </c>
    </row>
    <row r="98" spans="1:26" ht="39.950000000000003" customHeight="1" x14ac:dyDescent="0.3">
      <c r="A98" s="169"/>
      <c r="B98" s="170"/>
      <c r="C98" s="42" t="str">
        <f t="shared" si="2"/>
        <v/>
      </c>
      <c r="D98" s="41"/>
      <c r="E98" s="41"/>
      <c r="F98" s="40"/>
      <c r="G98" s="39"/>
      <c r="H98" s="39"/>
      <c r="I98" s="39"/>
      <c r="J98" s="38" t="str">
        <f t="shared" si="3"/>
        <v xml:space="preserve"> </v>
      </c>
      <c r="K98" s="37"/>
      <c r="L98" s="37"/>
      <c r="M98" s="37"/>
      <c r="N98" s="36"/>
      <c r="O98" s="36"/>
      <c r="P98" s="36"/>
      <c r="Q98" s="36"/>
      <c r="R98" s="36"/>
      <c r="S98" s="36"/>
      <c r="T98" s="36"/>
      <c r="U98" s="36"/>
      <c r="V98" s="36"/>
      <c r="W98" s="36"/>
      <c r="X98" s="36"/>
      <c r="Y98" s="36"/>
      <c r="Z98" s="35">
        <v>0</v>
      </c>
    </row>
    <row r="99" spans="1:26" ht="39.950000000000003" customHeight="1" x14ac:dyDescent="0.3">
      <c r="A99" s="169"/>
      <c r="B99" s="170"/>
      <c r="C99" s="42" t="str">
        <f t="shared" si="2"/>
        <v/>
      </c>
      <c r="D99" s="41"/>
      <c r="E99" s="41"/>
      <c r="F99" s="40"/>
      <c r="G99" s="39"/>
      <c r="H99" s="39"/>
      <c r="I99" s="39"/>
      <c r="J99" s="38" t="str">
        <f t="shared" si="3"/>
        <v xml:space="preserve"> </v>
      </c>
      <c r="K99" s="37"/>
      <c r="L99" s="37"/>
      <c r="M99" s="37"/>
      <c r="N99" s="36"/>
      <c r="O99" s="36"/>
      <c r="P99" s="36"/>
      <c r="Q99" s="36"/>
      <c r="R99" s="36"/>
      <c r="S99" s="36"/>
      <c r="T99" s="36"/>
      <c r="U99" s="36"/>
      <c r="V99" s="36"/>
      <c r="W99" s="36"/>
      <c r="X99" s="36"/>
      <c r="Y99" s="36"/>
      <c r="Z99" s="35">
        <v>0</v>
      </c>
    </row>
    <row r="100" spans="1:26" ht="39.950000000000003" customHeight="1" x14ac:dyDescent="0.3">
      <c r="A100" s="169"/>
      <c r="B100" s="170"/>
      <c r="C100" s="42" t="str">
        <f t="shared" si="2"/>
        <v/>
      </c>
      <c r="D100" s="41"/>
      <c r="E100" s="41"/>
      <c r="F100" s="40"/>
      <c r="G100" s="39"/>
      <c r="H100" s="39"/>
      <c r="I100" s="39"/>
      <c r="J100" s="38" t="str">
        <f t="shared" si="3"/>
        <v xml:space="preserve"> </v>
      </c>
      <c r="K100" s="37"/>
      <c r="L100" s="37"/>
      <c r="M100" s="37"/>
      <c r="N100" s="36"/>
      <c r="O100" s="36"/>
      <c r="P100" s="36"/>
      <c r="Q100" s="36"/>
      <c r="R100" s="36"/>
      <c r="S100" s="36"/>
      <c r="T100" s="36"/>
      <c r="U100" s="36"/>
      <c r="V100" s="36"/>
      <c r="W100" s="36"/>
      <c r="X100" s="36"/>
      <c r="Y100" s="36"/>
      <c r="Z100" s="35">
        <v>0</v>
      </c>
    </row>
    <row r="101" spans="1:26" ht="39.950000000000003" customHeight="1" x14ac:dyDescent="0.3">
      <c r="A101" s="169"/>
      <c r="B101" s="170"/>
      <c r="C101" s="42" t="str">
        <f t="shared" si="2"/>
        <v/>
      </c>
      <c r="D101" s="41"/>
      <c r="E101" s="41"/>
      <c r="F101" s="40"/>
      <c r="G101" s="39"/>
      <c r="H101" s="39"/>
      <c r="I101" s="39"/>
      <c r="J101" s="38" t="str">
        <f t="shared" si="3"/>
        <v xml:space="preserve"> </v>
      </c>
      <c r="K101" s="37"/>
      <c r="L101" s="37"/>
      <c r="M101" s="37"/>
      <c r="N101" s="36"/>
      <c r="O101" s="36"/>
      <c r="P101" s="36"/>
      <c r="Q101" s="36"/>
      <c r="R101" s="36"/>
      <c r="S101" s="36"/>
      <c r="T101" s="36"/>
      <c r="U101" s="36"/>
      <c r="V101" s="36"/>
      <c r="W101" s="36"/>
      <c r="X101" s="36"/>
      <c r="Y101" s="36"/>
      <c r="Z101" s="35">
        <v>0</v>
      </c>
    </row>
    <row r="102" spans="1:26" ht="39.950000000000003" customHeight="1" x14ac:dyDescent="0.3">
      <c r="A102" s="169"/>
      <c r="B102" s="170"/>
      <c r="C102" s="42" t="str">
        <f t="shared" si="2"/>
        <v/>
      </c>
      <c r="D102" s="41"/>
      <c r="E102" s="41"/>
      <c r="F102" s="40"/>
      <c r="G102" s="39"/>
      <c r="H102" s="39"/>
      <c r="I102" s="39"/>
      <c r="J102" s="38" t="str">
        <f t="shared" si="3"/>
        <v xml:space="preserve"> </v>
      </c>
      <c r="K102" s="37"/>
      <c r="L102" s="37"/>
      <c r="M102" s="37"/>
      <c r="N102" s="36"/>
      <c r="O102" s="36"/>
      <c r="P102" s="36"/>
      <c r="Q102" s="36"/>
      <c r="R102" s="36"/>
      <c r="S102" s="36"/>
      <c r="T102" s="36"/>
      <c r="U102" s="36"/>
      <c r="V102" s="36"/>
      <c r="W102" s="36"/>
      <c r="X102" s="36"/>
      <c r="Y102" s="36"/>
      <c r="Z102" s="35">
        <v>0</v>
      </c>
    </row>
    <row r="103" spans="1:26" ht="39.950000000000003" customHeight="1" x14ac:dyDescent="0.3">
      <c r="A103" s="169"/>
      <c r="B103" s="170"/>
      <c r="C103" s="42" t="str">
        <f t="shared" si="2"/>
        <v/>
      </c>
      <c r="D103" s="41"/>
      <c r="E103" s="41"/>
      <c r="F103" s="40"/>
      <c r="G103" s="39"/>
      <c r="H103" s="39"/>
      <c r="I103" s="39"/>
      <c r="J103" s="38" t="str">
        <f t="shared" si="3"/>
        <v xml:space="preserve"> </v>
      </c>
      <c r="K103" s="37"/>
      <c r="L103" s="37"/>
      <c r="M103" s="37"/>
      <c r="N103" s="36"/>
      <c r="O103" s="36"/>
      <c r="P103" s="36"/>
      <c r="Q103" s="36"/>
      <c r="R103" s="36"/>
      <c r="S103" s="36"/>
      <c r="T103" s="36"/>
      <c r="U103" s="36"/>
      <c r="V103" s="36"/>
      <c r="W103" s="36"/>
      <c r="X103" s="36"/>
      <c r="Y103" s="36"/>
      <c r="Z103" s="35">
        <v>0</v>
      </c>
    </row>
    <row r="104" spans="1:26" ht="39.950000000000003" customHeight="1" x14ac:dyDescent="0.3">
      <c r="A104" s="169"/>
      <c r="B104" s="170"/>
      <c r="C104" s="42" t="str">
        <f t="shared" si="2"/>
        <v/>
      </c>
      <c r="D104" s="41"/>
      <c r="E104" s="41"/>
      <c r="F104" s="40"/>
      <c r="G104" s="39"/>
      <c r="H104" s="39"/>
      <c r="I104" s="39"/>
      <c r="J104" s="38" t="str">
        <f t="shared" si="3"/>
        <v xml:space="preserve"> </v>
      </c>
      <c r="K104" s="37"/>
      <c r="L104" s="37"/>
      <c r="M104" s="37"/>
      <c r="N104" s="36"/>
      <c r="O104" s="36"/>
      <c r="P104" s="36"/>
      <c r="Q104" s="36"/>
      <c r="R104" s="36"/>
      <c r="S104" s="36"/>
      <c r="T104" s="36"/>
      <c r="U104" s="36"/>
      <c r="V104" s="36"/>
      <c r="W104" s="36"/>
      <c r="X104" s="36"/>
      <c r="Y104" s="36"/>
      <c r="Z104" s="35">
        <v>0</v>
      </c>
    </row>
    <row r="105" spans="1:26" ht="39.950000000000003" customHeight="1" x14ac:dyDescent="0.3">
      <c r="A105" s="169"/>
      <c r="B105" s="170"/>
      <c r="C105" s="42" t="str">
        <f t="shared" si="2"/>
        <v/>
      </c>
      <c r="D105" s="41"/>
      <c r="E105" s="41"/>
      <c r="F105" s="40"/>
      <c r="G105" s="39"/>
      <c r="H105" s="39"/>
      <c r="I105" s="39"/>
      <c r="J105" s="38" t="str">
        <f t="shared" si="3"/>
        <v xml:space="preserve"> </v>
      </c>
      <c r="K105" s="37"/>
      <c r="L105" s="37"/>
      <c r="M105" s="37"/>
      <c r="N105" s="36"/>
      <c r="O105" s="36"/>
      <c r="P105" s="36"/>
      <c r="Q105" s="36"/>
      <c r="R105" s="36"/>
      <c r="S105" s="36"/>
      <c r="T105" s="36"/>
      <c r="U105" s="36"/>
      <c r="V105" s="36"/>
      <c r="W105" s="36"/>
      <c r="X105" s="36"/>
      <c r="Y105" s="36"/>
      <c r="Z105" s="35">
        <v>0</v>
      </c>
    </row>
    <row r="106" spans="1:26" ht="39.950000000000003" customHeight="1" x14ac:dyDescent="0.3">
      <c r="A106" s="169"/>
      <c r="B106" s="170"/>
      <c r="C106" s="42" t="str">
        <f t="shared" si="2"/>
        <v/>
      </c>
      <c r="D106" s="41"/>
      <c r="E106" s="41"/>
      <c r="F106" s="40"/>
      <c r="G106" s="39"/>
      <c r="H106" s="39"/>
      <c r="I106" s="39"/>
      <c r="J106" s="38" t="str">
        <f t="shared" si="3"/>
        <v xml:space="preserve"> </v>
      </c>
      <c r="K106" s="37"/>
      <c r="L106" s="37"/>
      <c r="M106" s="37"/>
      <c r="N106" s="36"/>
      <c r="O106" s="36"/>
      <c r="P106" s="36"/>
      <c r="Q106" s="36"/>
      <c r="R106" s="36"/>
      <c r="S106" s="36"/>
      <c r="T106" s="36"/>
      <c r="U106" s="36"/>
      <c r="V106" s="36"/>
      <c r="W106" s="36"/>
      <c r="X106" s="36"/>
      <c r="Y106" s="36"/>
      <c r="Z106" s="35">
        <v>0</v>
      </c>
    </row>
    <row r="107" spans="1:26" ht="39.950000000000003" customHeight="1" x14ac:dyDescent="0.3">
      <c r="A107" s="169"/>
      <c r="B107" s="170"/>
      <c r="C107" s="42" t="str">
        <f t="shared" si="2"/>
        <v/>
      </c>
      <c r="D107" s="41"/>
      <c r="E107" s="41"/>
      <c r="F107" s="40"/>
      <c r="G107" s="39"/>
      <c r="H107" s="39"/>
      <c r="I107" s="39"/>
      <c r="J107" s="38" t="str">
        <f t="shared" si="3"/>
        <v xml:space="preserve"> </v>
      </c>
      <c r="K107" s="37"/>
      <c r="L107" s="37"/>
      <c r="M107" s="37"/>
      <c r="N107" s="36"/>
      <c r="O107" s="36"/>
      <c r="P107" s="36"/>
      <c r="Q107" s="36"/>
      <c r="R107" s="36"/>
      <c r="S107" s="36"/>
      <c r="T107" s="36"/>
      <c r="U107" s="36"/>
      <c r="V107" s="36"/>
      <c r="W107" s="36"/>
      <c r="X107" s="36"/>
      <c r="Y107" s="36"/>
      <c r="Z107" s="35">
        <v>0</v>
      </c>
    </row>
    <row r="108" spans="1:26" ht="39.950000000000003" customHeight="1" x14ac:dyDescent="0.3">
      <c r="A108" s="169"/>
      <c r="B108" s="170"/>
      <c r="C108" s="42" t="str">
        <f t="shared" si="2"/>
        <v/>
      </c>
      <c r="D108" s="41"/>
      <c r="E108" s="41"/>
      <c r="F108" s="40"/>
      <c r="G108" s="39"/>
      <c r="H108" s="39"/>
      <c r="I108" s="39"/>
      <c r="J108" s="38" t="str">
        <f t="shared" si="3"/>
        <v xml:space="preserve"> </v>
      </c>
      <c r="K108" s="37"/>
      <c r="L108" s="37"/>
      <c r="M108" s="37"/>
      <c r="N108" s="36"/>
      <c r="O108" s="36"/>
      <c r="P108" s="36"/>
      <c r="Q108" s="36"/>
      <c r="R108" s="36"/>
      <c r="S108" s="36"/>
      <c r="T108" s="36"/>
      <c r="U108" s="36"/>
      <c r="V108" s="36"/>
      <c r="W108" s="36"/>
      <c r="X108" s="36"/>
      <c r="Y108" s="36"/>
      <c r="Z108" s="35">
        <v>0</v>
      </c>
    </row>
    <row r="109" spans="1:26" ht="39.950000000000003" customHeight="1" x14ac:dyDescent="0.3">
      <c r="A109" s="169"/>
      <c r="B109" s="170"/>
      <c r="C109" s="42" t="str">
        <f t="shared" si="2"/>
        <v/>
      </c>
      <c r="D109" s="41"/>
      <c r="E109" s="41"/>
      <c r="F109" s="40"/>
      <c r="G109" s="39"/>
      <c r="H109" s="39"/>
      <c r="I109" s="39"/>
      <c r="J109" s="38" t="str">
        <f t="shared" si="3"/>
        <v xml:space="preserve"> </v>
      </c>
      <c r="K109" s="37"/>
      <c r="L109" s="37"/>
      <c r="M109" s="37"/>
      <c r="N109" s="36"/>
      <c r="O109" s="36"/>
      <c r="P109" s="36"/>
      <c r="Q109" s="36"/>
      <c r="R109" s="36"/>
      <c r="S109" s="36"/>
      <c r="T109" s="36"/>
      <c r="U109" s="36"/>
      <c r="V109" s="36"/>
      <c r="W109" s="36"/>
      <c r="X109" s="36"/>
      <c r="Y109" s="36"/>
      <c r="Z109" s="35">
        <v>0</v>
      </c>
    </row>
    <row r="110" spans="1:26" ht="39.950000000000003" customHeight="1" x14ac:dyDescent="0.3">
      <c r="A110" s="169"/>
      <c r="B110" s="170"/>
      <c r="C110" s="42" t="str">
        <f t="shared" si="2"/>
        <v/>
      </c>
      <c r="D110" s="41"/>
      <c r="E110" s="41"/>
      <c r="F110" s="40"/>
      <c r="G110" s="39"/>
      <c r="H110" s="39"/>
      <c r="I110" s="39"/>
      <c r="J110" s="38" t="str">
        <f t="shared" si="3"/>
        <v xml:space="preserve"> </v>
      </c>
      <c r="K110" s="37"/>
      <c r="L110" s="37"/>
      <c r="M110" s="37"/>
      <c r="N110" s="36"/>
      <c r="O110" s="36"/>
      <c r="P110" s="36"/>
      <c r="Q110" s="36"/>
      <c r="R110" s="36"/>
      <c r="S110" s="36"/>
      <c r="T110" s="36"/>
      <c r="U110" s="36"/>
      <c r="V110" s="36"/>
      <c r="W110" s="36"/>
      <c r="X110" s="36"/>
      <c r="Y110" s="36"/>
      <c r="Z110" s="35">
        <v>0</v>
      </c>
    </row>
    <row r="111" spans="1:26" ht="39.950000000000003" customHeight="1" x14ac:dyDescent="0.3">
      <c r="A111" s="169"/>
      <c r="B111" s="170"/>
      <c r="C111" s="42" t="str">
        <f t="shared" si="2"/>
        <v/>
      </c>
      <c r="D111" s="41"/>
      <c r="E111" s="41"/>
      <c r="F111" s="40"/>
      <c r="G111" s="39"/>
      <c r="H111" s="39"/>
      <c r="I111" s="39"/>
      <c r="J111" s="38" t="str">
        <f t="shared" si="3"/>
        <v xml:space="preserve"> </v>
      </c>
      <c r="K111" s="37"/>
      <c r="L111" s="37"/>
      <c r="M111" s="37"/>
      <c r="N111" s="36"/>
      <c r="O111" s="36"/>
      <c r="P111" s="36"/>
      <c r="Q111" s="36"/>
      <c r="R111" s="36"/>
      <c r="S111" s="36"/>
      <c r="T111" s="36"/>
      <c r="U111" s="36"/>
      <c r="V111" s="36"/>
      <c r="W111" s="36"/>
      <c r="X111" s="36"/>
      <c r="Y111" s="36"/>
      <c r="Z111" s="35">
        <v>0</v>
      </c>
    </row>
    <row r="112" spans="1:26" ht="39.950000000000003" customHeight="1" x14ac:dyDescent="0.3">
      <c r="A112" s="169"/>
      <c r="B112" s="170"/>
      <c r="C112" s="42" t="str">
        <f t="shared" si="2"/>
        <v/>
      </c>
      <c r="D112" s="41"/>
      <c r="E112" s="41"/>
      <c r="F112" s="40"/>
      <c r="G112" s="39"/>
      <c r="H112" s="39"/>
      <c r="I112" s="39"/>
      <c r="J112" s="38" t="str">
        <f t="shared" si="3"/>
        <v xml:space="preserve"> </v>
      </c>
      <c r="K112" s="37"/>
      <c r="L112" s="37"/>
      <c r="M112" s="37"/>
      <c r="N112" s="36"/>
      <c r="O112" s="36"/>
      <c r="P112" s="36"/>
      <c r="Q112" s="36"/>
      <c r="R112" s="36"/>
      <c r="S112" s="36"/>
      <c r="T112" s="36"/>
      <c r="U112" s="36"/>
      <c r="V112" s="36"/>
      <c r="W112" s="36"/>
      <c r="X112" s="36"/>
      <c r="Y112" s="36"/>
      <c r="Z112" s="35">
        <v>0</v>
      </c>
    </row>
    <row r="113" spans="1:26" ht="39.950000000000003" customHeight="1" x14ac:dyDescent="0.3">
      <c r="A113" s="169"/>
      <c r="B113" s="170"/>
      <c r="C113" s="42" t="str">
        <f t="shared" si="2"/>
        <v/>
      </c>
      <c r="D113" s="41"/>
      <c r="E113" s="41"/>
      <c r="F113" s="40"/>
      <c r="G113" s="39"/>
      <c r="H113" s="39"/>
      <c r="I113" s="39"/>
      <c r="J113" s="38" t="str">
        <f t="shared" si="3"/>
        <v xml:space="preserve"> </v>
      </c>
      <c r="K113" s="37"/>
      <c r="L113" s="37"/>
      <c r="M113" s="37"/>
      <c r="N113" s="36"/>
      <c r="O113" s="36"/>
      <c r="P113" s="36"/>
      <c r="Q113" s="36"/>
      <c r="R113" s="36"/>
      <c r="S113" s="36"/>
      <c r="T113" s="36"/>
      <c r="U113" s="36"/>
      <c r="V113" s="36"/>
      <c r="W113" s="36"/>
      <c r="X113" s="36"/>
      <c r="Y113" s="36"/>
      <c r="Z113" s="35">
        <v>0</v>
      </c>
    </row>
    <row r="114" spans="1:26" ht="39.950000000000003" customHeight="1" x14ac:dyDescent="0.3">
      <c r="A114" s="169"/>
      <c r="B114" s="170"/>
      <c r="C114" s="42" t="str">
        <f t="shared" si="2"/>
        <v/>
      </c>
      <c r="D114" s="41"/>
      <c r="E114" s="43"/>
      <c r="F114" s="40"/>
      <c r="G114" s="39"/>
      <c r="H114" s="39"/>
      <c r="I114" s="39"/>
      <c r="J114" s="38" t="str">
        <f t="shared" si="3"/>
        <v xml:space="preserve"> </v>
      </c>
      <c r="K114" s="37"/>
      <c r="L114" s="37"/>
      <c r="M114" s="37"/>
      <c r="N114" s="36"/>
      <c r="O114" s="36"/>
      <c r="P114" s="36"/>
      <c r="Q114" s="36"/>
      <c r="R114" s="36"/>
      <c r="S114" s="36"/>
      <c r="T114" s="36"/>
      <c r="U114" s="36"/>
      <c r="V114" s="36"/>
      <c r="W114" s="36"/>
      <c r="X114" s="36"/>
      <c r="Y114" s="36"/>
      <c r="Z114" s="35">
        <v>0</v>
      </c>
    </row>
    <row r="115" spans="1:26" ht="39.950000000000003" customHeight="1" x14ac:dyDescent="0.3">
      <c r="A115" s="169"/>
      <c r="B115" s="170"/>
      <c r="C115" s="42" t="str">
        <f t="shared" si="2"/>
        <v/>
      </c>
      <c r="D115" s="41"/>
      <c r="E115" s="41"/>
      <c r="F115" s="40"/>
      <c r="G115" s="39"/>
      <c r="H115" s="39"/>
      <c r="I115" s="39"/>
      <c r="J115" s="38" t="str">
        <f t="shared" si="3"/>
        <v xml:space="preserve"> </v>
      </c>
      <c r="K115" s="37"/>
      <c r="L115" s="37"/>
      <c r="M115" s="37"/>
      <c r="N115" s="36"/>
      <c r="O115" s="36"/>
      <c r="P115" s="36"/>
      <c r="Q115" s="36"/>
      <c r="R115" s="36"/>
      <c r="S115" s="36"/>
      <c r="T115" s="36"/>
      <c r="U115" s="36"/>
      <c r="V115" s="36"/>
      <c r="W115" s="36"/>
      <c r="X115" s="36"/>
      <c r="Y115" s="36"/>
      <c r="Z115" s="35">
        <v>0</v>
      </c>
    </row>
    <row r="116" spans="1:26" ht="39.950000000000003" customHeight="1" x14ac:dyDescent="0.3">
      <c r="A116" s="169"/>
      <c r="B116" s="170"/>
      <c r="C116" s="42" t="str">
        <f t="shared" si="2"/>
        <v/>
      </c>
      <c r="D116" s="41"/>
      <c r="E116" s="41"/>
      <c r="F116" s="40"/>
      <c r="G116" s="39"/>
      <c r="H116" s="39"/>
      <c r="I116" s="39"/>
      <c r="J116" s="38" t="str">
        <f t="shared" si="3"/>
        <v xml:space="preserve"> </v>
      </c>
      <c r="K116" s="37"/>
      <c r="L116" s="37"/>
      <c r="M116" s="37"/>
      <c r="N116" s="36"/>
      <c r="O116" s="36"/>
      <c r="P116" s="36"/>
      <c r="Q116" s="36"/>
      <c r="R116" s="36"/>
      <c r="S116" s="36"/>
      <c r="T116" s="36"/>
      <c r="U116" s="36"/>
      <c r="V116" s="36"/>
      <c r="W116" s="36"/>
      <c r="X116" s="36"/>
      <c r="Y116" s="36"/>
      <c r="Z116" s="35">
        <v>0</v>
      </c>
    </row>
    <row r="117" spans="1:26" ht="39.950000000000003" customHeight="1" x14ac:dyDescent="0.3">
      <c r="A117" s="169"/>
      <c r="B117" s="170"/>
      <c r="C117" s="42" t="str">
        <f t="shared" si="2"/>
        <v/>
      </c>
      <c r="D117" s="41"/>
      <c r="E117" s="41"/>
      <c r="F117" s="40"/>
      <c r="G117" s="39"/>
      <c r="H117" s="39"/>
      <c r="I117" s="39"/>
      <c r="J117" s="38" t="str">
        <f t="shared" si="3"/>
        <v xml:space="preserve"> </v>
      </c>
      <c r="K117" s="37"/>
      <c r="L117" s="37"/>
      <c r="M117" s="37"/>
      <c r="N117" s="36"/>
      <c r="O117" s="36"/>
      <c r="P117" s="36"/>
      <c r="Q117" s="36"/>
      <c r="R117" s="36"/>
      <c r="S117" s="36"/>
      <c r="T117" s="36"/>
      <c r="U117" s="36"/>
      <c r="V117" s="36"/>
      <c r="W117" s="36"/>
      <c r="X117" s="36"/>
      <c r="Y117" s="36"/>
      <c r="Z117" s="35">
        <v>0</v>
      </c>
    </row>
    <row r="118" spans="1:26" ht="39.950000000000003" customHeight="1" x14ac:dyDescent="0.3">
      <c r="A118" s="169"/>
      <c r="B118" s="170"/>
      <c r="C118" s="42" t="str">
        <f t="shared" si="2"/>
        <v/>
      </c>
      <c r="D118" s="41"/>
      <c r="E118" s="41"/>
      <c r="F118" s="40"/>
      <c r="G118" s="39"/>
      <c r="H118" s="39"/>
      <c r="I118" s="39"/>
      <c r="J118" s="38" t="str">
        <f t="shared" si="3"/>
        <v xml:space="preserve"> </v>
      </c>
      <c r="K118" s="37"/>
      <c r="L118" s="37"/>
      <c r="M118" s="37"/>
      <c r="N118" s="36"/>
      <c r="O118" s="36"/>
      <c r="P118" s="36"/>
      <c r="Q118" s="36"/>
      <c r="R118" s="36"/>
      <c r="S118" s="36"/>
      <c r="T118" s="36"/>
      <c r="U118" s="36"/>
      <c r="V118" s="36"/>
      <c r="W118" s="36"/>
      <c r="X118" s="36"/>
      <c r="Y118" s="36"/>
      <c r="Z118" s="35">
        <v>0</v>
      </c>
    </row>
    <row r="119" spans="1:26" ht="39.950000000000003" customHeight="1" x14ac:dyDescent="0.3">
      <c r="A119" s="169"/>
      <c r="B119" s="170"/>
      <c r="C119" s="42" t="str">
        <f t="shared" si="2"/>
        <v/>
      </c>
      <c r="D119" s="41"/>
      <c r="E119" s="41"/>
      <c r="F119" s="40"/>
      <c r="G119" s="39"/>
      <c r="H119" s="39"/>
      <c r="I119" s="39"/>
      <c r="J119" s="38" t="str">
        <f t="shared" si="3"/>
        <v xml:space="preserve"> </v>
      </c>
      <c r="K119" s="37"/>
      <c r="L119" s="37"/>
      <c r="M119" s="37"/>
      <c r="N119" s="36"/>
      <c r="O119" s="36"/>
      <c r="P119" s="36"/>
      <c r="Q119" s="36"/>
      <c r="R119" s="36"/>
      <c r="S119" s="36"/>
      <c r="T119" s="36"/>
      <c r="U119" s="36"/>
      <c r="V119" s="36"/>
      <c r="W119" s="36"/>
      <c r="X119" s="36"/>
      <c r="Y119" s="36"/>
      <c r="Z119" s="35">
        <v>0</v>
      </c>
    </row>
    <row r="120" spans="1:26" ht="39.950000000000003" customHeight="1" x14ac:dyDescent="0.3">
      <c r="A120" s="169"/>
      <c r="B120" s="170"/>
      <c r="C120" s="42" t="str">
        <f t="shared" si="2"/>
        <v/>
      </c>
      <c r="D120" s="41"/>
      <c r="E120" s="41"/>
      <c r="F120" s="40"/>
      <c r="G120" s="39"/>
      <c r="H120" s="39"/>
      <c r="I120" s="39"/>
      <c r="J120" s="38" t="str">
        <f t="shared" si="3"/>
        <v xml:space="preserve"> </v>
      </c>
      <c r="K120" s="37"/>
      <c r="L120" s="37"/>
      <c r="M120" s="37"/>
      <c r="N120" s="36"/>
      <c r="O120" s="36"/>
      <c r="P120" s="36"/>
      <c r="Q120" s="36"/>
      <c r="R120" s="36"/>
      <c r="S120" s="36"/>
      <c r="T120" s="36"/>
      <c r="U120" s="36"/>
      <c r="V120" s="36"/>
      <c r="W120" s="36"/>
      <c r="X120" s="36"/>
      <c r="Y120" s="36"/>
      <c r="Z120" s="35">
        <v>0</v>
      </c>
    </row>
    <row r="121" spans="1:26" ht="39.950000000000003" customHeight="1" x14ac:dyDescent="0.3">
      <c r="A121" s="169"/>
      <c r="B121" s="170"/>
      <c r="C121" s="42" t="str">
        <f t="shared" si="2"/>
        <v/>
      </c>
      <c r="D121" s="41"/>
      <c r="E121" s="41"/>
      <c r="F121" s="40"/>
      <c r="G121" s="39"/>
      <c r="H121" s="39"/>
      <c r="I121" s="39"/>
      <c r="J121" s="38" t="str">
        <f t="shared" si="3"/>
        <v xml:space="preserve"> </v>
      </c>
      <c r="K121" s="37"/>
      <c r="L121" s="37"/>
      <c r="M121" s="37"/>
      <c r="N121" s="36"/>
      <c r="O121" s="36"/>
      <c r="P121" s="36"/>
      <c r="Q121" s="36"/>
      <c r="R121" s="36"/>
      <c r="S121" s="36"/>
      <c r="T121" s="36"/>
      <c r="U121" s="36"/>
      <c r="V121" s="36"/>
      <c r="W121" s="36"/>
      <c r="X121" s="36"/>
      <c r="Y121" s="36"/>
      <c r="Z121" s="35">
        <v>0</v>
      </c>
    </row>
    <row r="122" spans="1:26" ht="39.950000000000003" customHeight="1" x14ac:dyDescent="0.3">
      <c r="A122" s="169"/>
      <c r="B122" s="170"/>
      <c r="C122" s="42" t="str">
        <f t="shared" si="2"/>
        <v/>
      </c>
      <c r="D122" s="41"/>
      <c r="E122" s="41"/>
      <c r="F122" s="40"/>
      <c r="G122" s="39"/>
      <c r="H122" s="39"/>
      <c r="I122" s="39"/>
      <c r="J122" s="38" t="str">
        <f t="shared" si="3"/>
        <v xml:space="preserve"> </v>
      </c>
      <c r="K122" s="37"/>
      <c r="L122" s="37"/>
      <c r="M122" s="37"/>
      <c r="N122" s="36"/>
      <c r="O122" s="36"/>
      <c r="P122" s="36"/>
      <c r="Q122" s="36"/>
      <c r="R122" s="36"/>
      <c r="S122" s="36"/>
      <c r="T122" s="36"/>
      <c r="U122" s="36"/>
      <c r="V122" s="36"/>
      <c r="W122" s="36"/>
      <c r="X122" s="36"/>
      <c r="Y122" s="36"/>
      <c r="Z122" s="35">
        <v>0</v>
      </c>
    </row>
    <row r="123" spans="1:26" ht="39.950000000000003" customHeight="1" x14ac:dyDescent="0.3">
      <c r="A123" s="169"/>
      <c r="B123" s="170"/>
      <c r="C123" s="42" t="str">
        <f t="shared" si="2"/>
        <v/>
      </c>
      <c r="D123" s="41"/>
      <c r="E123" s="41"/>
      <c r="F123" s="40"/>
      <c r="G123" s="39"/>
      <c r="H123" s="39"/>
      <c r="I123" s="39"/>
      <c r="J123" s="38" t="str">
        <f t="shared" si="3"/>
        <v xml:space="preserve"> </v>
      </c>
      <c r="K123" s="37"/>
      <c r="L123" s="37"/>
      <c r="M123" s="37"/>
      <c r="N123" s="36"/>
      <c r="O123" s="36"/>
      <c r="P123" s="36"/>
      <c r="Q123" s="36"/>
      <c r="R123" s="36"/>
      <c r="S123" s="36"/>
      <c r="T123" s="36"/>
      <c r="U123" s="36"/>
      <c r="V123" s="36"/>
      <c r="W123" s="36"/>
      <c r="X123" s="36"/>
      <c r="Y123" s="36"/>
      <c r="Z123" s="35">
        <v>0</v>
      </c>
    </row>
    <row r="124" spans="1:26" ht="39.950000000000003" customHeight="1" x14ac:dyDescent="0.3">
      <c r="A124" s="169"/>
      <c r="B124" s="170"/>
      <c r="C124" s="42" t="str">
        <f t="shared" si="2"/>
        <v/>
      </c>
      <c r="D124" s="41"/>
      <c r="E124" s="41"/>
      <c r="F124" s="40"/>
      <c r="G124" s="39"/>
      <c r="H124" s="39"/>
      <c r="I124" s="39"/>
      <c r="J124" s="38" t="str">
        <f t="shared" si="3"/>
        <v xml:space="preserve"> </v>
      </c>
      <c r="K124" s="37"/>
      <c r="L124" s="37"/>
      <c r="M124" s="37"/>
      <c r="N124" s="36"/>
      <c r="O124" s="36"/>
      <c r="P124" s="36"/>
      <c r="Q124" s="36"/>
      <c r="R124" s="36"/>
      <c r="S124" s="36"/>
      <c r="T124" s="36"/>
      <c r="U124" s="36"/>
      <c r="V124" s="36"/>
      <c r="W124" s="36"/>
      <c r="X124" s="36"/>
      <c r="Y124" s="36"/>
      <c r="Z124" s="35">
        <v>0</v>
      </c>
    </row>
    <row r="125" spans="1:26" ht="39.950000000000003" customHeight="1" x14ac:dyDescent="0.3">
      <c r="A125" s="169"/>
      <c r="B125" s="170"/>
      <c r="C125" s="42" t="str">
        <f t="shared" si="2"/>
        <v/>
      </c>
      <c r="D125" s="41"/>
      <c r="E125" s="41"/>
      <c r="F125" s="40"/>
      <c r="G125" s="39"/>
      <c r="H125" s="39"/>
      <c r="I125" s="39"/>
      <c r="J125" s="38" t="str">
        <f t="shared" si="3"/>
        <v xml:space="preserve"> </v>
      </c>
      <c r="K125" s="37"/>
      <c r="L125" s="37"/>
      <c r="M125" s="37"/>
      <c r="N125" s="36"/>
      <c r="O125" s="36"/>
      <c r="P125" s="36"/>
      <c r="Q125" s="36"/>
      <c r="R125" s="36"/>
      <c r="S125" s="36"/>
      <c r="T125" s="36"/>
      <c r="U125" s="36"/>
      <c r="V125" s="36"/>
      <c r="W125" s="36"/>
      <c r="X125" s="36"/>
      <c r="Y125" s="36"/>
      <c r="Z125" s="35">
        <v>0</v>
      </c>
    </row>
    <row r="126" spans="1:26" s="2" customFormat="1" ht="39.950000000000003" customHeight="1" x14ac:dyDescent="0.3">
      <c r="A126" s="169"/>
      <c r="B126" s="170"/>
      <c r="C126" s="42" t="str">
        <f t="shared" si="2"/>
        <v/>
      </c>
      <c r="D126" s="41"/>
      <c r="E126" s="41"/>
      <c r="F126" s="40"/>
      <c r="G126" s="39"/>
      <c r="H126" s="39"/>
      <c r="I126" s="39"/>
      <c r="J126" s="38" t="str">
        <f t="shared" si="3"/>
        <v xml:space="preserve"> </v>
      </c>
      <c r="K126" s="37"/>
      <c r="L126" s="37"/>
      <c r="M126" s="37"/>
      <c r="N126" s="36"/>
      <c r="O126" s="36"/>
      <c r="P126" s="36"/>
      <c r="Q126" s="36"/>
      <c r="R126" s="36"/>
      <c r="S126" s="36"/>
      <c r="T126" s="36"/>
      <c r="U126" s="36"/>
      <c r="V126" s="36"/>
      <c r="W126" s="36"/>
      <c r="X126" s="36"/>
      <c r="Y126" s="36"/>
      <c r="Z126" s="35">
        <v>0</v>
      </c>
    </row>
    <row r="127" spans="1:26" s="2" customFormat="1" ht="39.950000000000003" customHeight="1" x14ac:dyDescent="0.3">
      <c r="A127" s="169"/>
      <c r="B127" s="170"/>
      <c r="C127" s="42" t="str">
        <f t="shared" si="2"/>
        <v/>
      </c>
      <c r="D127" s="41"/>
      <c r="E127" s="41"/>
      <c r="F127" s="40"/>
      <c r="G127" s="39"/>
      <c r="H127" s="39"/>
      <c r="I127" s="39"/>
      <c r="J127" s="38" t="str">
        <f t="shared" si="3"/>
        <v xml:space="preserve"> </v>
      </c>
      <c r="K127" s="37"/>
      <c r="L127" s="37"/>
      <c r="M127" s="37"/>
      <c r="N127" s="36"/>
      <c r="O127" s="36"/>
      <c r="P127" s="36"/>
      <c r="Q127" s="36"/>
      <c r="R127" s="36"/>
      <c r="S127" s="36"/>
      <c r="T127" s="36"/>
      <c r="U127" s="36"/>
      <c r="V127" s="36"/>
      <c r="W127" s="36"/>
      <c r="X127" s="36"/>
      <c r="Y127" s="36"/>
      <c r="Z127" s="35">
        <v>0</v>
      </c>
    </row>
    <row r="128" spans="1:26" s="2" customFormat="1" ht="39.950000000000003" customHeight="1" x14ac:dyDescent="0.3">
      <c r="A128" s="169"/>
      <c r="B128" s="170"/>
      <c r="C128" s="42" t="str">
        <f t="shared" si="2"/>
        <v/>
      </c>
      <c r="D128" s="41"/>
      <c r="E128" s="41"/>
      <c r="F128" s="40"/>
      <c r="G128" s="39"/>
      <c r="H128" s="39"/>
      <c r="I128" s="39"/>
      <c r="J128" s="38" t="str">
        <f t="shared" si="3"/>
        <v xml:space="preserve"> </v>
      </c>
      <c r="K128" s="37"/>
      <c r="L128" s="37"/>
      <c r="M128" s="37"/>
      <c r="N128" s="36"/>
      <c r="O128" s="36"/>
      <c r="P128" s="36"/>
      <c r="Q128" s="36"/>
      <c r="R128" s="36"/>
      <c r="S128" s="36"/>
      <c r="T128" s="36"/>
      <c r="U128" s="36"/>
      <c r="V128" s="36"/>
      <c r="W128" s="36"/>
      <c r="X128" s="36"/>
      <c r="Y128" s="36"/>
      <c r="Z128" s="35">
        <v>0</v>
      </c>
    </row>
    <row r="129" spans="1:26" s="2" customFormat="1" ht="39.950000000000003" customHeight="1" x14ac:dyDescent="0.3">
      <c r="A129" s="169"/>
      <c r="B129" s="170"/>
      <c r="C129" s="42" t="str">
        <f t="shared" si="2"/>
        <v/>
      </c>
      <c r="D129" s="41"/>
      <c r="E129" s="41"/>
      <c r="F129" s="40"/>
      <c r="G129" s="39"/>
      <c r="H129" s="39"/>
      <c r="I129" s="39"/>
      <c r="J129" s="38" t="str">
        <f t="shared" si="3"/>
        <v xml:space="preserve"> </v>
      </c>
      <c r="K129" s="37"/>
      <c r="L129" s="37"/>
      <c r="M129" s="37"/>
      <c r="N129" s="36"/>
      <c r="O129" s="36"/>
      <c r="P129" s="36"/>
      <c r="Q129" s="36"/>
      <c r="R129" s="36"/>
      <c r="S129" s="36"/>
      <c r="T129" s="36"/>
      <c r="U129" s="36"/>
      <c r="V129" s="36"/>
      <c r="W129" s="36"/>
      <c r="X129" s="36"/>
      <c r="Y129" s="36"/>
      <c r="Z129" s="35">
        <v>0</v>
      </c>
    </row>
    <row r="130" spans="1:26" s="2" customFormat="1" ht="39.950000000000003" customHeight="1" x14ac:dyDescent="0.3">
      <c r="A130" s="169"/>
      <c r="B130" s="170"/>
      <c r="C130" s="42" t="str">
        <f t="shared" si="2"/>
        <v/>
      </c>
      <c r="D130" s="41"/>
      <c r="E130" s="41"/>
      <c r="F130" s="40"/>
      <c r="G130" s="39"/>
      <c r="H130" s="39"/>
      <c r="I130" s="39"/>
      <c r="J130" s="38" t="str">
        <f t="shared" si="3"/>
        <v xml:space="preserve"> </v>
      </c>
      <c r="K130" s="37"/>
      <c r="L130" s="37"/>
      <c r="M130" s="37"/>
      <c r="N130" s="36"/>
      <c r="O130" s="36"/>
      <c r="P130" s="36"/>
      <c r="Q130" s="36"/>
      <c r="R130" s="36"/>
      <c r="S130" s="36"/>
      <c r="T130" s="36"/>
      <c r="U130" s="36"/>
      <c r="V130" s="36"/>
      <c r="W130" s="36"/>
      <c r="X130" s="36"/>
      <c r="Y130" s="36"/>
      <c r="Z130" s="35">
        <v>0</v>
      </c>
    </row>
    <row r="131" spans="1:26" s="2" customFormat="1" ht="39.950000000000003" customHeight="1" x14ac:dyDescent="0.3">
      <c r="A131" s="169"/>
      <c r="B131" s="170"/>
      <c r="C131" s="42" t="str">
        <f t="shared" si="2"/>
        <v/>
      </c>
      <c r="D131" s="41"/>
      <c r="E131" s="41"/>
      <c r="F131" s="40"/>
      <c r="G131" s="39"/>
      <c r="H131" s="39"/>
      <c r="I131" s="39"/>
      <c r="J131" s="38" t="str">
        <f t="shared" si="3"/>
        <v xml:space="preserve"> </v>
      </c>
      <c r="K131" s="37"/>
      <c r="L131" s="37"/>
      <c r="M131" s="37"/>
      <c r="N131" s="36"/>
      <c r="O131" s="36"/>
      <c r="P131" s="36"/>
      <c r="Q131" s="36"/>
      <c r="R131" s="36"/>
      <c r="S131" s="36"/>
      <c r="T131" s="36"/>
      <c r="U131" s="36"/>
      <c r="V131" s="36"/>
      <c r="W131" s="36"/>
      <c r="X131" s="36"/>
      <c r="Y131" s="36"/>
      <c r="Z131" s="35">
        <v>0</v>
      </c>
    </row>
    <row r="132" spans="1:26" ht="39.950000000000003" customHeight="1" x14ac:dyDescent="0.3">
      <c r="A132" s="169"/>
      <c r="B132" s="170"/>
      <c r="C132" s="42" t="str">
        <f t="shared" si="2"/>
        <v/>
      </c>
      <c r="D132" s="41"/>
      <c r="E132" s="41"/>
      <c r="F132" s="40"/>
      <c r="G132" s="39"/>
      <c r="H132" s="39"/>
      <c r="I132" s="39"/>
      <c r="J132" s="38" t="str">
        <f t="shared" si="3"/>
        <v xml:space="preserve"> </v>
      </c>
      <c r="K132" s="37"/>
      <c r="L132" s="37"/>
      <c r="M132" s="37"/>
      <c r="N132" s="36"/>
      <c r="O132" s="36"/>
      <c r="P132" s="36"/>
      <c r="Q132" s="36"/>
      <c r="R132" s="36"/>
      <c r="S132" s="36"/>
      <c r="T132" s="36"/>
      <c r="U132" s="36"/>
      <c r="V132" s="36"/>
      <c r="W132" s="36"/>
      <c r="X132" s="36"/>
      <c r="Y132" s="36"/>
      <c r="Z132" s="35">
        <v>0</v>
      </c>
    </row>
    <row r="133" spans="1:26" ht="39.950000000000003" customHeight="1" x14ac:dyDescent="0.3">
      <c r="A133" s="169"/>
      <c r="B133" s="170"/>
      <c r="C133" s="42" t="str">
        <f t="shared" si="2"/>
        <v/>
      </c>
      <c r="D133" s="41"/>
      <c r="E133" s="41"/>
      <c r="F133" s="40"/>
      <c r="G133" s="39"/>
      <c r="H133" s="39"/>
      <c r="I133" s="39"/>
      <c r="J133" s="38" t="str">
        <f t="shared" si="3"/>
        <v xml:space="preserve"> </v>
      </c>
      <c r="K133" s="37"/>
      <c r="L133" s="37"/>
      <c r="M133" s="37"/>
      <c r="N133" s="36"/>
      <c r="O133" s="36"/>
      <c r="P133" s="36"/>
      <c r="Q133" s="36"/>
      <c r="R133" s="36"/>
      <c r="S133" s="36"/>
      <c r="T133" s="36"/>
      <c r="U133" s="36"/>
      <c r="V133" s="36"/>
      <c r="W133" s="36"/>
      <c r="X133" s="36"/>
      <c r="Y133" s="36"/>
      <c r="Z133" s="35">
        <v>0</v>
      </c>
    </row>
    <row r="134" spans="1:26" ht="39.950000000000003" customHeight="1" x14ac:dyDescent="0.3">
      <c r="A134" s="169"/>
      <c r="B134" s="170"/>
      <c r="C134" s="42" t="str">
        <f t="shared" si="2"/>
        <v/>
      </c>
      <c r="D134" s="41"/>
      <c r="E134" s="41"/>
      <c r="F134" s="40"/>
      <c r="G134" s="39"/>
      <c r="H134" s="39"/>
      <c r="I134" s="39"/>
      <c r="J134" s="38" t="str">
        <f t="shared" si="3"/>
        <v xml:space="preserve"> </v>
      </c>
      <c r="K134" s="37"/>
      <c r="L134" s="37"/>
      <c r="M134" s="37"/>
      <c r="N134" s="36"/>
      <c r="O134" s="36"/>
      <c r="P134" s="36"/>
      <c r="Q134" s="36"/>
      <c r="R134" s="36"/>
      <c r="S134" s="36"/>
      <c r="T134" s="36"/>
      <c r="U134" s="36"/>
      <c r="V134" s="36"/>
      <c r="W134" s="36"/>
      <c r="X134" s="36"/>
      <c r="Y134" s="36"/>
      <c r="Z134" s="35">
        <v>0</v>
      </c>
    </row>
    <row r="135" spans="1:26" ht="39.950000000000003" customHeight="1" x14ac:dyDescent="0.3">
      <c r="A135" s="169"/>
      <c r="B135" s="170"/>
      <c r="C135" s="42" t="str">
        <f t="shared" si="2"/>
        <v/>
      </c>
      <c r="D135" s="41"/>
      <c r="E135" s="41"/>
      <c r="F135" s="40"/>
      <c r="G135" s="39"/>
      <c r="H135" s="39"/>
      <c r="I135" s="39"/>
      <c r="J135" s="38" t="str">
        <f t="shared" si="3"/>
        <v xml:space="preserve"> </v>
      </c>
      <c r="K135" s="37"/>
      <c r="L135" s="37"/>
      <c r="M135" s="37"/>
      <c r="N135" s="36"/>
      <c r="O135" s="36"/>
      <c r="P135" s="36"/>
      <c r="Q135" s="36"/>
      <c r="R135" s="36"/>
      <c r="S135" s="36"/>
      <c r="T135" s="36"/>
      <c r="U135" s="36"/>
      <c r="V135" s="36"/>
      <c r="W135" s="36"/>
      <c r="X135" s="36"/>
      <c r="Y135" s="36"/>
      <c r="Z135" s="35">
        <v>0</v>
      </c>
    </row>
    <row r="136" spans="1:26" ht="39.950000000000003" customHeight="1" x14ac:dyDescent="0.3">
      <c r="A136" s="169"/>
      <c r="B136" s="170"/>
      <c r="C136" s="42" t="str">
        <f t="shared" si="2"/>
        <v/>
      </c>
      <c r="D136" s="41"/>
      <c r="E136" s="41"/>
      <c r="F136" s="40"/>
      <c r="G136" s="39"/>
      <c r="H136" s="39"/>
      <c r="I136" s="39"/>
      <c r="J136" s="38" t="str">
        <f t="shared" si="3"/>
        <v xml:space="preserve"> </v>
      </c>
      <c r="K136" s="37"/>
      <c r="L136" s="37"/>
      <c r="M136" s="37"/>
      <c r="N136" s="36"/>
      <c r="O136" s="36"/>
      <c r="P136" s="36"/>
      <c r="Q136" s="36"/>
      <c r="R136" s="36"/>
      <c r="S136" s="36"/>
      <c r="T136" s="36"/>
      <c r="U136" s="36"/>
      <c r="V136" s="36"/>
      <c r="W136" s="36"/>
      <c r="X136" s="36"/>
      <c r="Y136" s="36"/>
      <c r="Z136" s="35">
        <v>0</v>
      </c>
    </row>
    <row r="137" spans="1:26" ht="39.950000000000003" customHeight="1" x14ac:dyDescent="0.3">
      <c r="A137" s="169"/>
      <c r="B137" s="170"/>
      <c r="C137" s="42" t="str">
        <f t="shared" si="2"/>
        <v/>
      </c>
      <c r="D137" s="41"/>
      <c r="E137" s="41"/>
      <c r="F137" s="40"/>
      <c r="G137" s="39"/>
      <c r="H137" s="39"/>
      <c r="I137" s="39"/>
      <c r="J137" s="38" t="str">
        <f t="shared" si="3"/>
        <v xml:space="preserve"> </v>
      </c>
      <c r="K137" s="37"/>
      <c r="L137" s="37"/>
      <c r="M137" s="37"/>
      <c r="N137" s="36"/>
      <c r="O137" s="36"/>
      <c r="P137" s="36"/>
      <c r="Q137" s="36"/>
      <c r="R137" s="36"/>
      <c r="S137" s="36"/>
      <c r="T137" s="36"/>
      <c r="U137" s="36"/>
      <c r="V137" s="36"/>
      <c r="W137" s="36"/>
      <c r="X137" s="36"/>
      <c r="Y137" s="36"/>
      <c r="Z137" s="35">
        <v>0</v>
      </c>
    </row>
    <row r="138" spans="1:26" ht="39.950000000000003" customHeight="1" x14ac:dyDescent="0.3">
      <c r="A138" s="169"/>
      <c r="B138" s="170"/>
      <c r="C138" s="42" t="str">
        <f t="shared" si="2"/>
        <v/>
      </c>
      <c r="D138" s="41"/>
      <c r="E138" s="41"/>
      <c r="F138" s="40"/>
      <c r="G138" s="39"/>
      <c r="H138" s="39"/>
      <c r="I138" s="39"/>
      <c r="J138" s="38" t="str">
        <f t="shared" si="3"/>
        <v xml:space="preserve"> </v>
      </c>
      <c r="K138" s="37"/>
      <c r="L138" s="37"/>
      <c r="M138" s="37"/>
      <c r="N138" s="36"/>
      <c r="O138" s="36"/>
      <c r="P138" s="36"/>
      <c r="Q138" s="36"/>
      <c r="R138" s="36"/>
      <c r="S138" s="36"/>
      <c r="T138" s="36"/>
      <c r="U138" s="36"/>
      <c r="V138" s="36"/>
      <c r="W138" s="36"/>
      <c r="X138" s="36"/>
      <c r="Y138" s="36"/>
      <c r="Z138" s="35">
        <v>0</v>
      </c>
    </row>
    <row r="139" spans="1:26" ht="39.950000000000003" customHeight="1" x14ac:dyDescent="0.3">
      <c r="A139" s="169"/>
      <c r="B139" s="170"/>
      <c r="C139" s="42" t="str">
        <f t="shared" si="2"/>
        <v/>
      </c>
      <c r="D139" s="41"/>
      <c r="E139" s="41"/>
      <c r="F139" s="40"/>
      <c r="G139" s="39"/>
      <c r="H139" s="39"/>
      <c r="I139" s="39"/>
      <c r="J139" s="38" t="str">
        <f t="shared" si="3"/>
        <v xml:space="preserve"> </v>
      </c>
      <c r="K139" s="37"/>
      <c r="L139" s="37"/>
      <c r="M139" s="37"/>
      <c r="N139" s="36"/>
      <c r="O139" s="36"/>
      <c r="P139" s="36"/>
      <c r="Q139" s="36"/>
      <c r="R139" s="36"/>
      <c r="S139" s="36"/>
      <c r="T139" s="36"/>
      <c r="U139" s="36"/>
      <c r="V139" s="36"/>
      <c r="W139" s="36"/>
      <c r="X139" s="36"/>
      <c r="Y139" s="36"/>
      <c r="Z139" s="35">
        <v>0</v>
      </c>
    </row>
    <row r="140" spans="1:26" ht="39.950000000000003" customHeight="1" x14ac:dyDescent="0.3">
      <c r="A140" s="169"/>
      <c r="B140" s="170"/>
      <c r="C140" s="42" t="str">
        <f t="shared" si="2"/>
        <v/>
      </c>
      <c r="D140" s="41"/>
      <c r="E140" s="41"/>
      <c r="F140" s="40"/>
      <c r="G140" s="39"/>
      <c r="H140" s="39"/>
      <c r="I140" s="39"/>
      <c r="J140" s="38" t="str">
        <f t="shared" si="3"/>
        <v xml:space="preserve"> </v>
      </c>
      <c r="K140" s="37"/>
      <c r="L140" s="37"/>
      <c r="M140" s="37"/>
      <c r="N140" s="36"/>
      <c r="O140" s="36"/>
      <c r="P140" s="36"/>
      <c r="Q140" s="36"/>
      <c r="R140" s="36"/>
      <c r="S140" s="36"/>
      <c r="T140" s="36"/>
      <c r="U140" s="36"/>
      <c r="V140" s="36"/>
      <c r="W140" s="36"/>
      <c r="X140" s="36"/>
      <c r="Y140" s="36"/>
      <c r="Z140" s="35">
        <v>0</v>
      </c>
    </row>
    <row r="141" spans="1:26" ht="39.950000000000003" customHeight="1" x14ac:dyDescent="0.3">
      <c r="A141" s="169"/>
      <c r="B141" s="170"/>
      <c r="C141" s="42" t="str">
        <f t="shared" si="2"/>
        <v/>
      </c>
      <c r="D141" s="41"/>
      <c r="E141" s="41"/>
      <c r="F141" s="40"/>
      <c r="G141" s="39"/>
      <c r="H141" s="39"/>
      <c r="I141" s="39"/>
      <c r="J141" s="38" t="str">
        <f t="shared" si="3"/>
        <v xml:space="preserve"> </v>
      </c>
      <c r="K141" s="37"/>
      <c r="L141" s="37"/>
      <c r="M141" s="37"/>
      <c r="N141" s="36"/>
      <c r="O141" s="36"/>
      <c r="P141" s="36"/>
      <c r="Q141" s="36"/>
      <c r="R141" s="36"/>
      <c r="S141" s="36"/>
      <c r="T141" s="36"/>
      <c r="U141" s="36"/>
      <c r="V141" s="36"/>
      <c r="W141" s="36"/>
      <c r="X141" s="36"/>
      <c r="Y141" s="36"/>
      <c r="Z141" s="35">
        <v>0</v>
      </c>
    </row>
    <row r="142" spans="1:26" ht="39.950000000000003" customHeight="1" x14ac:dyDescent="0.3">
      <c r="A142" s="169"/>
      <c r="B142" s="170"/>
      <c r="C142" s="42" t="str">
        <f t="shared" ref="C142:C205" si="4">IF(A142="","",VLOOKUP(A142,PROYECTOS_PIDI,2,FALSE))</f>
        <v/>
      </c>
      <c r="D142" s="41"/>
      <c r="E142" s="41"/>
      <c r="F142" s="40"/>
      <c r="G142" s="39"/>
      <c r="H142" s="39"/>
      <c r="I142" s="39"/>
      <c r="J142" s="38" t="str">
        <f t="shared" ref="J142:J205" si="5">IF($J$6&lt;&gt;"",IF(A142=0," ",CARGO),"")</f>
        <v xml:space="preserve"> </v>
      </c>
      <c r="K142" s="37"/>
      <c r="L142" s="37"/>
      <c r="M142" s="37"/>
      <c r="N142" s="36"/>
      <c r="O142" s="36"/>
      <c r="P142" s="36"/>
      <c r="Q142" s="36"/>
      <c r="R142" s="36"/>
      <c r="S142" s="36"/>
      <c r="T142" s="36"/>
      <c r="U142" s="36"/>
      <c r="V142" s="36"/>
      <c r="W142" s="36"/>
      <c r="X142" s="36"/>
      <c r="Y142" s="36"/>
      <c r="Z142" s="35">
        <v>0</v>
      </c>
    </row>
    <row r="143" spans="1:26" ht="39.950000000000003" customHeight="1" x14ac:dyDescent="0.3">
      <c r="A143" s="169"/>
      <c r="B143" s="170"/>
      <c r="C143" s="42" t="str">
        <f t="shared" si="4"/>
        <v/>
      </c>
      <c r="D143" s="41"/>
      <c r="E143" s="41"/>
      <c r="F143" s="40"/>
      <c r="G143" s="39"/>
      <c r="H143" s="39"/>
      <c r="I143" s="39"/>
      <c r="J143" s="38" t="str">
        <f t="shared" si="5"/>
        <v xml:space="preserve"> </v>
      </c>
      <c r="K143" s="37"/>
      <c r="L143" s="37"/>
      <c r="M143" s="37"/>
      <c r="N143" s="36"/>
      <c r="O143" s="36"/>
      <c r="P143" s="36"/>
      <c r="Q143" s="36"/>
      <c r="R143" s="36"/>
      <c r="S143" s="36"/>
      <c r="T143" s="36"/>
      <c r="U143" s="36"/>
      <c r="V143" s="36"/>
      <c r="W143" s="36"/>
      <c r="X143" s="36"/>
      <c r="Y143" s="36"/>
      <c r="Z143" s="35">
        <v>0</v>
      </c>
    </row>
    <row r="144" spans="1:26" ht="39.950000000000003" customHeight="1" x14ac:dyDescent="0.3">
      <c r="A144" s="169"/>
      <c r="B144" s="170"/>
      <c r="C144" s="42" t="str">
        <f t="shared" si="4"/>
        <v/>
      </c>
      <c r="D144" s="41"/>
      <c r="E144" s="41"/>
      <c r="F144" s="40"/>
      <c r="G144" s="39"/>
      <c r="H144" s="39"/>
      <c r="I144" s="39"/>
      <c r="J144" s="38" t="str">
        <f t="shared" si="5"/>
        <v xml:space="preserve"> </v>
      </c>
      <c r="K144" s="37"/>
      <c r="L144" s="37"/>
      <c r="M144" s="37"/>
      <c r="N144" s="36"/>
      <c r="O144" s="36"/>
      <c r="P144" s="36"/>
      <c r="Q144" s="36"/>
      <c r="R144" s="36"/>
      <c r="S144" s="36"/>
      <c r="T144" s="36"/>
      <c r="U144" s="36"/>
      <c r="V144" s="36"/>
      <c r="W144" s="36"/>
      <c r="X144" s="36"/>
      <c r="Y144" s="36"/>
      <c r="Z144" s="35">
        <v>0</v>
      </c>
    </row>
    <row r="145" spans="1:26" ht="39.950000000000003" customHeight="1" x14ac:dyDescent="0.3">
      <c r="A145" s="169"/>
      <c r="B145" s="170"/>
      <c r="C145" s="42" t="str">
        <f t="shared" si="4"/>
        <v/>
      </c>
      <c r="D145" s="41"/>
      <c r="E145" s="41"/>
      <c r="F145" s="40"/>
      <c r="G145" s="39"/>
      <c r="H145" s="39"/>
      <c r="I145" s="39"/>
      <c r="J145" s="38" t="str">
        <f t="shared" si="5"/>
        <v xml:space="preserve"> </v>
      </c>
      <c r="K145" s="37"/>
      <c r="L145" s="37"/>
      <c r="M145" s="37"/>
      <c r="N145" s="36"/>
      <c r="O145" s="36"/>
      <c r="P145" s="36"/>
      <c r="Q145" s="36"/>
      <c r="R145" s="36"/>
      <c r="S145" s="36"/>
      <c r="T145" s="36"/>
      <c r="U145" s="36"/>
      <c r="V145" s="36"/>
      <c r="W145" s="36"/>
      <c r="X145" s="36"/>
      <c r="Y145" s="36"/>
      <c r="Z145" s="35">
        <v>0</v>
      </c>
    </row>
    <row r="146" spans="1:26" ht="39.950000000000003" customHeight="1" x14ac:dyDescent="0.3">
      <c r="A146" s="169"/>
      <c r="B146" s="170"/>
      <c r="C146" s="42" t="str">
        <f t="shared" si="4"/>
        <v/>
      </c>
      <c r="D146" s="41"/>
      <c r="E146" s="41"/>
      <c r="F146" s="40"/>
      <c r="G146" s="39"/>
      <c r="H146" s="39"/>
      <c r="I146" s="39"/>
      <c r="J146" s="38" t="str">
        <f t="shared" si="5"/>
        <v xml:space="preserve"> </v>
      </c>
      <c r="K146" s="37"/>
      <c r="L146" s="37"/>
      <c r="M146" s="37"/>
      <c r="N146" s="36"/>
      <c r="O146" s="36"/>
      <c r="P146" s="36"/>
      <c r="Q146" s="36"/>
      <c r="R146" s="36"/>
      <c r="S146" s="36"/>
      <c r="T146" s="36"/>
      <c r="U146" s="36"/>
      <c r="V146" s="36"/>
      <c r="W146" s="36"/>
      <c r="X146" s="36"/>
      <c r="Y146" s="36"/>
      <c r="Z146" s="35">
        <v>0</v>
      </c>
    </row>
    <row r="147" spans="1:26" ht="39.950000000000003" customHeight="1" x14ac:dyDescent="0.3">
      <c r="A147" s="169"/>
      <c r="B147" s="170"/>
      <c r="C147" s="42" t="str">
        <f t="shared" si="4"/>
        <v/>
      </c>
      <c r="D147" s="41"/>
      <c r="E147" s="41"/>
      <c r="F147" s="40"/>
      <c r="G147" s="39"/>
      <c r="H147" s="39"/>
      <c r="I147" s="39"/>
      <c r="J147" s="38" t="str">
        <f t="shared" si="5"/>
        <v xml:space="preserve"> </v>
      </c>
      <c r="K147" s="37"/>
      <c r="L147" s="37"/>
      <c r="M147" s="37"/>
      <c r="N147" s="36"/>
      <c r="O147" s="36"/>
      <c r="P147" s="36"/>
      <c r="Q147" s="36"/>
      <c r="R147" s="36"/>
      <c r="S147" s="36"/>
      <c r="T147" s="36"/>
      <c r="U147" s="36"/>
      <c r="V147" s="36"/>
      <c r="W147" s="36"/>
      <c r="X147" s="36"/>
      <c r="Y147" s="36"/>
      <c r="Z147" s="35">
        <v>0</v>
      </c>
    </row>
    <row r="148" spans="1:26" ht="39.950000000000003" customHeight="1" x14ac:dyDescent="0.3">
      <c r="A148" s="169"/>
      <c r="B148" s="170"/>
      <c r="C148" s="42" t="str">
        <f t="shared" si="4"/>
        <v/>
      </c>
      <c r="D148" s="41"/>
      <c r="E148" s="41"/>
      <c r="F148" s="40"/>
      <c r="G148" s="39"/>
      <c r="H148" s="39"/>
      <c r="I148" s="39"/>
      <c r="J148" s="38" t="str">
        <f t="shared" si="5"/>
        <v xml:space="preserve"> </v>
      </c>
      <c r="K148" s="37"/>
      <c r="L148" s="37"/>
      <c r="M148" s="37"/>
      <c r="N148" s="36"/>
      <c r="O148" s="36"/>
      <c r="P148" s="36"/>
      <c r="Q148" s="36"/>
      <c r="R148" s="36"/>
      <c r="S148" s="36"/>
      <c r="T148" s="36"/>
      <c r="U148" s="36"/>
      <c r="V148" s="36"/>
      <c r="W148" s="36"/>
      <c r="X148" s="36"/>
      <c r="Y148" s="36"/>
      <c r="Z148" s="35">
        <v>0</v>
      </c>
    </row>
    <row r="149" spans="1:26" ht="39.950000000000003" customHeight="1" x14ac:dyDescent="0.3">
      <c r="A149" s="169"/>
      <c r="B149" s="170"/>
      <c r="C149" s="42" t="str">
        <f t="shared" si="4"/>
        <v/>
      </c>
      <c r="D149" s="41"/>
      <c r="E149" s="41"/>
      <c r="F149" s="40"/>
      <c r="G149" s="39"/>
      <c r="H149" s="39"/>
      <c r="I149" s="39"/>
      <c r="J149" s="38" t="str">
        <f t="shared" si="5"/>
        <v xml:space="preserve"> </v>
      </c>
      <c r="K149" s="37"/>
      <c r="L149" s="37"/>
      <c r="M149" s="37"/>
      <c r="N149" s="36"/>
      <c r="O149" s="36"/>
      <c r="P149" s="36"/>
      <c r="Q149" s="36"/>
      <c r="R149" s="36"/>
      <c r="S149" s="36"/>
      <c r="T149" s="36"/>
      <c r="U149" s="36"/>
      <c r="V149" s="36"/>
      <c r="W149" s="36"/>
      <c r="X149" s="36"/>
      <c r="Y149" s="36"/>
      <c r="Z149" s="35">
        <v>0</v>
      </c>
    </row>
    <row r="150" spans="1:26" ht="39.950000000000003" customHeight="1" x14ac:dyDescent="0.3">
      <c r="A150" s="169"/>
      <c r="B150" s="170"/>
      <c r="C150" s="42" t="str">
        <f t="shared" si="4"/>
        <v/>
      </c>
      <c r="D150" s="41"/>
      <c r="E150" s="41"/>
      <c r="F150" s="40"/>
      <c r="G150" s="39"/>
      <c r="H150" s="39"/>
      <c r="I150" s="39"/>
      <c r="J150" s="38" t="str">
        <f t="shared" si="5"/>
        <v xml:space="preserve"> </v>
      </c>
      <c r="K150" s="37"/>
      <c r="L150" s="37"/>
      <c r="M150" s="37"/>
      <c r="N150" s="36"/>
      <c r="O150" s="36"/>
      <c r="P150" s="36"/>
      <c r="Q150" s="36"/>
      <c r="R150" s="36"/>
      <c r="S150" s="36"/>
      <c r="T150" s="36"/>
      <c r="U150" s="36"/>
      <c r="V150" s="36"/>
      <c r="W150" s="36"/>
      <c r="X150" s="36"/>
      <c r="Y150" s="36"/>
      <c r="Z150" s="35">
        <v>0</v>
      </c>
    </row>
    <row r="151" spans="1:26" ht="39.950000000000003" customHeight="1" x14ac:dyDescent="0.3">
      <c r="A151" s="169"/>
      <c r="B151" s="170"/>
      <c r="C151" s="42" t="str">
        <f t="shared" si="4"/>
        <v/>
      </c>
      <c r="D151" s="41"/>
      <c r="E151" s="41"/>
      <c r="F151" s="40"/>
      <c r="G151" s="39"/>
      <c r="H151" s="39"/>
      <c r="I151" s="39"/>
      <c r="J151" s="38" t="str">
        <f t="shared" si="5"/>
        <v xml:space="preserve"> </v>
      </c>
      <c r="K151" s="37"/>
      <c r="L151" s="37"/>
      <c r="M151" s="37"/>
      <c r="N151" s="36"/>
      <c r="O151" s="36"/>
      <c r="P151" s="36"/>
      <c r="Q151" s="36"/>
      <c r="R151" s="36"/>
      <c r="S151" s="36"/>
      <c r="T151" s="36"/>
      <c r="U151" s="36"/>
      <c r="V151" s="36"/>
      <c r="W151" s="36"/>
      <c r="X151" s="36"/>
      <c r="Y151" s="36"/>
      <c r="Z151" s="35">
        <v>0</v>
      </c>
    </row>
    <row r="152" spans="1:26" ht="39.950000000000003" customHeight="1" x14ac:dyDescent="0.3">
      <c r="A152" s="169"/>
      <c r="B152" s="170"/>
      <c r="C152" s="42" t="str">
        <f t="shared" si="4"/>
        <v/>
      </c>
      <c r="D152" s="41"/>
      <c r="E152" s="41"/>
      <c r="F152" s="40"/>
      <c r="G152" s="39"/>
      <c r="H152" s="39"/>
      <c r="I152" s="39"/>
      <c r="J152" s="38" t="str">
        <f t="shared" si="5"/>
        <v xml:space="preserve"> </v>
      </c>
      <c r="K152" s="37"/>
      <c r="L152" s="37"/>
      <c r="M152" s="37"/>
      <c r="N152" s="36"/>
      <c r="O152" s="36"/>
      <c r="P152" s="36"/>
      <c r="Q152" s="36"/>
      <c r="R152" s="36"/>
      <c r="S152" s="36"/>
      <c r="T152" s="36"/>
      <c r="U152" s="36"/>
      <c r="V152" s="36"/>
      <c r="W152" s="36"/>
      <c r="X152" s="36"/>
      <c r="Y152" s="36"/>
      <c r="Z152" s="35">
        <v>0</v>
      </c>
    </row>
    <row r="153" spans="1:26" ht="39.950000000000003" customHeight="1" x14ac:dyDescent="0.3">
      <c r="A153" s="169"/>
      <c r="B153" s="170"/>
      <c r="C153" s="42" t="str">
        <f t="shared" si="4"/>
        <v/>
      </c>
      <c r="D153" s="41"/>
      <c r="E153" s="41"/>
      <c r="F153" s="40"/>
      <c r="G153" s="39"/>
      <c r="H153" s="39"/>
      <c r="I153" s="39"/>
      <c r="J153" s="38" t="str">
        <f t="shared" si="5"/>
        <v xml:space="preserve"> </v>
      </c>
      <c r="K153" s="37"/>
      <c r="L153" s="37"/>
      <c r="M153" s="37"/>
      <c r="N153" s="36"/>
      <c r="O153" s="36"/>
      <c r="P153" s="36"/>
      <c r="Q153" s="36"/>
      <c r="R153" s="36"/>
      <c r="S153" s="36"/>
      <c r="T153" s="36"/>
      <c r="U153" s="36"/>
      <c r="V153" s="36"/>
      <c r="W153" s="36"/>
      <c r="X153" s="36"/>
      <c r="Y153" s="36"/>
      <c r="Z153" s="35">
        <v>0</v>
      </c>
    </row>
    <row r="154" spans="1:26" ht="39.950000000000003" customHeight="1" x14ac:dyDescent="0.3">
      <c r="A154" s="169"/>
      <c r="B154" s="170"/>
      <c r="C154" s="42" t="str">
        <f t="shared" si="4"/>
        <v/>
      </c>
      <c r="D154" s="41"/>
      <c r="E154" s="41"/>
      <c r="F154" s="40"/>
      <c r="G154" s="39"/>
      <c r="H154" s="39"/>
      <c r="I154" s="39"/>
      <c r="J154" s="38" t="str">
        <f t="shared" si="5"/>
        <v xml:space="preserve"> </v>
      </c>
      <c r="K154" s="37"/>
      <c r="L154" s="37"/>
      <c r="M154" s="37"/>
      <c r="N154" s="36"/>
      <c r="O154" s="36"/>
      <c r="P154" s="36"/>
      <c r="Q154" s="36"/>
      <c r="R154" s="36"/>
      <c r="S154" s="36"/>
      <c r="T154" s="36"/>
      <c r="U154" s="36"/>
      <c r="V154" s="36"/>
      <c r="W154" s="36"/>
      <c r="X154" s="36"/>
      <c r="Y154" s="36"/>
      <c r="Z154" s="35">
        <v>0</v>
      </c>
    </row>
    <row r="155" spans="1:26" ht="39.950000000000003" customHeight="1" x14ac:dyDescent="0.3">
      <c r="A155" s="169"/>
      <c r="B155" s="170"/>
      <c r="C155" s="42" t="str">
        <f t="shared" si="4"/>
        <v/>
      </c>
      <c r="D155" s="41"/>
      <c r="E155" s="41"/>
      <c r="F155" s="40"/>
      <c r="G155" s="39"/>
      <c r="H155" s="39"/>
      <c r="I155" s="39"/>
      <c r="J155" s="38" t="str">
        <f t="shared" si="5"/>
        <v xml:space="preserve"> </v>
      </c>
      <c r="K155" s="37"/>
      <c r="L155" s="37"/>
      <c r="M155" s="37"/>
      <c r="N155" s="36"/>
      <c r="O155" s="36"/>
      <c r="P155" s="36"/>
      <c r="Q155" s="36"/>
      <c r="R155" s="36"/>
      <c r="S155" s="36"/>
      <c r="T155" s="36"/>
      <c r="U155" s="36"/>
      <c r="V155" s="36"/>
      <c r="W155" s="36"/>
      <c r="X155" s="36"/>
      <c r="Y155" s="36"/>
      <c r="Z155" s="35">
        <v>0</v>
      </c>
    </row>
    <row r="156" spans="1:26" ht="39.950000000000003" customHeight="1" x14ac:dyDescent="0.3">
      <c r="A156" s="169"/>
      <c r="B156" s="170"/>
      <c r="C156" s="42" t="str">
        <f t="shared" si="4"/>
        <v/>
      </c>
      <c r="D156" s="41"/>
      <c r="E156" s="41"/>
      <c r="F156" s="40"/>
      <c r="G156" s="39"/>
      <c r="H156" s="39"/>
      <c r="I156" s="39"/>
      <c r="J156" s="38" t="str">
        <f t="shared" si="5"/>
        <v xml:space="preserve"> </v>
      </c>
      <c r="K156" s="37"/>
      <c r="L156" s="37"/>
      <c r="M156" s="37"/>
      <c r="N156" s="36"/>
      <c r="O156" s="36"/>
      <c r="P156" s="36"/>
      <c r="Q156" s="36"/>
      <c r="R156" s="36"/>
      <c r="S156" s="36"/>
      <c r="T156" s="36"/>
      <c r="U156" s="36"/>
      <c r="V156" s="36"/>
      <c r="W156" s="36"/>
      <c r="X156" s="36"/>
      <c r="Y156" s="36"/>
      <c r="Z156" s="35">
        <v>0</v>
      </c>
    </row>
    <row r="157" spans="1:26" ht="39.950000000000003" customHeight="1" x14ac:dyDescent="0.3">
      <c r="A157" s="169"/>
      <c r="B157" s="170"/>
      <c r="C157" s="42" t="str">
        <f t="shared" si="4"/>
        <v/>
      </c>
      <c r="D157" s="41"/>
      <c r="E157" s="41"/>
      <c r="F157" s="40"/>
      <c r="G157" s="39"/>
      <c r="H157" s="39"/>
      <c r="I157" s="39"/>
      <c r="J157" s="38" t="str">
        <f t="shared" si="5"/>
        <v xml:space="preserve"> </v>
      </c>
      <c r="K157" s="37"/>
      <c r="L157" s="37"/>
      <c r="M157" s="37"/>
      <c r="N157" s="36"/>
      <c r="O157" s="36"/>
      <c r="P157" s="36"/>
      <c r="Q157" s="36"/>
      <c r="R157" s="36"/>
      <c r="S157" s="36"/>
      <c r="T157" s="36"/>
      <c r="U157" s="36"/>
      <c r="V157" s="36"/>
      <c r="W157" s="36"/>
      <c r="X157" s="36"/>
      <c r="Y157" s="36"/>
      <c r="Z157" s="35">
        <v>0</v>
      </c>
    </row>
    <row r="158" spans="1:26" ht="39.950000000000003" customHeight="1" x14ac:dyDescent="0.3">
      <c r="A158" s="169"/>
      <c r="B158" s="170"/>
      <c r="C158" s="42" t="str">
        <f t="shared" si="4"/>
        <v/>
      </c>
      <c r="D158" s="41"/>
      <c r="E158" s="41"/>
      <c r="F158" s="40"/>
      <c r="G158" s="39"/>
      <c r="H158" s="39"/>
      <c r="I158" s="39"/>
      <c r="J158" s="38" t="str">
        <f t="shared" si="5"/>
        <v xml:space="preserve"> </v>
      </c>
      <c r="K158" s="37"/>
      <c r="L158" s="37"/>
      <c r="M158" s="37"/>
      <c r="N158" s="36"/>
      <c r="O158" s="36"/>
      <c r="P158" s="36"/>
      <c r="Q158" s="36"/>
      <c r="R158" s="36"/>
      <c r="S158" s="36"/>
      <c r="T158" s="36"/>
      <c r="U158" s="36"/>
      <c r="V158" s="36"/>
      <c r="W158" s="36"/>
      <c r="X158" s="36"/>
      <c r="Y158" s="36"/>
      <c r="Z158" s="35">
        <v>0</v>
      </c>
    </row>
    <row r="159" spans="1:26" ht="39.950000000000003" customHeight="1" x14ac:dyDescent="0.3">
      <c r="A159" s="169"/>
      <c r="B159" s="170"/>
      <c r="C159" s="42" t="str">
        <f t="shared" si="4"/>
        <v/>
      </c>
      <c r="D159" s="41"/>
      <c r="E159" s="41"/>
      <c r="F159" s="40"/>
      <c r="G159" s="39"/>
      <c r="H159" s="39"/>
      <c r="I159" s="39"/>
      <c r="J159" s="38" t="str">
        <f t="shared" si="5"/>
        <v xml:space="preserve"> </v>
      </c>
      <c r="K159" s="37"/>
      <c r="L159" s="37"/>
      <c r="M159" s="37"/>
      <c r="N159" s="36"/>
      <c r="O159" s="36"/>
      <c r="P159" s="36"/>
      <c r="Q159" s="36"/>
      <c r="R159" s="36"/>
      <c r="S159" s="36"/>
      <c r="T159" s="36"/>
      <c r="U159" s="36"/>
      <c r="V159" s="36"/>
      <c r="W159" s="36"/>
      <c r="X159" s="36"/>
      <c r="Y159" s="36"/>
      <c r="Z159" s="35">
        <v>0</v>
      </c>
    </row>
    <row r="160" spans="1:26" ht="39.950000000000003" customHeight="1" x14ac:dyDescent="0.3">
      <c r="A160" s="169"/>
      <c r="B160" s="170"/>
      <c r="C160" s="42" t="str">
        <f t="shared" si="4"/>
        <v/>
      </c>
      <c r="D160" s="41"/>
      <c r="E160" s="41"/>
      <c r="F160" s="40"/>
      <c r="G160" s="39"/>
      <c r="H160" s="39"/>
      <c r="I160" s="39"/>
      <c r="J160" s="38" t="str">
        <f t="shared" si="5"/>
        <v xml:space="preserve"> </v>
      </c>
      <c r="K160" s="37"/>
      <c r="L160" s="37"/>
      <c r="M160" s="37"/>
      <c r="N160" s="36"/>
      <c r="O160" s="36"/>
      <c r="P160" s="36"/>
      <c r="Q160" s="36"/>
      <c r="R160" s="36"/>
      <c r="S160" s="36"/>
      <c r="T160" s="36"/>
      <c r="U160" s="36"/>
      <c r="V160" s="36"/>
      <c r="W160" s="36"/>
      <c r="X160" s="36"/>
      <c r="Y160" s="36"/>
      <c r="Z160" s="35">
        <v>0</v>
      </c>
    </row>
    <row r="161" spans="1:26" ht="39.950000000000003" customHeight="1" x14ac:dyDescent="0.3">
      <c r="A161" s="169"/>
      <c r="B161" s="170"/>
      <c r="C161" s="42" t="str">
        <f t="shared" si="4"/>
        <v/>
      </c>
      <c r="D161" s="41"/>
      <c r="E161" s="41"/>
      <c r="F161" s="40"/>
      <c r="G161" s="39"/>
      <c r="H161" s="39"/>
      <c r="I161" s="39"/>
      <c r="J161" s="38" t="str">
        <f t="shared" si="5"/>
        <v xml:space="preserve"> </v>
      </c>
      <c r="K161" s="37"/>
      <c r="L161" s="37"/>
      <c r="M161" s="37"/>
      <c r="N161" s="36"/>
      <c r="O161" s="36"/>
      <c r="P161" s="36"/>
      <c r="Q161" s="36"/>
      <c r="R161" s="36"/>
      <c r="S161" s="36"/>
      <c r="T161" s="36"/>
      <c r="U161" s="36"/>
      <c r="V161" s="36"/>
      <c r="W161" s="36"/>
      <c r="X161" s="36"/>
      <c r="Y161" s="36"/>
      <c r="Z161" s="35">
        <v>0</v>
      </c>
    </row>
    <row r="162" spans="1:26" ht="39.950000000000003" customHeight="1" x14ac:dyDescent="0.3">
      <c r="A162" s="169"/>
      <c r="B162" s="170"/>
      <c r="C162" s="42" t="str">
        <f t="shared" si="4"/>
        <v/>
      </c>
      <c r="D162" s="41"/>
      <c r="E162" s="41"/>
      <c r="F162" s="40"/>
      <c r="G162" s="39"/>
      <c r="H162" s="39"/>
      <c r="I162" s="39"/>
      <c r="J162" s="38" t="str">
        <f t="shared" si="5"/>
        <v xml:space="preserve"> </v>
      </c>
      <c r="K162" s="37"/>
      <c r="L162" s="37"/>
      <c r="M162" s="37"/>
      <c r="N162" s="36"/>
      <c r="O162" s="36"/>
      <c r="P162" s="36"/>
      <c r="Q162" s="36"/>
      <c r="R162" s="36"/>
      <c r="S162" s="36"/>
      <c r="T162" s="36"/>
      <c r="U162" s="36"/>
      <c r="V162" s="36"/>
      <c r="W162" s="36"/>
      <c r="X162" s="36"/>
      <c r="Y162" s="36"/>
      <c r="Z162" s="35">
        <v>0</v>
      </c>
    </row>
    <row r="163" spans="1:26" ht="39.950000000000003" customHeight="1" x14ac:dyDescent="0.3">
      <c r="A163" s="169"/>
      <c r="B163" s="170"/>
      <c r="C163" s="42" t="str">
        <f t="shared" si="4"/>
        <v/>
      </c>
      <c r="D163" s="41"/>
      <c r="E163" s="41"/>
      <c r="F163" s="40"/>
      <c r="G163" s="39"/>
      <c r="H163" s="39"/>
      <c r="I163" s="39"/>
      <c r="J163" s="38" t="str">
        <f t="shared" si="5"/>
        <v xml:space="preserve"> </v>
      </c>
      <c r="K163" s="37"/>
      <c r="L163" s="37"/>
      <c r="M163" s="37"/>
      <c r="N163" s="36"/>
      <c r="O163" s="36"/>
      <c r="P163" s="36"/>
      <c r="Q163" s="36"/>
      <c r="R163" s="36"/>
      <c r="S163" s="36"/>
      <c r="T163" s="36"/>
      <c r="U163" s="36"/>
      <c r="V163" s="36"/>
      <c r="W163" s="36"/>
      <c r="X163" s="36"/>
      <c r="Y163" s="36"/>
      <c r="Z163" s="35">
        <v>0</v>
      </c>
    </row>
    <row r="164" spans="1:26" ht="39.950000000000003" customHeight="1" x14ac:dyDescent="0.3">
      <c r="A164" s="169"/>
      <c r="B164" s="170"/>
      <c r="C164" s="42" t="str">
        <f t="shared" si="4"/>
        <v/>
      </c>
      <c r="D164" s="41"/>
      <c r="E164" s="41"/>
      <c r="F164" s="40"/>
      <c r="G164" s="39"/>
      <c r="H164" s="39"/>
      <c r="I164" s="39"/>
      <c r="J164" s="38" t="str">
        <f t="shared" si="5"/>
        <v xml:space="preserve"> </v>
      </c>
      <c r="K164" s="37"/>
      <c r="L164" s="37"/>
      <c r="M164" s="37"/>
      <c r="N164" s="36"/>
      <c r="O164" s="36"/>
      <c r="P164" s="36"/>
      <c r="Q164" s="36"/>
      <c r="R164" s="36"/>
      <c r="S164" s="36"/>
      <c r="T164" s="36"/>
      <c r="U164" s="36"/>
      <c r="V164" s="36"/>
      <c r="W164" s="36"/>
      <c r="X164" s="36"/>
      <c r="Y164" s="36"/>
      <c r="Z164" s="35">
        <v>0</v>
      </c>
    </row>
    <row r="165" spans="1:26" ht="39.950000000000003" customHeight="1" x14ac:dyDescent="0.3">
      <c r="A165" s="169"/>
      <c r="B165" s="170"/>
      <c r="C165" s="42" t="str">
        <f t="shared" si="4"/>
        <v/>
      </c>
      <c r="D165" s="41"/>
      <c r="E165" s="41"/>
      <c r="F165" s="40"/>
      <c r="G165" s="39"/>
      <c r="H165" s="39"/>
      <c r="I165" s="39"/>
      <c r="J165" s="38" t="str">
        <f t="shared" si="5"/>
        <v xml:space="preserve"> </v>
      </c>
      <c r="K165" s="37"/>
      <c r="L165" s="37"/>
      <c r="M165" s="37"/>
      <c r="N165" s="36"/>
      <c r="O165" s="36"/>
      <c r="P165" s="36"/>
      <c r="Q165" s="36"/>
      <c r="R165" s="36"/>
      <c r="S165" s="36"/>
      <c r="T165" s="36"/>
      <c r="U165" s="36"/>
      <c r="V165" s="36"/>
      <c r="W165" s="36"/>
      <c r="X165" s="36"/>
      <c r="Y165" s="36"/>
      <c r="Z165" s="35">
        <v>0</v>
      </c>
    </row>
    <row r="166" spans="1:26" ht="39.950000000000003" customHeight="1" x14ac:dyDescent="0.3">
      <c r="A166" s="169"/>
      <c r="B166" s="170"/>
      <c r="C166" s="42" t="str">
        <f t="shared" si="4"/>
        <v/>
      </c>
      <c r="D166" s="41"/>
      <c r="E166" s="41"/>
      <c r="F166" s="40"/>
      <c r="G166" s="39"/>
      <c r="H166" s="39"/>
      <c r="I166" s="39"/>
      <c r="J166" s="38" t="str">
        <f t="shared" si="5"/>
        <v xml:space="preserve"> </v>
      </c>
      <c r="K166" s="37"/>
      <c r="L166" s="37"/>
      <c r="M166" s="37"/>
      <c r="N166" s="36"/>
      <c r="O166" s="36"/>
      <c r="P166" s="36"/>
      <c r="Q166" s="36"/>
      <c r="R166" s="36"/>
      <c r="S166" s="36"/>
      <c r="T166" s="36"/>
      <c r="U166" s="36"/>
      <c r="V166" s="36"/>
      <c r="W166" s="36"/>
      <c r="X166" s="36"/>
      <c r="Y166" s="36"/>
      <c r="Z166" s="35">
        <v>0</v>
      </c>
    </row>
    <row r="167" spans="1:26" ht="39.950000000000003" customHeight="1" x14ac:dyDescent="0.3">
      <c r="A167" s="169"/>
      <c r="B167" s="170"/>
      <c r="C167" s="42" t="str">
        <f t="shared" si="4"/>
        <v/>
      </c>
      <c r="D167" s="41"/>
      <c r="E167" s="41"/>
      <c r="F167" s="40"/>
      <c r="G167" s="39"/>
      <c r="H167" s="39"/>
      <c r="I167" s="39"/>
      <c r="J167" s="38" t="str">
        <f t="shared" si="5"/>
        <v xml:space="preserve"> </v>
      </c>
      <c r="K167" s="37"/>
      <c r="L167" s="37"/>
      <c r="M167" s="37"/>
      <c r="N167" s="36"/>
      <c r="O167" s="36"/>
      <c r="P167" s="36"/>
      <c r="Q167" s="36"/>
      <c r="R167" s="36"/>
      <c r="S167" s="36"/>
      <c r="T167" s="36"/>
      <c r="U167" s="36"/>
      <c r="V167" s="36"/>
      <c r="W167" s="36"/>
      <c r="X167" s="36"/>
      <c r="Y167" s="36"/>
      <c r="Z167" s="35">
        <v>0</v>
      </c>
    </row>
    <row r="168" spans="1:26" ht="39.950000000000003" customHeight="1" x14ac:dyDescent="0.3">
      <c r="A168" s="169"/>
      <c r="B168" s="170"/>
      <c r="C168" s="42" t="str">
        <f t="shared" si="4"/>
        <v/>
      </c>
      <c r="D168" s="41"/>
      <c r="E168" s="41"/>
      <c r="F168" s="40"/>
      <c r="G168" s="39"/>
      <c r="H168" s="39"/>
      <c r="I168" s="39"/>
      <c r="J168" s="38" t="str">
        <f t="shared" si="5"/>
        <v xml:space="preserve"> </v>
      </c>
      <c r="K168" s="37"/>
      <c r="L168" s="37"/>
      <c r="M168" s="37"/>
      <c r="N168" s="36"/>
      <c r="O168" s="36"/>
      <c r="P168" s="36"/>
      <c r="Q168" s="36"/>
      <c r="R168" s="36"/>
      <c r="S168" s="36"/>
      <c r="T168" s="36"/>
      <c r="U168" s="36"/>
      <c r="V168" s="36"/>
      <c r="W168" s="36"/>
      <c r="X168" s="36"/>
      <c r="Y168" s="36"/>
      <c r="Z168" s="35">
        <v>0</v>
      </c>
    </row>
    <row r="169" spans="1:26" ht="39.950000000000003" customHeight="1" x14ac:dyDescent="0.3">
      <c r="A169" s="169"/>
      <c r="B169" s="170"/>
      <c r="C169" s="42" t="str">
        <f t="shared" si="4"/>
        <v/>
      </c>
      <c r="D169" s="41"/>
      <c r="E169" s="41"/>
      <c r="F169" s="40"/>
      <c r="G169" s="39"/>
      <c r="H169" s="39"/>
      <c r="I169" s="39"/>
      <c r="J169" s="38" t="str">
        <f t="shared" si="5"/>
        <v xml:space="preserve"> </v>
      </c>
      <c r="K169" s="37"/>
      <c r="L169" s="37"/>
      <c r="M169" s="37"/>
      <c r="N169" s="36"/>
      <c r="O169" s="36"/>
      <c r="P169" s="36"/>
      <c r="Q169" s="36"/>
      <c r="R169" s="36"/>
      <c r="S169" s="36"/>
      <c r="T169" s="36"/>
      <c r="U169" s="36"/>
      <c r="V169" s="36"/>
      <c r="W169" s="36"/>
      <c r="X169" s="36"/>
      <c r="Y169" s="36"/>
      <c r="Z169" s="35">
        <v>0</v>
      </c>
    </row>
    <row r="170" spans="1:26" ht="39.950000000000003" customHeight="1" x14ac:dyDescent="0.3">
      <c r="A170" s="169"/>
      <c r="B170" s="170"/>
      <c r="C170" s="42" t="str">
        <f t="shared" si="4"/>
        <v/>
      </c>
      <c r="D170" s="41"/>
      <c r="E170" s="41"/>
      <c r="F170" s="40"/>
      <c r="G170" s="39"/>
      <c r="H170" s="39"/>
      <c r="I170" s="39"/>
      <c r="J170" s="38" t="str">
        <f t="shared" si="5"/>
        <v xml:space="preserve"> </v>
      </c>
      <c r="K170" s="37"/>
      <c r="L170" s="37"/>
      <c r="M170" s="37"/>
      <c r="N170" s="36"/>
      <c r="O170" s="36"/>
      <c r="P170" s="36"/>
      <c r="Q170" s="36"/>
      <c r="R170" s="36"/>
      <c r="S170" s="36"/>
      <c r="T170" s="36"/>
      <c r="U170" s="36"/>
      <c r="V170" s="36"/>
      <c r="W170" s="36"/>
      <c r="X170" s="36"/>
      <c r="Y170" s="36"/>
      <c r="Z170" s="35">
        <v>0</v>
      </c>
    </row>
    <row r="171" spans="1:26" ht="39.950000000000003" customHeight="1" x14ac:dyDescent="0.3">
      <c r="A171" s="169"/>
      <c r="B171" s="170"/>
      <c r="C171" s="42" t="str">
        <f t="shared" si="4"/>
        <v/>
      </c>
      <c r="D171" s="41"/>
      <c r="E171" s="41"/>
      <c r="F171" s="40"/>
      <c r="G171" s="39"/>
      <c r="H171" s="39"/>
      <c r="I171" s="39"/>
      <c r="J171" s="38" t="str">
        <f t="shared" si="5"/>
        <v xml:space="preserve"> </v>
      </c>
      <c r="K171" s="37"/>
      <c r="L171" s="37"/>
      <c r="M171" s="37"/>
      <c r="N171" s="36"/>
      <c r="O171" s="36"/>
      <c r="P171" s="36"/>
      <c r="Q171" s="36"/>
      <c r="R171" s="36"/>
      <c r="S171" s="36"/>
      <c r="T171" s="36"/>
      <c r="U171" s="36"/>
      <c r="V171" s="36"/>
      <c r="W171" s="36"/>
      <c r="X171" s="36"/>
      <c r="Y171" s="36"/>
      <c r="Z171" s="35">
        <v>0</v>
      </c>
    </row>
    <row r="172" spans="1:26" ht="39.950000000000003" customHeight="1" x14ac:dyDescent="0.3">
      <c r="A172" s="169"/>
      <c r="B172" s="170"/>
      <c r="C172" s="42" t="str">
        <f t="shared" si="4"/>
        <v/>
      </c>
      <c r="D172" s="41"/>
      <c r="E172" s="41"/>
      <c r="F172" s="40"/>
      <c r="G172" s="39"/>
      <c r="H172" s="39"/>
      <c r="I172" s="39"/>
      <c r="J172" s="38" t="str">
        <f t="shared" si="5"/>
        <v xml:space="preserve"> </v>
      </c>
      <c r="K172" s="37"/>
      <c r="L172" s="37"/>
      <c r="M172" s="37"/>
      <c r="N172" s="36"/>
      <c r="O172" s="36"/>
      <c r="P172" s="36"/>
      <c r="Q172" s="36"/>
      <c r="R172" s="36"/>
      <c r="S172" s="36"/>
      <c r="T172" s="36"/>
      <c r="U172" s="36"/>
      <c r="V172" s="36"/>
      <c r="W172" s="36"/>
      <c r="X172" s="36"/>
      <c r="Y172" s="36"/>
      <c r="Z172" s="35">
        <v>0</v>
      </c>
    </row>
    <row r="173" spans="1:26" ht="39.950000000000003" customHeight="1" x14ac:dyDescent="0.3">
      <c r="A173" s="169"/>
      <c r="B173" s="170"/>
      <c r="C173" s="42" t="str">
        <f t="shared" si="4"/>
        <v/>
      </c>
      <c r="D173" s="41"/>
      <c r="E173" s="41"/>
      <c r="F173" s="40"/>
      <c r="G173" s="39"/>
      <c r="H173" s="39"/>
      <c r="I173" s="39"/>
      <c r="J173" s="38" t="str">
        <f t="shared" si="5"/>
        <v xml:space="preserve"> </v>
      </c>
      <c r="K173" s="37"/>
      <c r="L173" s="37"/>
      <c r="M173" s="37"/>
      <c r="N173" s="36"/>
      <c r="O173" s="36"/>
      <c r="P173" s="36"/>
      <c r="Q173" s="36"/>
      <c r="R173" s="36"/>
      <c r="S173" s="36"/>
      <c r="T173" s="36"/>
      <c r="U173" s="36"/>
      <c r="V173" s="36"/>
      <c r="W173" s="36"/>
      <c r="X173" s="36"/>
      <c r="Y173" s="36"/>
      <c r="Z173" s="35">
        <v>0</v>
      </c>
    </row>
    <row r="174" spans="1:26" ht="39.950000000000003" customHeight="1" x14ac:dyDescent="0.3">
      <c r="A174" s="169"/>
      <c r="B174" s="170"/>
      <c r="C174" s="42" t="str">
        <f t="shared" si="4"/>
        <v/>
      </c>
      <c r="D174" s="41"/>
      <c r="E174" s="41"/>
      <c r="F174" s="40"/>
      <c r="G174" s="39"/>
      <c r="H174" s="39"/>
      <c r="I174" s="39"/>
      <c r="J174" s="38" t="str">
        <f t="shared" si="5"/>
        <v xml:space="preserve"> </v>
      </c>
      <c r="K174" s="37"/>
      <c r="L174" s="37"/>
      <c r="M174" s="37"/>
      <c r="N174" s="36"/>
      <c r="O174" s="36"/>
      <c r="P174" s="36"/>
      <c r="Q174" s="36"/>
      <c r="R174" s="36"/>
      <c r="S174" s="36"/>
      <c r="T174" s="36"/>
      <c r="U174" s="36"/>
      <c r="V174" s="36"/>
      <c r="W174" s="36"/>
      <c r="X174" s="36"/>
      <c r="Y174" s="36"/>
      <c r="Z174" s="35">
        <v>0</v>
      </c>
    </row>
    <row r="175" spans="1:26" ht="39.950000000000003" customHeight="1" x14ac:dyDescent="0.3">
      <c r="A175" s="169"/>
      <c r="B175" s="170"/>
      <c r="C175" s="42" t="str">
        <f t="shared" si="4"/>
        <v/>
      </c>
      <c r="D175" s="41"/>
      <c r="E175" s="41"/>
      <c r="F175" s="40"/>
      <c r="G175" s="39"/>
      <c r="H175" s="39"/>
      <c r="I175" s="39"/>
      <c r="J175" s="38" t="str">
        <f t="shared" si="5"/>
        <v xml:space="preserve"> </v>
      </c>
      <c r="K175" s="37"/>
      <c r="L175" s="37"/>
      <c r="M175" s="37"/>
      <c r="N175" s="36"/>
      <c r="O175" s="36"/>
      <c r="P175" s="36"/>
      <c r="Q175" s="36"/>
      <c r="R175" s="36"/>
      <c r="S175" s="36"/>
      <c r="T175" s="36"/>
      <c r="U175" s="36"/>
      <c r="V175" s="36"/>
      <c r="W175" s="36"/>
      <c r="X175" s="36"/>
      <c r="Y175" s="36"/>
      <c r="Z175" s="35">
        <v>0</v>
      </c>
    </row>
    <row r="176" spans="1:26" ht="39.950000000000003" customHeight="1" x14ac:dyDescent="0.3">
      <c r="A176" s="169"/>
      <c r="B176" s="170"/>
      <c r="C176" s="42" t="str">
        <f t="shared" si="4"/>
        <v/>
      </c>
      <c r="D176" s="41"/>
      <c r="E176" s="41"/>
      <c r="F176" s="40"/>
      <c r="G176" s="39"/>
      <c r="H176" s="39"/>
      <c r="I176" s="39"/>
      <c r="J176" s="38" t="str">
        <f t="shared" si="5"/>
        <v xml:space="preserve"> </v>
      </c>
      <c r="K176" s="37"/>
      <c r="L176" s="37"/>
      <c r="M176" s="37"/>
      <c r="N176" s="36"/>
      <c r="O176" s="36"/>
      <c r="P176" s="36"/>
      <c r="Q176" s="36"/>
      <c r="R176" s="36"/>
      <c r="S176" s="36"/>
      <c r="T176" s="36"/>
      <c r="U176" s="36"/>
      <c r="V176" s="36"/>
      <c r="W176" s="36"/>
      <c r="X176" s="36"/>
      <c r="Y176" s="36"/>
      <c r="Z176" s="35">
        <v>0</v>
      </c>
    </row>
    <row r="177" spans="1:26" ht="39.950000000000003" customHeight="1" x14ac:dyDescent="0.3">
      <c r="A177" s="169"/>
      <c r="B177" s="170"/>
      <c r="C177" s="42" t="str">
        <f t="shared" si="4"/>
        <v/>
      </c>
      <c r="D177" s="41"/>
      <c r="E177" s="41"/>
      <c r="F177" s="40"/>
      <c r="G177" s="39"/>
      <c r="H177" s="39"/>
      <c r="I177" s="39"/>
      <c r="J177" s="38" t="str">
        <f t="shared" si="5"/>
        <v xml:space="preserve"> </v>
      </c>
      <c r="K177" s="37"/>
      <c r="L177" s="37"/>
      <c r="M177" s="37"/>
      <c r="N177" s="36"/>
      <c r="O177" s="36"/>
      <c r="P177" s="36"/>
      <c r="Q177" s="36"/>
      <c r="R177" s="36"/>
      <c r="S177" s="36"/>
      <c r="T177" s="36"/>
      <c r="U177" s="36"/>
      <c r="V177" s="36"/>
      <c r="W177" s="36"/>
      <c r="X177" s="36"/>
      <c r="Y177" s="36"/>
      <c r="Z177" s="35">
        <v>0</v>
      </c>
    </row>
    <row r="178" spans="1:26" ht="39.950000000000003" customHeight="1" x14ac:dyDescent="0.3">
      <c r="A178" s="169"/>
      <c r="B178" s="170"/>
      <c r="C178" s="42" t="str">
        <f t="shared" si="4"/>
        <v/>
      </c>
      <c r="D178" s="41"/>
      <c r="E178" s="41"/>
      <c r="F178" s="40"/>
      <c r="G178" s="39"/>
      <c r="H178" s="39"/>
      <c r="I178" s="39"/>
      <c r="J178" s="38" t="str">
        <f t="shared" si="5"/>
        <v xml:space="preserve"> </v>
      </c>
      <c r="K178" s="37"/>
      <c r="L178" s="37"/>
      <c r="M178" s="37"/>
      <c r="N178" s="36"/>
      <c r="O178" s="36"/>
      <c r="P178" s="36"/>
      <c r="Q178" s="36"/>
      <c r="R178" s="36"/>
      <c r="S178" s="36"/>
      <c r="T178" s="36"/>
      <c r="U178" s="36"/>
      <c r="V178" s="36"/>
      <c r="W178" s="36"/>
      <c r="X178" s="36"/>
      <c r="Y178" s="36"/>
      <c r="Z178" s="35">
        <v>0</v>
      </c>
    </row>
    <row r="179" spans="1:26" ht="39.950000000000003" customHeight="1" x14ac:dyDescent="0.3">
      <c r="A179" s="169"/>
      <c r="B179" s="170"/>
      <c r="C179" s="42" t="str">
        <f t="shared" si="4"/>
        <v/>
      </c>
      <c r="D179" s="41"/>
      <c r="E179" s="41"/>
      <c r="F179" s="40"/>
      <c r="G179" s="39"/>
      <c r="H179" s="39"/>
      <c r="I179" s="39"/>
      <c r="J179" s="38" t="str">
        <f t="shared" si="5"/>
        <v xml:space="preserve"> </v>
      </c>
      <c r="K179" s="37"/>
      <c r="L179" s="37"/>
      <c r="M179" s="37"/>
      <c r="N179" s="36"/>
      <c r="O179" s="36"/>
      <c r="P179" s="36"/>
      <c r="Q179" s="36"/>
      <c r="R179" s="36"/>
      <c r="S179" s="36"/>
      <c r="T179" s="36"/>
      <c r="U179" s="36"/>
      <c r="V179" s="36"/>
      <c r="W179" s="36"/>
      <c r="X179" s="36"/>
      <c r="Y179" s="36"/>
      <c r="Z179" s="35">
        <v>0</v>
      </c>
    </row>
    <row r="180" spans="1:26" ht="39.950000000000003" customHeight="1" x14ac:dyDescent="0.3">
      <c r="A180" s="169"/>
      <c r="B180" s="170"/>
      <c r="C180" s="42" t="str">
        <f t="shared" si="4"/>
        <v/>
      </c>
      <c r="D180" s="41"/>
      <c r="E180" s="41"/>
      <c r="F180" s="40"/>
      <c r="G180" s="39"/>
      <c r="H180" s="39"/>
      <c r="I180" s="39"/>
      <c r="J180" s="38" t="str">
        <f t="shared" si="5"/>
        <v xml:space="preserve"> </v>
      </c>
      <c r="K180" s="37"/>
      <c r="L180" s="37"/>
      <c r="M180" s="37"/>
      <c r="N180" s="36"/>
      <c r="O180" s="36"/>
      <c r="P180" s="36"/>
      <c r="Q180" s="36"/>
      <c r="R180" s="36"/>
      <c r="S180" s="36"/>
      <c r="T180" s="36"/>
      <c r="U180" s="36"/>
      <c r="V180" s="36"/>
      <c r="W180" s="36"/>
      <c r="X180" s="36"/>
      <c r="Y180" s="36"/>
      <c r="Z180" s="35">
        <v>0</v>
      </c>
    </row>
    <row r="181" spans="1:26" ht="39.950000000000003" customHeight="1" x14ac:dyDescent="0.3">
      <c r="A181" s="169"/>
      <c r="B181" s="170"/>
      <c r="C181" s="42" t="str">
        <f t="shared" si="4"/>
        <v/>
      </c>
      <c r="D181" s="41"/>
      <c r="E181" s="41"/>
      <c r="F181" s="40"/>
      <c r="G181" s="39"/>
      <c r="H181" s="39"/>
      <c r="I181" s="39"/>
      <c r="J181" s="38" t="str">
        <f t="shared" si="5"/>
        <v xml:space="preserve"> </v>
      </c>
      <c r="K181" s="37"/>
      <c r="L181" s="37"/>
      <c r="M181" s="37"/>
      <c r="N181" s="36"/>
      <c r="O181" s="36"/>
      <c r="P181" s="36"/>
      <c r="Q181" s="36"/>
      <c r="R181" s="36"/>
      <c r="S181" s="36"/>
      <c r="T181" s="36"/>
      <c r="U181" s="36"/>
      <c r="V181" s="36"/>
      <c r="W181" s="36"/>
      <c r="X181" s="36"/>
      <c r="Y181" s="36"/>
      <c r="Z181" s="35">
        <v>0</v>
      </c>
    </row>
    <row r="182" spans="1:26" ht="39.950000000000003" customHeight="1" x14ac:dyDescent="0.3">
      <c r="A182" s="169"/>
      <c r="B182" s="170"/>
      <c r="C182" s="42" t="str">
        <f t="shared" si="4"/>
        <v/>
      </c>
      <c r="D182" s="41"/>
      <c r="E182" s="41"/>
      <c r="F182" s="40"/>
      <c r="G182" s="39"/>
      <c r="H182" s="39"/>
      <c r="I182" s="39"/>
      <c r="J182" s="38" t="str">
        <f t="shared" si="5"/>
        <v xml:space="preserve"> </v>
      </c>
      <c r="K182" s="37"/>
      <c r="L182" s="37"/>
      <c r="M182" s="37"/>
      <c r="N182" s="36"/>
      <c r="O182" s="36"/>
      <c r="P182" s="36"/>
      <c r="Q182" s="36"/>
      <c r="R182" s="36"/>
      <c r="S182" s="36"/>
      <c r="T182" s="36"/>
      <c r="U182" s="36"/>
      <c r="V182" s="36"/>
      <c r="W182" s="36"/>
      <c r="X182" s="36"/>
      <c r="Y182" s="36"/>
      <c r="Z182" s="35">
        <v>0</v>
      </c>
    </row>
    <row r="183" spans="1:26" ht="39.950000000000003" customHeight="1" x14ac:dyDescent="0.3">
      <c r="A183" s="169"/>
      <c r="B183" s="170"/>
      <c r="C183" s="42" t="str">
        <f t="shared" si="4"/>
        <v/>
      </c>
      <c r="D183" s="41"/>
      <c r="E183" s="41"/>
      <c r="F183" s="40"/>
      <c r="G183" s="39"/>
      <c r="H183" s="39"/>
      <c r="I183" s="39"/>
      <c r="J183" s="38" t="str">
        <f t="shared" si="5"/>
        <v xml:space="preserve"> </v>
      </c>
      <c r="K183" s="37"/>
      <c r="L183" s="37"/>
      <c r="M183" s="37"/>
      <c r="N183" s="36"/>
      <c r="O183" s="36"/>
      <c r="P183" s="36"/>
      <c r="Q183" s="36"/>
      <c r="R183" s="36"/>
      <c r="S183" s="36"/>
      <c r="T183" s="36"/>
      <c r="U183" s="36"/>
      <c r="V183" s="36"/>
      <c r="W183" s="36"/>
      <c r="X183" s="36"/>
      <c r="Y183" s="36"/>
      <c r="Z183" s="35">
        <v>0</v>
      </c>
    </row>
    <row r="184" spans="1:26" ht="39.950000000000003" customHeight="1" x14ac:dyDescent="0.3">
      <c r="A184" s="169"/>
      <c r="B184" s="170"/>
      <c r="C184" s="42" t="str">
        <f t="shared" si="4"/>
        <v/>
      </c>
      <c r="D184" s="41"/>
      <c r="E184" s="41"/>
      <c r="F184" s="40"/>
      <c r="G184" s="39"/>
      <c r="H184" s="39"/>
      <c r="I184" s="39"/>
      <c r="J184" s="38" t="str">
        <f t="shared" si="5"/>
        <v xml:space="preserve"> </v>
      </c>
      <c r="K184" s="37"/>
      <c r="L184" s="37"/>
      <c r="M184" s="37"/>
      <c r="N184" s="36"/>
      <c r="O184" s="36"/>
      <c r="P184" s="36"/>
      <c r="Q184" s="36"/>
      <c r="R184" s="36"/>
      <c r="S184" s="36"/>
      <c r="T184" s="36"/>
      <c r="U184" s="36"/>
      <c r="V184" s="36"/>
      <c r="W184" s="36"/>
      <c r="X184" s="36"/>
      <c r="Y184" s="36"/>
      <c r="Z184" s="35">
        <v>0</v>
      </c>
    </row>
    <row r="185" spans="1:26" ht="39.950000000000003" customHeight="1" x14ac:dyDescent="0.3">
      <c r="A185" s="169"/>
      <c r="B185" s="170"/>
      <c r="C185" s="42" t="str">
        <f t="shared" si="4"/>
        <v/>
      </c>
      <c r="D185" s="41"/>
      <c r="E185" s="41"/>
      <c r="F185" s="40"/>
      <c r="G185" s="39"/>
      <c r="H185" s="39"/>
      <c r="I185" s="39"/>
      <c r="J185" s="38" t="str">
        <f t="shared" si="5"/>
        <v xml:space="preserve"> </v>
      </c>
      <c r="K185" s="37"/>
      <c r="L185" s="37"/>
      <c r="M185" s="37"/>
      <c r="N185" s="36"/>
      <c r="O185" s="36"/>
      <c r="P185" s="36"/>
      <c r="Q185" s="36"/>
      <c r="R185" s="36"/>
      <c r="S185" s="36"/>
      <c r="T185" s="36"/>
      <c r="U185" s="36"/>
      <c r="V185" s="36"/>
      <c r="W185" s="36"/>
      <c r="X185" s="36"/>
      <c r="Y185" s="36"/>
      <c r="Z185" s="35">
        <v>0</v>
      </c>
    </row>
    <row r="186" spans="1:26" ht="39.950000000000003" customHeight="1" x14ac:dyDescent="0.3">
      <c r="A186" s="169"/>
      <c r="B186" s="170"/>
      <c r="C186" s="42" t="str">
        <f t="shared" si="4"/>
        <v/>
      </c>
      <c r="D186" s="41"/>
      <c r="E186" s="41"/>
      <c r="F186" s="40"/>
      <c r="G186" s="39"/>
      <c r="H186" s="39"/>
      <c r="I186" s="39"/>
      <c r="J186" s="38" t="str">
        <f t="shared" si="5"/>
        <v xml:space="preserve"> </v>
      </c>
      <c r="K186" s="37"/>
      <c r="L186" s="37"/>
      <c r="M186" s="37"/>
      <c r="N186" s="36"/>
      <c r="O186" s="36"/>
      <c r="P186" s="36"/>
      <c r="Q186" s="36"/>
      <c r="R186" s="36"/>
      <c r="S186" s="36"/>
      <c r="T186" s="36"/>
      <c r="U186" s="36"/>
      <c r="V186" s="36"/>
      <c r="W186" s="36"/>
      <c r="X186" s="36"/>
      <c r="Y186" s="36"/>
      <c r="Z186" s="35">
        <v>0</v>
      </c>
    </row>
    <row r="187" spans="1:26" ht="39.950000000000003" customHeight="1" x14ac:dyDescent="0.3">
      <c r="A187" s="169"/>
      <c r="B187" s="170"/>
      <c r="C187" s="42" t="str">
        <f t="shared" si="4"/>
        <v/>
      </c>
      <c r="D187" s="41"/>
      <c r="E187" s="41"/>
      <c r="F187" s="40"/>
      <c r="G187" s="39"/>
      <c r="H187" s="39"/>
      <c r="I187" s="39"/>
      <c r="J187" s="38" t="str">
        <f t="shared" si="5"/>
        <v xml:space="preserve"> </v>
      </c>
      <c r="K187" s="37"/>
      <c r="L187" s="37"/>
      <c r="M187" s="37"/>
      <c r="N187" s="36"/>
      <c r="O187" s="36"/>
      <c r="P187" s="36"/>
      <c r="Q187" s="36"/>
      <c r="R187" s="36"/>
      <c r="S187" s="36"/>
      <c r="T187" s="36"/>
      <c r="U187" s="36"/>
      <c r="V187" s="36"/>
      <c r="W187" s="36"/>
      <c r="X187" s="36"/>
      <c r="Y187" s="36"/>
      <c r="Z187" s="35">
        <v>0</v>
      </c>
    </row>
    <row r="188" spans="1:26" ht="39.950000000000003" customHeight="1" x14ac:dyDescent="0.3">
      <c r="A188" s="169"/>
      <c r="B188" s="170"/>
      <c r="C188" s="42" t="str">
        <f t="shared" si="4"/>
        <v/>
      </c>
      <c r="D188" s="41"/>
      <c r="E188" s="41"/>
      <c r="F188" s="40"/>
      <c r="G188" s="39"/>
      <c r="H188" s="39"/>
      <c r="I188" s="39"/>
      <c r="J188" s="38" t="str">
        <f t="shared" si="5"/>
        <v xml:space="preserve"> </v>
      </c>
      <c r="K188" s="37"/>
      <c r="L188" s="37"/>
      <c r="M188" s="37"/>
      <c r="N188" s="36"/>
      <c r="O188" s="36"/>
      <c r="P188" s="36"/>
      <c r="Q188" s="36"/>
      <c r="R188" s="36"/>
      <c r="S188" s="36"/>
      <c r="T188" s="36"/>
      <c r="U188" s="36"/>
      <c r="V188" s="36"/>
      <c r="W188" s="36"/>
      <c r="X188" s="36"/>
      <c r="Y188" s="36"/>
      <c r="Z188" s="35">
        <v>0</v>
      </c>
    </row>
    <row r="189" spans="1:26" ht="39.950000000000003" customHeight="1" x14ac:dyDescent="0.3">
      <c r="A189" s="169"/>
      <c r="B189" s="170"/>
      <c r="C189" s="42" t="str">
        <f t="shared" si="4"/>
        <v/>
      </c>
      <c r="D189" s="41"/>
      <c r="E189" s="41"/>
      <c r="F189" s="40"/>
      <c r="G189" s="39"/>
      <c r="H189" s="39"/>
      <c r="I189" s="39"/>
      <c r="J189" s="38" t="str">
        <f t="shared" si="5"/>
        <v xml:space="preserve"> </v>
      </c>
      <c r="K189" s="37"/>
      <c r="L189" s="37"/>
      <c r="M189" s="37"/>
      <c r="N189" s="36"/>
      <c r="O189" s="36"/>
      <c r="P189" s="36"/>
      <c r="Q189" s="36"/>
      <c r="R189" s="36"/>
      <c r="S189" s="36"/>
      <c r="T189" s="36"/>
      <c r="U189" s="36"/>
      <c r="V189" s="36"/>
      <c r="W189" s="36"/>
      <c r="X189" s="36"/>
      <c r="Y189" s="36"/>
      <c r="Z189" s="35">
        <v>0</v>
      </c>
    </row>
    <row r="190" spans="1:26" ht="39.950000000000003" customHeight="1" x14ac:dyDescent="0.3">
      <c r="A190" s="169"/>
      <c r="B190" s="170"/>
      <c r="C190" s="42" t="str">
        <f t="shared" si="4"/>
        <v/>
      </c>
      <c r="D190" s="41"/>
      <c r="E190" s="41"/>
      <c r="F190" s="40"/>
      <c r="G190" s="39"/>
      <c r="H190" s="39"/>
      <c r="I190" s="39"/>
      <c r="J190" s="38" t="str">
        <f t="shared" si="5"/>
        <v xml:space="preserve"> </v>
      </c>
      <c r="K190" s="37"/>
      <c r="L190" s="37"/>
      <c r="M190" s="37"/>
      <c r="N190" s="36"/>
      <c r="O190" s="36"/>
      <c r="P190" s="36"/>
      <c r="Q190" s="36"/>
      <c r="R190" s="36"/>
      <c r="S190" s="36"/>
      <c r="T190" s="36"/>
      <c r="U190" s="36"/>
      <c r="V190" s="36"/>
      <c r="W190" s="36"/>
      <c r="X190" s="36"/>
      <c r="Y190" s="36"/>
      <c r="Z190" s="35">
        <v>0</v>
      </c>
    </row>
    <row r="191" spans="1:26" ht="39.950000000000003" customHeight="1" x14ac:dyDescent="0.3">
      <c r="A191" s="169"/>
      <c r="B191" s="170"/>
      <c r="C191" s="42" t="str">
        <f t="shared" si="4"/>
        <v/>
      </c>
      <c r="D191" s="41"/>
      <c r="E191" s="41"/>
      <c r="F191" s="40"/>
      <c r="G191" s="39"/>
      <c r="H191" s="39"/>
      <c r="I191" s="39"/>
      <c r="J191" s="38" t="str">
        <f t="shared" si="5"/>
        <v xml:space="preserve"> </v>
      </c>
      <c r="K191" s="37"/>
      <c r="L191" s="37"/>
      <c r="M191" s="37"/>
      <c r="N191" s="36"/>
      <c r="O191" s="36"/>
      <c r="P191" s="36"/>
      <c r="Q191" s="36"/>
      <c r="R191" s="36"/>
      <c r="S191" s="36"/>
      <c r="T191" s="36"/>
      <c r="U191" s="36"/>
      <c r="V191" s="36"/>
      <c r="W191" s="36"/>
      <c r="X191" s="36"/>
      <c r="Y191" s="36"/>
      <c r="Z191" s="35">
        <v>0</v>
      </c>
    </row>
    <row r="192" spans="1:26" ht="39.950000000000003" customHeight="1" x14ac:dyDescent="0.3">
      <c r="A192" s="169"/>
      <c r="B192" s="170"/>
      <c r="C192" s="42" t="str">
        <f t="shared" si="4"/>
        <v/>
      </c>
      <c r="D192" s="41"/>
      <c r="E192" s="41"/>
      <c r="F192" s="40"/>
      <c r="G192" s="39"/>
      <c r="H192" s="39"/>
      <c r="I192" s="39"/>
      <c r="J192" s="38" t="str">
        <f t="shared" si="5"/>
        <v xml:space="preserve"> </v>
      </c>
      <c r="K192" s="37"/>
      <c r="L192" s="37"/>
      <c r="M192" s="37"/>
      <c r="N192" s="36"/>
      <c r="O192" s="36"/>
      <c r="P192" s="36"/>
      <c r="Q192" s="36"/>
      <c r="R192" s="36"/>
      <c r="S192" s="36"/>
      <c r="T192" s="36"/>
      <c r="U192" s="36"/>
      <c r="V192" s="36"/>
      <c r="W192" s="36"/>
      <c r="X192" s="36"/>
      <c r="Y192" s="36"/>
      <c r="Z192" s="35">
        <v>0</v>
      </c>
    </row>
    <row r="193" spans="1:26" ht="39.950000000000003" customHeight="1" x14ac:dyDescent="0.3">
      <c r="A193" s="169"/>
      <c r="B193" s="170"/>
      <c r="C193" s="42" t="str">
        <f t="shared" si="4"/>
        <v/>
      </c>
      <c r="D193" s="41"/>
      <c r="E193" s="41"/>
      <c r="F193" s="40"/>
      <c r="G193" s="39"/>
      <c r="H193" s="39"/>
      <c r="I193" s="39"/>
      <c r="J193" s="38" t="str">
        <f t="shared" si="5"/>
        <v xml:space="preserve"> </v>
      </c>
      <c r="K193" s="37"/>
      <c r="L193" s="37"/>
      <c r="M193" s="37"/>
      <c r="N193" s="36"/>
      <c r="O193" s="36"/>
      <c r="P193" s="36"/>
      <c r="Q193" s="36"/>
      <c r="R193" s="36"/>
      <c r="S193" s="36"/>
      <c r="T193" s="36"/>
      <c r="U193" s="36"/>
      <c r="V193" s="36"/>
      <c r="W193" s="36"/>
      <c r="X193" s="36"/>
      <c r="Y193" s="36"/>
      <c r="Z193" s="35">
        <v>0</v>
      </c>
    </row>
    <row r="194" spans="1:26" ht="39.950000000000003" customHeight="1" x14ac:dyDescent="0.3">
      <c r="A194" s="169"/>
      <c r="B194" s="170"/>
      <c r="C194" s="42" t="str">
        <f t="shared" si="4"/>
        <v/>
      </c>
      <c r="D194" s="41"/>
      <c r="E194" s="41"/>
      <c r="F194" s="40"/>
      <c r="G194" s="39"/>
      <c r="H194" s="39"/>
      <c r="I194" s="39"/>
      <c r="J194" s="38" t="str">
        <f t="shared" si="5"/>
        <v xml:space="preserve"> </v>
      </c>
      <c r="K194" s="37"/>
      <c r="L194" s="37"/>
      <c r="M194" s="37"/>
      <c r="N194" s="36"/>
      <c r="O194" s="36"/>
      <c r="P194" s="36"/>
      <c r="Q194" s="36"/>
      <c r="R194" s="36"/>
      <c r="S194" s="36"/>
      <c r="T194" s="36"/>
      <c r="U194" s="36"/>
      <c r="V194" s="36"/>
      <c r="W194" s="36"/>
      <c r="X194" s="36"/>
      <c r="Y194" s="36"/>
      <c r="Z194" s="35">
        <v>0</v>
      </c>
    </row>
    <row r="195" spans="1:26" ht="39.950000000000003" customHeight="1" x14ac:dyDescent="0.3">
      <c r="A195" s="169"/>
      <c r="B195" s="170"/>
      <c r="C195" s="42" t="str">
        <f t="shared" si="4"/>
        <v/>
      </c>
      <c r="D195" s="41"/>
      <c r="E195" s="41"/>
      <c r="F195" s="40"/>
      <c r="G195" s="39"/>
      <c r="H195" s="39"/>
      <c r="I195" s="39"/>
      <c r="J195" s="38" t="str">
        <f t="shared" si="5"/>
        <v xml:space="preserve"> </v>
      </c>
      <c r="K195" s="37"/>
      <c r="L195" s="37"/>
      <c r="M195" s="37"/>
      <c r="N195" s="36"/>
      <c r="O195" s="36"/>
      <c r="P195" s="36"/>
      <c r="Q195" s="36"/>
      <c r="R195" s="36"/>
      <c r="S195" s="36"/>
      <c r="T195" s="36"/>
      <c r="U195" s="36"/>
      <c r="V195" s="36"/>
      <c r="W195" s="36"/>
      <c r="X195" s="36"/>
      <c r="Y195" s="36"/>
      <c r="Z195" s="35">
        <v>0</v>
      </c>
    </row>
    <row r="196" spans="1:26" ht="39.950000000000003" customHeight="1" x14ac:dyDescent="0.3">
      <c r="A196" s="169"/>
      <c r="B196" s="170"/>
      <c r="C196" s="42" t="str">
        <f t="shared" si="4"/>
        <v/>
      </c>
      <c r="D196" s="41"/>
      <c r="E196" s="41"/>
      <c r="F196" s="40"/>
      <c r="G196" s="39"/>
      <c r="H196" s="39"/>
      <c r="I196" s="39"/>
      <c r="J196" s="38" t="str">
        <f t="shared" si="5"/>
        <v xml:space="preserve"> </v>
      </c>
      <c r="K196" s="37"/>
      <c r="L196" s="37"/>
      <c r="M196" s="37"/>
      <c r="N196" s="36"/>
      <c r="O196" s="36"/>
      <c r="P196" s="36"/>
      <c r="Q196" s="36"/>
      <c r="R196" s="36"/>
      <c r="S196" s="36"/>
      <c r="T196" s="36"/>
      <c r="U196" s="36"/>
      <c r="V196" s="36"/>
      <c r="W196" s="36"/>
      <c r="X196" s="36"/>
      <c r="Y196" s="36"/>
      <c r="Z196" s="35">
        <v>0</v>
      </c>
    </row>
    <row r="197" spans="1:26" ht="39.950000000000003" customHeight="1" x14ac:dyDescent="0.3">
      <c r="A197" s="169"/>
      <c r="B197" s="170"/>
      <c r="C197" s="42" t="str">
        <f t="shared" si="4"/>
        <v/>
      </c>
      <c r="D197" s="41"/>
      <c r="E197" s="41"/>
      <c r="F197" s="40"/>
      <c r="G197" s="39"/>
      <c r="H197" s="39"/>
      <c r="I197" s="39"/>
      <c r="J197" s="38" t="str">
        <f t="shared" si="5"/>
        <v xml:space="preserve"> </v>
      </c>
      <c r="K197" s="37"/>
      <c r="L197" s="37"/>
      <c r="M197" s="37"/>
      <c r="N197" s="36"/>
      <c r="O197" s="36"/>
      <c r="P197" s="36"/>
      <c r="Q197" s="36"/>
      <c r="R197" s="36"/>
      <c r="S197" s="36"/>
      <c r="T197" s="36"/>
      <c r="U197" s="36"/>
      <c r="V197" s="36"/>
      <c r="W197" s="36"/>
      <c r="X197" s="36"/>
      <c r="Y197" s="36"/>
      <c r="Z197" s="35">
        <v>0</v>
      </c>
    </row>
    <row r="198" spans="1:26" ht="39.950000000000003" customHeight="1" x14ac:dyDescent="0.3">
      <c r="A198" s="169"/>
      <c r="B198" s="170"/>
      <c r="C198" s="42" t="str">
        <f t="shared" si="4"/>
        <v/>
      </c>
      <c r="D198" s="41"/>
      <c r="E198" s="41"/>
      <c r="F198" s="40"/>
      <c r="G198" s="39"/>
      <c r="H198" s="39"/>
      <c r="I198" s="39"/>
      <c r="J198" s="38" t="str">
        <f t="shared" si="5"/>
        <v xml:space="preserve"> </v>
      </c>
      <c r="K198" s="37"/>
      <c r="L198" s="37"/>
      <c r="M198" s="37"/>
      <c r="N198" s="36"/>
      <c r="O198" s="36"/>
      <c r="P198" s="36"/>
      <c r="Q198" s="36"/>
      <c r="R198" s="36"/>
      <c r="S198" s="36"/>
      <c r="T198" s="36"/>
      <c r="U198" s="36"/>
      <c r="V198" s="36"/>
      <c r="W198" s="36"/>
      <c r="X198" s="36"/>
      <c r="Y198" s="36"/>
      <c r="Z198" s="35">
        <v>0</v>
      </c>
    </row>
    <row r="199" spans="1:26" ht="39.950000000000003" customHeight="1" x14ac:dyDescent="0.3">
      <c r="A199" s="169"/>
      <c r="B199" s="170"/>
      <c r="C199" s="42" t="str">
        <f t="shared" si="4"/>
        <v/>
      </c>
      <c r="D199" s="41"/>
      <c r="E199" s="41"/>
      <c r="F199" s="40"/>
      <c r="G199" s="39"/>
      <c r="H199" s="39"/>
      <c r="I199" s="39"/>
      <c r="J199" s="38" t="str">
        <f t="shared" si="5"/>
        <v xml:space="preserve"> </v>
      </c>
      <c r="K199" s="37"/>
      <c r="L199" s="37"/>
      <c r="M199" s="37"/>
      <c r="N199" s="36"/>
      <c r="O199" s="36"/>
      <c r="P199" s="36"/>
      <c r="Q199" s="36"/>
      <c r="R199" s="36"/>
      <c r="S199" s="36"/>
      <c r="T199" s="36"/>
      <c r="U199" s="36"/>
      <c r="V199" s="36"/>
      <c r="W199" s="36"/>
      <c r="X199" s="36"/>
      <c r="Y199" s="36"/>
      <c r="Z199" s="35">
        <v>0</v>
      </c>
    </row>
    <row r="200" spans="1:26" ht="39.950000000000003" customHeight="1" x14ac:dyDescent="0.3">
      <c r="A200" s="169"/>
      <c r="B200" s="170"/>
      <c r="C200" s="42" t="str">
        <f t="shared" si="4"/>
        <v/>
      </c>
      <c r="D200" s="41"/>
      <c r="E200" s="41"/>
      <c r="F200" s="40"/>
      <c r="G200" s="39"/>
      <c r="H200" s="39"/>
      <c r="I200" s="39"/>
      <c r="J200" s="38" t="str">
        <f t="shared" si="5"/>
        <v xml:space="preserve"> </v>
      </c>
      <c r="K200" s="37"/>
      <c r="L200" s="37"/>
      <c r="M200" s="37"/>
      <c r="N200" s="36"/>
      <c r="O200" s="36"/>
      <c r="P200" s="36"/>
      <c r="Q200" s="36"/>
      <c r="R200" s="36"/>
      <c r="S200" s="36"/>
      <c r="T200" s="36"/>
      <c r="U200" s="36"/>
      <c r="V200" s="36"/>
      <c r="W200" s="36"/>
      <c r="X200" s="36"/>
      <c r="Y200" s="36"/>
      <c r="Z200" s="35">
        <v>0</v>
      </c>
    </row>
    <row r="201" spans="1:26" ht="39.950000000000003" customHeight="1" x14ac:dyDescent="0.3">
      <c r="A201" s="169"/>
      <c r="B201" s="170"/>
      <c r="C201" s="42" t="str">
        <f t="shared" si="4"/>
        <v/>
      </c>
      <c r="D201" s="41"/>
      <c r="E201" s="41"/>
      <c r="F201" s="40"/>
      <c r="G201" s="39"/>
      <c r="H201" s="39"/>
      <c r="I201" s="39"/>
      <c r="J201" s="38" t="str">
        <f t="shared" si="5"/>
        <v xml:space="preserve"> </v>
      </c>
      <c r="K201" s="37"/>
      <c r="L201" s="37"/>
      <c r="M201" s="37"/>
      <c r="N201" s="36"/>
      <c r="O201" s="36"/>
      <c r="P201" s="36"/>
      <c r="Q201" s="36"/>
      <c r="R201" s="36"/>
      <c r="S201" s="36"/>
      <c r="T201" s="36"/>
      <c r="U201" s="36"/>
      <c r="V201" s="36"/>
      <c r="W201" s="36"/>
      <c r="X201" s="36"/>
      <c r="Y201" s="36"/>
      <c r="Z201" s="35">
        <v>0</v>
      </c>
    </row>
    <row r="202" spans="1:26" ht="39.950000000000003" customHeight="1" x14ac:dyDescent="0.3">
      <c r="A202" s="169"/>
      <c r="B202" s="170"/>
      <c r="C202" s="42" t="str">
        <f t="shared" si="4"/>
        <v/>
      </c>
      <c r="D202" s="41"/>
      <c r="E202" s="41"/>
      <c r="F202" s="40"/>
      <c r="G202" s="39"/>
      <c r="H202" s="39"/>
      <c r="I202" s="39"/>
      <c r="J202" s="38" t="str">
        <f t="shared" si="5"/>
        <v xml:space="preserve"> </v>
      </c>
      <c r="K202" s="37"/>
      <c r="L202" s="37"/>
      <c r="M202" s="37"/>
      <c r="N202" s="36"/>
      <c r="O202" s="36"/>
      <c r="P202" s="36"/>
      <c r="Q202" s="36"/>
      <c r="R202" s="36"/>
      <c r="S202" s="36"/>
      <c r="T202" s="36"/>
      <c r="U202" s="36"/>
      <c r="V202" s="36"/>
      <c r="W202" s="36"/>
      <c r="X202" s="36"/>
      <c r="Y202" s="36"/>
      <c r="Z202" s="35">
        <v>0</v>
      </c>
    </row>
    <row r="203" spans="1:26" ht="39.950000000000003" customHeight="1" x14ac:dyDescent="0.3">
      <c r="A203" s="169"/>
      <c r="B203" s="170"/>
      <c r="C203" s="42" t="str">
        <f t="shared" si="4"/>
        <v/>
      </c>
      <c r="D203" s="41"/>
      <c r="E203" s="41"/>
      <c r="F203" s="40"/>
      <c r="G203" s="39"/>
      <c r="H203" s="39"/>
      <c r="I203" s="39"/>
      <c r="J203" s="38" t="str">
        <f t="shared" si="5"/>
        <v xml:space="preserve"> </v>
      </c>
      <c r="K203" s="37"/>
      <c r="L203" s="37"/>
      <c r="M203" s="37"/>
      <c r="N203" s="36"/>
      <c r="O203" s="36"/>
      <c r="P203" s="36"/>
      <c r="Q203" s="36"/>
      <c r="R203" s="36"/>
      <c r="S203" s="36"/>
      <c r="T203" s="36"/>
      <c r="U203" s="36"/>
      <c r="V203" s="36"/>
      <c r="W203" s="36"/>
      <c r="X203" s="36"/>
      <c r="Y203" s="36"/>
      <c r="Z203" s="35">
        <v>0</v>
      </c>
    </row>
    <row r="204" spans="1:26" ht="39.950000000000003" customHeight="1" x14ac:dyDescent="0.3">
      <c r="A204" s="169"/>
      <c r="B204" s="170"/>
      <c r="C204" s="42" t="str">
        <f t="shared" si="4"/>
        <v/>
      </c>
      <c r="D204" s="41"/>
      <c r="E204" s="41"/>
      <c r="F204" s="40"/>
      <c r="G204" s="39"/>
      <c r="H204" s="39"/>
      <c r="I204" s="39"/>
      <c r="J204" s="38" t="str">
        <f t="shared" si="5"/>
        <v xml:space="preserve"> </v>
      </c>
      <c r="K204" s="37"/>
      <c r="L204" s="37"/>
      <c r="M204" s="37"/>
      <c r="N204" s="36"/>
      <c r="O204" s="36"/>
      <c r="P204" s="36"/>
      <c r="Q204" s="36"/>
      <c r="R204" s="36"/>
      <c r="S204" s="36"/>
      <c r="T204" s="36"/>
      <c r="U204" s="36"/>
      <c r="V204" s="36"/>
      <c r="W204" s="36"/>
      <c r="X204" s="36"/>
      <c r="Y204" s="36"/>
      <c r="Z204" s="35">
        <v>0</v>
      </c>
    </row>
    <row r="205" spans="1:26" ht="39.950000000000003" customHeight="1" x14ac:dyDescent="0.3">
      <c r="A205" s="169"/>
      <c r="B205" s="170"/>
      <c r="C205" s="42" t="str">
        <f t="shared" si="4"/>
        <v/>
      </c>
      <c r="D205" s="41"/>
      <c r="E205" s="41"/>
      <c r="F205" s="40"/>
      <c r="G205" s="39"/>
      <c r="H205" s="39"/>
      <c r="I205" s="39"/>
      <c r="J205" s="38" t="str">
        <f t="shared" si="5"/>
        <v xml:space="preserve"> </v>
      </c>
      <c r="K205" s="37"/>
      <c r="L205" s="37"/>
      <c r="M205" s="37"/>
      <c r="N205" s="36"/>
      <c r="O205" s="36"/>
      <c r="P205" s="36"/>
      <c r="Q205" s="36"/>
      <c r="R205" s="36"/>
      <c r="S205" s="36"/>
      <c r="T205" s="36"/>
      <c r="U205" s="36"/>
      <c r="V205" s="36"/>
      <c r="W205" s="36"/>
      <c r="X205" s="36"/>
      <c r="Y205" s="36"/>
      <c r="Z205" s="35">
        <v>0</v>
      </c>
    </row>
    <row r="206" spans="1:26" ht="39.950000000000003" customHeight="1" x14ac:dyDescent="0.3">
      <c r="A206" s="169"/>
      <c r="B206" s="170"/>
      <c r="C206" s="42" t="str">
        <f t="shared" ref="C206:C269" si="6">IF(A206="","",VLOOKUP(A206,PROYECTOS_PIDI,2,FALSE))</f>
        <v/>
      </c>
      <c r="D206" s="41"/>
      <c r="E206" s="41"/>
      <c r="F206" s="40"/>
      <c r="G206" s="39"/>
      <c r="H206" s="39"/>
      <c r="I206" s="39"/>
      <c r="J206" s="38" t="str">
        <f t="shared" ref="J206:J269" si="7">IF($J$6&lt;&gt;"",IF(A206=0," ",CARGO),"")</f>
        <v xml:space="preserve"> </v>
      </c>
      <c r="K206" s="37"/>
      <c r="L206" s="37"/>
      <c r="M206" s="37"/>
      <c r="N206" s="36"/>
      <c r="O206" s="36"/>
      <c r="P206" s="36"/>
      <c r="Q206" s="36"/>
      <c r="R206" s="36"/>
      <c r="S206" s="36"/>
      <c r="T206" s="36"/>
      <c r="U206" s="36"/>
      <c r="V206" s="36"/>
      <c r="W206" s="36"/>
      <c r="X206" s="36"/>
      <c r="Y206" s="36"/>
      <c r="Z206" s="35">
        <v>0</v>
      </c>
    </row>
    <row r="207" spans="1:26" ht="39.950000000000003" customHeight="1" x14ac:dyDescent="0.3">
      <c r="A207" s="169"/>
      <c r="B207" s="170"/>
      <c r="C207" s="42" t="str">
        <f t="shared" si="6"/>
        <v/>
      </c>
      <c r="D207" s="41"/>
      <c r="E207" s="41"/>
      <c r="F207" s="40"/>
      <c r="G207" s="39"/>
      <c r="H207" s="39"/>
      <c r="I207" s="39"/>
      <c r="J207" s="38" t="str">
        <f t="shared" si="7"/>
        <v xml:space="preserve"> </v>
      </c>
      <c r="K207" s="37"/>
      <c r="L207" s="37"/>
      <c r="M207" s="37"/>
      <c r="N207" s="36"/>
      <c r="O207" s="36"/>
      <c r="P207" s="36"/>
      <c r="Q207" s="36"/>
      <c r="R207" s="36"/>
      <c r="S207" s="36"/>
      <c r="T207" s="36"/>
      <c r="U207" s="36"/>
      <c r="V207" s="36"/>
      <c r="W207" s="36"/>
      <c r="X207" s="36"/>
      <c r="Y207" s="36"/>
      <c r="Z207" s="35">
        <v>0</v>
      </c>
    </row>
    <row r="208" spans="1:26" ht="39.950000000000003" customHeight="1" x14ac:dyDescent="0.3">
      <c r="A208" s="169"/>
      <c r="B208" s="170"/>
      <c r="C208" s="42" t="str">
        <f t="shared" si="6"/>
        <v/>
      </c>
      <c r="D208" s="41"/>
      <c r="E208" s="41"/>
      <c r="F208" s="40"/>
      <c r="G208" s="39"/>
      <c r="H208" s="39"/>
      <c r="I208" s="39"/>
      <c r="J208" s="38" t="str">
        <f t="shared" si="7"/>
        <v xml:space="preserve"> </v>
      </c>
      <c r="K208" s="37"/>
      <c r="L208" s="37"/>
      <c r="M208" s="37"/>
      <c r="N208" s="36"/>
      <c r="O208" s="36"/>
      <c r="P208" s="36"/>
      <c r="Q208" s="36"/>
      <c r="R208" s="36"/>
      <c r="S208" s="36"/>
      <c r="T208" s="36"/>
      <c r="U208" s="36"/>
      <c r="V208" s="36"/>
      <c r="W208" s="36"/>
      <c r="X208" s="36"/>
      <c r="Y208" s="36"/>
      <c r="Z208" s="35">
        <v>0</v>
      </c>
    </row>
    <row r="209" spans="1:26" ht="39.950000000000003" customHeight="1" x14ac:dyDescent="0.3">
      <c r="A209" s="169"/>
      <c r="B209" s="170"/>
      <c r="C209" s="42" t="str">
        <f t="shared" si="6"/>
        <v/>
      </c>
      <c r="D209" s="41"/>
      <c r="E209" s="41"/>
      <c r="F209" s="40"/>
      <c r="G209" s="39"/>
      <c r="H209" s="39"/>
      <c r="I209" s="39"/>
      <c r="J209" s="38" t="str">
        <f t="shared" si="7"/>
        <v xml:space="preserve"> </v>
      </c>
      <c r="K209" s="37"/>
      <c r="L209" s="37"/>
      <c r="M209" s="37"/>
      <c r="N209" s="36"/>
      <c r="O209" s="36"/>
      <c r="P209" s="36"/>
      <c r="Q209" s="36"/>
      <c r="R209" s="36"/>
      <c r="S209" s="36"/>
      <c r="T209" s="36"/>
      <c r="U209" s="36"/>
      <c r="V209" s="36"/>
      <c r="W209" s="36"/>
      <c r="X209" s="36"/>
      <c r="Y209" s="36"/>
      <c r="Z209" s="35">
        <v>0</v>
      </c>
    </row>
    <row r="210" spans="1:26" ht="39.950000000000003" customHeight="1" x14ac:dyDescent="0.3">
      <c r="A210" s="169"/>
      <c r="B210" s="170"/>
      <c r="C210" s="42" t="str">
        <f t="shared" si="6"/>
        <v/>
      </c>
      <c r="D210" s="41"/>
      <c r="E210" s="41"/>
      <c r="F210" s="40"/>
      <c r="G210" s="39"/>
      <c r="H210" s="39"/>
      <c r="I210" s="39"/>
      <c r="J210" s="38" t="str">
        <f t="shared" si="7"/>
        <v xml:space="preserve"> </v>
      </c>
      <c r="K210" s="37"/>
      <c r="L210" s="37"/>
      <c r="M210" s="37"/>
      <c r="N210" s="36"/>
      <c r="O210" s="36"/>
      <c r="P210" s="36"/>
      <c r="Q210" s="36"/>
      <c r="R210" s="36"/>
      <c r="S210" s="36"/>
      <c r="T210" s="36"/>
      <c r="U210" s="36"/>
      <c r="V210" s="36"/>
      <c r="W210" s="36"/>
      <c r="X210" s="36"/>
      <c r="Y210" s="36"/>
      <c r="Z210" s="35">
        <v>0</v>
      </c>
    </row>
    <row r="211" spans="1:26" ht="39.950000000000003" customHeight="1" x14ac:dyDescent="0.3">
      <c r="A211" s="169"/>
      <c r="B211" s="170"/>
      <c r="C211" s="42" t="str">
        <f t="shared" si="6"/>
        <v/>
      </c>
      <c r="D211" s="41"/>
      <c r="E211" s="41"/>
      <c r="F211" s="40"/>
      <c r="G211" s="39"/>
      <c r="H211" s="39"/>
      <c r="I211" s="39"/>
      <c r="J211" s="38" t="str">
        <f t="shared" si="7"/>
        <v xml:space="preserve"> </v>
      </c>
      <c r="K211" s="37"/>
      <c r="L211" s="37"/>
      <c r="M211" s="37"/>
      <c r="N211" s="36"/>
      <c r="O211" s="36"/>
      <c r="P211" s="36"/>
      <c r="Q211" s="36"/>
      <c r="R211" s="36"/>
      <c r="S211" s="36"/>
      <c r="T211" s="36"/>
      <c r="U211" s="36"/>
      <c r="V211" s="36"/>
      <c r="W211" s="36"/>
      <c r="X211" s="36"/>
      <c r="Y211" s="36"/>
      <c r="Z211" s="35">
        <v>0</v>
      </c>
    </row>
    <row r="212" spans="1:26" ht="39.950000000000003" customHeight="1" x14ac:dyDescent="0.3">
      <c r="A212" s="169"/>
      <c r="B212" s="170"/>
      <c r="C212" s="42" t="str">
        <f t="shared" si="6"/>
        <v/>
      </c>
      <c r="D212" s="41"/>
      <c r="E212" s="41"/>
      <c r="F212" s="40"/>
      <c r="G212" s="39"/>
      <c r="H212" s="39"/>
      <c r="I212" s="39"/>
      <c r="J212" s="38" t="str">
        <f t="shared" si="7"/>
        <v xml:space="preserve"> </v>
      </c>
      <c r="K212" s="37"/>
      <c r="L212" s="37"/>
      <c r="M212" s="37"/>
      <c r="N212" s="36"/>
      <c r="O212" s="36"/>
      <c r="P212" s="36"/>
      <c r="Q212" s="36"/>
      <c r="R212" s="36"/>
      <c r="S212" s="36"/>
      <c r="T212" s="36"/>
      <c r="U212" s="36"/>
      <c r="V212" s="36"/>
      <c r="W212" s="36"/>
      <c r="X212" s="36"/>
      <c r="Y212" s="36"/>
      <c r="Z212" s="35">
        <v>0</v>
      </c>
    </row>
    <row r="213" spans="1:26" ht="39.950000000000003" customHeight="1" x14ac:dyDescent="0.3">
      <c r="A213" s="169"/>
      <c r="B213" s="170"/>
      <c r="C213" s="42" t="str">
        <f t="shared" si="6"/>
        <v/>
      </c>
      <c r="D213" s="41"/>
      <c r="E213" s="41"/>
      <c r="F213" s="40"/>
      <c r="G213" s="39"/>
      <c r="H213" s="39"/>
      <c r="I213" s="39"/>
      <c r="J213" s="38" t="str">
        <f t="shared" si="7"/>
        <v xml:space="preserve"> </v>
      </c>
      <c r="K213" s="37"/>
      <c r="L213" s="37"/>
      <c r="M213" s="37"/>
      <c r="N213" s="36"/>
      <c r="O213" s="36"/>
      <c r="P213" s="36"/>
      <c r="Q213" s="36"/>
      <c r="R213" s="36"/>
      <c r="S213" s="36"/>
      <c r="T213" s="36"/>
      <c r="U213" s="36"/>
      <c r="V213" s="36"/>
      <c r="W213" s="36"/>
      <c r="X213" s="36"/>
      <c r="Y213" s="36"/>
      <c r="Z213" s="35">
        <v>0</v>
      </c>
    </row>
    <row r="214" spans="1:26" ht="39.950000000000003" customHeight="1" x14ac:dyDescent="0.3">
      <c r="A214" s="169"/>
      <c r="B214" s="170"/>
      <c r="C214" s="42" t="str">
        <f t="shared" si="6"/>
        <v/>
      </c>
      <c r="D214" s="41"/>
      <c r="E214" s="41"/>
      <c r="F214" s="40"/>
      <c r="G214" s="39"/>
      <c r="H214" s="39"/>
      <c r="I214" s="39"/>
      <c r="J214" s="38" t="str">
        <f t="shared" si="7"/>
        <v xml:space="preserve"> </v>
      </c>
      <c r="K214" s="37"/>
      <c r="L214" s="37"/>
      <c r="M214" s="37"/>
      <c r="N214" s="36"/>
      <c r="O214" s="36"/>
      <c r="P214" s="36"/>
      <c r="Q214" s="36"/>
      <c r="R214" s="36"/>
      <c r="S214" s="36"/>
      <c r="T214" s="36"/>
      <c r="U214" s="36"/>
      <c r="V214" s="36"/>
      <c r="W214" s="36"/>
      <c r="X214" s="36"/>
      <c r="Y214" s="36"/>
      <c r="Z214" s="35">
        <v>0</v>
      </c>
    </row>
    <row r="215" spans="1:26" ht="39.950000000000003" customHeight="1" x14ac:dyDescent="0.3">
      <c r="A215" s="169"/>
      <c r="B215" s="170"/>
      <c r="C215" s="42" t="str">
        <f t="shared" si="6"/>
        <v/>
      </c>
      <c r="D215" s="41"/>
      <c r="E215" s="41"/>
      <c r="F215" s="40"/>
      <c r="G215" s="39"/>
      <c r="H215" s="39"/>
      <c r="I215" s="39"/>
      <c r="J215" s="38" t="str">
        <f t="shared" si="7"/>
        <v xml:space="preserve"> </v>
      </c>
      <c r="K215" s="37"/>
      <c r="L215" s="37"/>
      <c r="M215" s="37"/>
      <c r="N215" s="36"/>
      <c r="O215" s="36"/>
      <c r="P215" s="36"/>
      <c r="Q215" s="36"/>
      <c r="R215" s="36"/>
      <c r="S215" s="36"/>
      <c r="T215" s="36"/>
      <c r="U215" s="36"/>
      <c r="V215" s="36"/>
      <c r="W215" s="36"/>
      <c r="X215" s="36"/>
      <c r="Y215" s="36"/>
      <c r="Z215" s="35">
        <v>0</v>
      </c>
    </row>
    <row r="216" spans="1:26" ht="39.950000000000003" customHeight="1" x14ac:dyDescent="0.3">
      <c r="A216" s="169"/>
      <c r="B216" s="170"/>
      <c r="C216" s="42" t="str">
        <f t="shared" si="6"/>
        <v/>
      </c>
      <c r="D216" s="41"/>
      <c r="E216" s="41"/>
      <c r="F216" s="40"/>
      <c r="G216" s="39"/>
      <c r="H216" s="39"/>
      <c r="I216" s="39"/>
      <c r="J216" s="38" t="str">
        <f t="shared" si="7"/>
        <v xml:space="preserve"> </v>
      </c>
      <c r="K216" s="37"/>
      <c r="L216" s="37"/>
      <c r="M216" s="37"/>
      <c r="N216" s="36"/>
      <c r="O216" s="36"/>
      <c r="P216" s="36"/>
      <c r="Q216" s="36"/>
      <c r="R216" s="36"/>
      <c r="S216" s="36"/>
      <c r="T216" s="36"/>
      <c r="U216" s="36"/>
      <c r="V216" s="36"/>
      <c r="W216" s="36"/>
      <c r="X216" s="36"/>
      <c r="Y216" s="36"/>
      <c r="Z216" s="35">
        <v>0</v>
      </c>
    </row>
    <row r="217" spans="1:26" ht="39.950000000000003" customHeight="1" x14ac:dyDescent="0.3">
      <c r="A217" s="169"/>
      <c r="B217" s="170"/>
      <c r="C217" s="42" t="str">
        <f t="shared" si="6"/>
        <v/>
      </c>
      <c r="D217" s="41"/>
      <c r="E217" s="41"/>
      <c r="F217" s="40"/>
      <c r="G217" s="39"/>
      <c r="H217" s="39"/>
      <c r="I217" s="39"/>
      <c r="J217" s="38" t="str">
        <f t="shared" si="7"/>
        <v xml:space="preserve"> </v>
      </c>
      <c r="K217" s="37"/>
      <c r="L217" s="37"/>
      <c r="M217" s="37"/>
      <c r="N217" s="36"/>
      <c r="O217" s="36"/>
      <c r="P217" s="36"/>
      <c r="Q217" s="36"/>
      <c r="R217" s="36"/>
      <c r="S217" s="36"/>
      <c r="T217" s="36"/>
      <c r="U217" s="36"/>
      <c r="V217" s="36"/>
      <c r="W217" s="36"/>
      <c r="X217" s="36"/>
      <c r="Y217" s="36"/>
      <c r="Z217" s="35">
        <v>0</v>
      </c>
    </row>
    <row r="218" spans="1:26" ht="39.950000000000003" customHeight="1" x14ac:dyDescent="0.3">
      <c r="A218" s="169"/>
      <c r="B218" s="170"/>
      <c r="C218" s="42" t="str">
        <f t="shared" si="6"/>
        <v/>
      </c>
      <c r="D218" s="41"/>
      <c r="E218" s="41"/>
      <c r="F218" s="40"/>
      <c r="G218" s="39"/>
      <c r="H218" s="39"/>
      <c r="I218" s="39"/>
      <c r="J218" s="38" t="str">
        <f t="shared" si="7"/>
        <v xml:space="preserve"> </v>
      </c>
      <c r="K218" s="37"/>
      <c r="L218" s="37"/>
      <c r="M218" s="37"/>
      <c r="N218" s="36"/>
      <c r="O218" s="36"/>
      <c r="P218" s="36"/>
      <c r="Q218" s="36"/>
      <c r="R218" s="36"/>
      <c r="S218" s="36"/>
      <c r="T218" s="36"/>
      <c r="U218" s="36"/>
      <c r="V218" s="36"/>
      <c r="W218" s="36"/>
      <c r="X218" s="36"/>
      <c r="Y218" s="36"/>
      <c r="Z218" s="35">
        <v>0</v>
      </c>
    </row>
    <row r="219" spans="1:26" ht="39.950000000000003" customHeight="1" x14ac:dyDescent="0.3">
      <c r="A219" s="169"/>
      <c r="B219" s="170"/>
      <c r="C219" s="42" t="str">
        <f t="shared" si="6"/>
        <v/>
      </c>
      <c r="D219" s="41"/>
      <c r="E219" s="41"/>
      <c r="F219" s="40"/>
      <c r="G219" s="39"/>
      <c r="H219" s="39"/>
      <c r="I219" s="39"/>
      <c r="J219" s="38" t="str">
        <f t="shared" si="7"/>
        <v xml:space="preserve"> </v>
      </c>
      <c r="K219" s="37"/>
      <c r="L219" s="37"/>
      <c r="M219" s="37"/>
      <c r="N219" s="36"/>
      <c r="O219" s="36"/>
      <c r="P219" s="36"/>
      <c r="Q219" s="36"/>
      <c r="R219" s="36"/>
      <c r="S219" s="36"/>
      <c r="T219" s="36"/>
      <c r="U219" s="36"/>
      <c r="V219" s="36"/>
      <c r="W219" s="36"/>
      <c r="X219" s="36"/>
      <c r="Y219" s="36"/>
      <c r="Z219" s="35">
        <v>0</v>
      </c>
    </row>
    <row r="220" spans="1:26" ht="39.950000000000003" customHeight="1" x14ac:dyDescent="0.3">
      <c r="A220" s="169"/>
      <c r="B220" s="170"/>
      <c r="C220" s="42" t="str">
        <f t="shared" si="6"/>
        <v/>
      </c>
      <c r="D220" s="41"/>
      <c r="E220" s="41"/>
      <c r="F220" s="40"/>
      <c r="G220" s="39"/>
      <c r="H220" s="39"/>
      <c r="I220" s="39"/>
      <c r="J220" s="38" t="str">
        <f t="shared" si="7"/>
        <v xml:space="preserve"> </v>
      </c>
      <c r="K220" s="37"/>
      <c r="L220" s="37"/>
      <c r="M220" s="37"/>
      <c r="N220" s="36"/>
      <c r="O220" s="36"/>
      <c r="P220" s="36"/>
      <c r="Q220" s="36"/>
      <c r="R220" s="36"/>
      <c r="S220" s="36"/>
      <c r="T220" s="36"/>
      <c r="U220" s="36"/>
      <c r="V220" s="36"/>
      <c r="W220" s="36"/>
      <c r="X220" s="36"/>
      <c r="Y220" s="36"/>
      <c r="Z220" s="35">
        <v>0</v>
      </c>
    </row>
    <row r="221" spans="1:26" ht="39.950000000000003" customHeight="1" x14ac:dyDescent="0.3">
      <c r="A221" s="169"/>
      <c r="B221" s="170"/>
      <c r="C221" s="42" t="str">
        <f t="shared" si="6"/>
        <v/>
      </c>
      <c r="D221" s="41"/>
      <c r="E221" s="41"/>
      <c r="F221" s="40"/>
      <c r="G221" s="39"/>
      <c r="H221" s="39"/>
      <c r="I221" s="39"/>
      <c r="J221" s="38" t="str">
        <f t="shared" si="7"/>
        <v xml:space="preserve"> </v>
      </c>
      <c r="K221" s="37"/>
      <c r="L221" s="37"/>
      <c r="M221" s="37"/>
      <c r="N221" s="36"/>
      <c r="O221" s="36"/>
      <c r="P221" s="36"/>
      <c r="Q221" s="36"/>
      <c r="R221" s="36"/>
      <c r="S221" s="36"/>
      <c r="T221" s="36"/>
      <c r="U221" s="36"/>
      <c r="V221" s="36"/>
      <c r="W221" s="36"/>
      <c r="X221" s="36"/>
      <c r="Y221" s="36"/>
      <c r="Z221" s="35">
        <v>0</v>
      </c>
    </row>
    <row r="222" spans="1:26" ht="39.950000000000003" customHeight="1" x14ac:dyDescent="0.3">
      <c r="A222" s="169"/>
      <c r="B222" s="170"/>
      <c r="C222" s="42" t="str">
        <f t="shared" si="6"/>
        <v/>
      </c>
      <c r="D222" s="41"/>
      <c r="E222" s="41"/>
      <c r="F222" s="40"/>
      <c r="G222" s="39"/>
      <c r="H222" s="39"/>
      <c r="I222" s="39"/>
      <c r="J222" s="38" t="str">
        <f t="shared" si="7"/>
        <v xml:space="preserve"> </v>
      </c>
      <c r="K222" s="37"/>
      <c r="L222" s="37"/>
      <c r="M222" s="37"/>
      <c r="N222" s="36"/>
      <c r="O222" s="36"/>
      <c r="P222" s="36"/>
      <c r="Q222" s="36"/>
      <c r="R222" s="36"/>
      <c r="S222" s="36"/>
      <c r="T222" s="36"/>
      <c r="U222" s="36"/>
      <c r="V222" s="36"/>
      <c r="W222" s="36"/>
      <c r="X222" s="36"/>
      <c r="Y222" s="36"/>
      <c r="Z222" s="35">
        <v>0</v>
      </c>
    </row>
    <row r="223" spans="1:26" ht="39.950000000000003" customHeight="1" x14ac:dyDescent="0.3">
      <c r="A223" s="169"/>
      <c r="B223" s="170"/>
      <c r="C223" s="42" t="str">
        <f t="shared" si="6"/>
        <v/>
      </c>
      <c r="D223" s="41"/>
      <c r="E223" s="41"/>
      <c r="F223" s="40"/>
      <c r="G223" s="39"/>
      <c r="H223" s="39"/>
      <c r="I223" s="39"/>
      <c r="J223" s="38" t="str">
        <f t="shared" si="7"/>
        <v xml:space="preserve"> </v>
      </c>
      <c r="K223" s="37"/>
      <c r="L223" s="37"/>
      <c r="M223" s="37"/>
      <c r="N223" s="36"/>
      <c r="O223" s="36"/>
      <c r="P223" s="36"/>
      <c r="Q223" s="36"/>
      <c r="R223" s="36"/>
      <c r="S223" s="36"/>
      <c r="T223" s="36"/>
      <c r="U223" s="36"/>
      <c r="V223" s="36"/>
      <c r="W223" s="36"/>
      <c r="X223" s="36"/>
      <c r="Y223" s="36"/>
      <c r="Z223" s="35">
        <v>0</v>
      </c>
    </row>
    <row r="224" spans="1:26" ht="39.950000000000003" customHeight="1" x14ac:dyDescent="0.3">
      <c r="A224" s="169"/>
      <c r="B224" s="170"/>
      <c r="C224" s="42" t="str">
        <f t="shared" si="6"/>
        <v/>
      </c>
      <c r="D224" s="41"/>
      <c r="E224" s="41"/>
      <c r="F224" s="40"/>
      <c r="G224" s="39"/>
      <c r="H224" s="39"/>
      <c r="I224" s="39"/>
      <c r="J224" s="38" t="str">
        <f t="shared" si="7"/>
        <v xml:space="preserve"> </v>
      </c>
      <c r="K224" s="37"/>
      <c r="L224" s="37"/>
      <c r="M224" s="37"/>
      <c r="N224" s="36"/>
      <c r="O224" s="36"/>
      <c r="P224" s="36"/>
      <c r="Q224" s="36"/>
      <c r="R224" s="36"/>
      <c r="S224" s="36"/>
      <c r="T224" s="36"/>
      <c r="U224" s="36"/>
      <c r="V224" s="36"/>
      <c r="W224" s="36"/>
      <c r="X224" s="36"/>
      <c r="Y224" s="36"/>
      <c r="Z224" s="35">
        <v>0</v>
      </c>
    </row>
    <row r="225" spans="1:26" ht="39.950000000000003" customHeight="1" x14ac:dyDescent="0.3">
      <c r="A225" s="169"/>
      <c r="B225" s="170"/>
      <c r="C225" s="42" t="str">
        <f t="shared" si="6"/>
        <v/>
      </c>
      <c r="D225" s="41"/>
      <c r="E225" s="41"/>
      <c r="F225" s="40"/>
      <c r="G225" s="39"/>
      <c r="H225" s="39"/>
      <c r="I225" s="39"/>
      <c r="J225" s="38" t="str">
        <f t="shared" si="7"/>
        <v xml:space="preserve"> </v>
      </c>
      <c r="K225" s="37"/>
      <c r="L225" s="37"/>
      <c r="M225" s="37"/>
      <c r="N225" s="36"/>
      <c r="O225" s="36"/>
      <c r="P225" s="36"/>
      <c r="Q225" s="36"/>
      <c r="R225" s="36"/>
      <c r="S225" s="36"/>
      <c r="T225" s="36"/>
      <c r="U225" s="36"/>
      <c r="V225" s="36"/>
      <c r="W225" s="36"/>
      <c r="X225" s="36"/>
      <c r="Y225" s="36"/>
      <c r="Z225" s="35">
        <v>0</v>
      </c>
    </row>
    <row r="226" spans="1:26" ht="39.950000000000003" customHeight="1" x14ac:dyDescent="0.3">
      <c r="A226" s="169"/>
      <c r="B226" s="170"/>
      <c r="C226" s="42" t="str">
        <f t="shared" si="6"/>
        <v/>
      </c>
      <c r="D226" s="41"/>
      <c r="E226" s="41"/>
      <c r="F226" s="40"/>
      <c r="G226" s="39"/>
      <c r="H226" s="39"/>
      <c r="I226" s="39"/>
      <c r="J226" s="38" t="str">
        <f t="shared" si="7"/>
        <v xml:space="preserve"> </v>
      </c>
      <c r="K226" s="37"/>
      <c r="L226" s="37"/>
      <c r="M226" s="37"/>
      <c r="N226" s="36"/>
      <c r="O226" s="36"/>
      <c r="P226" s="36"/>
      <c r="Q226" s="36"/>
      <c r="R226" s="36"/>
      <c r="S226" s="36"/>
      <c r="T226" s="36"/>
      <c r="U226" s="36"/>
      <c r="V226" s="36"/>
      <c r="W226" s="36"/>
      <c r="X226" s="36"/>
      <c r="Y226" s="36"/>
      <c r="Z226" s="35">
        <v>0</v>
      </c>
    </row>
    <row r="227" spans="1:26" ht="39.950000000000003" customHeight="1" x14ac:dyDescent="0.3">
      <c r="A227" s="169"/>
      <c r="B227" s="170"/>
      <c r="C227" s="42" t="str">
        <f t="shared" si="6"/>
        <v/>
      </c>
      <c r="D227" s="41"/>
      <c r="E227" s="41"/>
      <c r="F227" s="40"/>
      <c r="G227" s="39"/>
      <c r="H227" s="39"/>
      <c r="I227" s="39"/>
      <c r="J227" s="38" t="str">
        <f t="shared" si="7"/>
        <v xml:space="preserve"> </v>
      </c>
      <c r="K227" s="37"/>
      <c r="L227" s="37"/>
      <c r="M227" s="37"/>
      <c r="N227" s="36"/>
      <c r="O227" s="36"/>
      <c r="P227" s="36"/>
      <c r="Q227" s="36"/>
      <c r="R227" s="36"/>
      <c r="S227" s="36"/>
      <c r="T227" s="36"/>
      <c r="U227" s="36"/>
      <c r="V227" s="36"/>
      <c r="W227" s="36"/>
      <c r="X227" s="36"/>
      <c r="Y227" s="36"/>
      <c r="Z227" s="35">
        <v>0</v>
      </c>
    </row>
    <row r="228" spans="1:26" ht="39.950000000000003" customHeight="1" x14ac:dyDescent="0.3">
      <c r="A228" s="169"/>
      <c r="B228" s="170"/>
      <c r="C228" s="42" t="str">
        <f t="shared" si="6"/>
        <v/>
      </c>
      <c r="D228" s="41"/>
      <c r="E228" s="41"/>
      <c r="F228" s="40"/>
      <c r="G228" s="39"/>
      <c r="H228" s="39"/>
      <c r="I228" s="39"/>
      <c r="J228" s="38" t="str">
        <f t="shared" si="7"/>
        <v xml:space="preserve"> </v>
      </c>
      <c r="K228" s="37"/>
      <c r="L228" s="37"/>
      <c r="M228" s="37"/>
      <c r="N228" s="36"/>
      <c r="O228" s="36"/>
      <c r="P228" s="36"/>
      <c r="Q228" s="36"/>
      <c r="R228" s="36"/>
      <c r="S228" s="36"/>
      <c r="T228" s="36"/>
      <c r="U228" s="36"/>
      <c r="V228" s="36"/>
      <c r="W228" s="36"/>
      <c r="X228" s="36"/>
      <c r="Y228" s="36"/>
      <c r="Z228" s="35">
        <v>0</v>
      </c>
    </row>
    <row r="229" spans="1:26" ht="39.950000000000003" customHeight="1" x14ac:dyDescent="0.3">
      <c r="A229" s="169"/>
      <c r="B229" s="170"/>
      <c r="C229" s="42" t="str">
        <f t="shared" si="6"/>
        <v/>
      </c>
      <c r="D229" s="41"/>
      <c r="E229" s="41"/>
      <c r="F229" s="40"/>
      <c r="G229" s="39"/>
      <c r="H229" s="39"/>
      <c r="I229" s="39"/>
      <c r="J229" s="38" t="str">
        <f t="shared" si="7"/>
        <v xml:space="preserve"> </v>
      </c>
      <c r="K229" s="37"/>
      <c r="L229" s="37"/>
      <c r="M229" s="37"/>
      <c r="N229" s="36"/>
      <c r="O229" s="36"/>
      <c r="P229" s="36"/>
      <c r="Q229" s="36"/>
      <c r="R229" s="36"/>
      <c r="S229" s="36"/>
      <c r="T229" s="36"/>
      <c r="U229" s="36"/>
      <c r="V229" s="36"/>
      <c r="W229" s="36"/>
      <c r="X229" s="36"/>
      <c r="Y229" s="36"/>
      <c r="Z229" s="35">
        <v>0</v>
      </c>
    </row>
    <row r="230" spans="1:26" ht="39.950000000000003" customHeight="1" x14ac:dyDescent="0.3">
      <c r="A230" s="169"/>
      <c r="B230" s="170"/>
      <c r="C230" s="42" t="str">
        <f t="shared" si="6"/>
        <v/>
      </c>
      <c r="D230" s="41"/>
      <c r="E230" s="41"/>
      <c r="F230" s="40"/>
      <c r="G230" s="39"/>
      <c r="H230" s="39"/>
      <c r="I230" s="39"/>
      <c r="J230" s="38" t="str">
        <f t="shared" si="7"/>
        <v xml:space="preserve"> </v>
      </c>
      <c r="K230" s="37"/>
      <c r="L230" s="37"/>
      <c r="M230" s="37"/>
      <c r="N230" s="36"/>
      <c r="O230" s="36"/>
      <c r="P230" s="36"/>
      <c r="Q230" s="36"/>
      <c r="R230" s="36"/>
      <c r="S230" s="36"/>
      <c r="T230" s="36"/>
      <c r="U230" s="36"/>
      <c r="V230" s="36"/>
      <c r="W230" s="36"/>
      <c r="X230" s="36"/>
      <c r="Y230" s="36"/>
      <c r="Z230" s="35">
        <v>0</v>
      </c>
    </row>
    <row r="231" spans="1:26" ht="39.950000000000003" customHeight="1" x14ac:dyDescent="0.3">
      <c r="A231" s="169"/>
      <c r="B231" s="170"/>
      <c r="C231" s="42" t="str">
        <f t="shared" si="6"/>
        <v/>
      </c>
      <c r="D231" s="41"/>
      <c r="E231" s="41"/>
      <c r="F231" s="40"/>
      <c r="G231" s="39"/>
      <c r="H231" s="39"/>
      <c r="I231" s="39"/>
      <c r="J231" s="38" t="str">
        <f t="shared" si="7"/>
        <v xml:space="preserve"> </v>
      </c>
      <c r="K231" s="37"/>
      <c r="L231" s="37"/>
      <c r="M231" s="37"/>
      <c r="N231" s="36"/>
      <c r="O231" s="36"/>
      <c r="P231" s="36"/>
      <c r="Q231" s="36"/>
      <c r="R231" s="36"/>
      <c r="S231" s="36"/>
      <c r="T231" s="36"/>
      <c r="U231" s="36"/>
      <c r="V231" s="36"/>
      <c r="W231" s="36"/>
      <c r="X231" s="36"/>
      <c r="Y231" s="36"/>
      <c r="Z231" s="35">
        <v>0</v>
      </c>
    </row>
    <row r="232" spans="1:26" ht="39.950000000000003" customHeight="1" x14ac:dyDescent="0.3">
      <c r="A232" s="169"/>
      <c r="B232" s="170"/>
      <c r="C232" s="42" t="str">
        <f t="shared" si="6"/>
        <v/>
      </c>
      <c r="D232" s="41"/>
      <c r="E232" s="41"/>
      <c r="F232" s="40"/>
      <c r="G232" s="39"/>
      <c r="H232" s="39"/>
      <c r="I232" s="39"/>
      <c r="J232" s="38" t="str">
        <f t="shared" si="7"/>
        <v xml:space="preserve"> </v>
      </c>
      <c r="K232" s="37"/>
      <c r="L232" s="37"/>
      <c r="M232" s="37"/>
      <c r="N232" s="36"/>
      <c r="O232" s="36"/>
      <c r="P232" s="36"/>
      <c r="Q232" s="36"/>
      <c r="R232" s="36"/>
      <c r="S232" s="36"/>
      <c r="T232" s="36"/>
      <c r="U232" s="36"/>
      <c r="V232" s="36"/>
      <c r="W232" s="36"/>
      <c r="X232" s="36"/>
      <c r="Y232" s="36"/>
      <c r="Z232" s="35">
        <v>0</v>
      </c>
    </row>
    <row r="233" spans="1:26" ht="39.950000000000003" customHeight="1" x14ac:dyDescent="0.3">
      <c r="A233" s="169"/>
      <c r="B233" s="170"/>
      <c r="C233" s="42" t="str">
        <f t="shared" si="6"/>
        <v/>
      </c>
      <c r="D233" s="41"/>
      <c r="E233" s="41"/>
      <c r="F233" s="40"/>
      <c r="G233" s="39"/>
      <c r="H233" s="39"/>
      <c r="I233" s="39"/>
      <c r="J233" s="38" t="str">
        <f t="shared" si="7"/>
        <v xml:space="preserve"> </v>
      </c>
      <c r="K233" s="37"/>
      <c r="L233" s="37"/>
      <c r="M233" s="37"/>
      <c r="N233" s="36"/>
      <c r="O233" s="36"/>
      <c r="P233" s="36"/>
      <c r="Q233" s="36"/>
      <c r="R233" s="36"/>
      <c r="S233" s="36"/>
      <c r="T233" s="36"/>
      <c r="U233" s="36"/>
      <c r="V233" s="36"/>
      <c r="W233" s="36"/>
      <c r="X233" s="36"/>
      <c r="Y233" s="36"/>
      <c r="Z233" s="35">
        <v>0</v>
      </c>
    </row>
    <row r="234" spans="1:26" ht="39.950000000000003" customHeight="1" x14ac:dyDescent="0.3">
      <c r="A234" s="169"/>
      <c r="B234" s="170"/>
      <c r="C234" s="42" t="str">
        <f t="shared" si="6"/>
        <v/>
      </c>
      <c r="D234" s="41"/>
      <c r="E234" s="41"/>
      <c r="F234" s="40"/>
      <c r="G234" s="39"/>
      <c r="H234" s="39"/>
      <c r="I234" s="39"/>
      <c r="J234" s="38" t="str">
        <f t="shared" si="7"/>
        <v xml:space="preserve"> </v>
      </c>
      <c r="K234" s="37"/>
      <c r="L234" s="37"/>
      <c r="M234" s="37"/>
      <c r="N234" s="36"/>
      <c r="O234" s="36"/>
      <c r="P234" s="36"/>
      <c r="Q234" s="36"/>
      <c r="R234" s="36"/>
      <c r="S234" s="36"/>
      <c r="T234" s="36"/>
      <c r="U234" s="36"/>
      <c r="V234" s="36"/>
      <c r="W234" s="36"/>
      <c r="X234" s="36"/>
      <c r="Y234" s="36"/>
      <c r="Z234" s="35">
        <v>0</v>
      </c>
    </row>
    <row r="235" spans="1:26" ht="39.950000000000003" customHeight="1" x14ac:dyDescent="0.3">
      <c r="A235" s="169"/>
      <c r="B235" s="170"/>
      <c r="C235" s="42" t="str">
        <f t="shared" si="6"/>
        <v/>
      </c>
      <c r="D235" s="41"/>
      <c r="E235" s="41"/>
      <c r="F235" s="40"/>
      <c r="G235" s="39"/>
      <c r="H235" s="39"/>
      <c r="I235" s="39"/>
      <c r="J235" s="38" t="str">
        <f t="shared" si="7"/>
        <v xml:space="preserve"> </v>
      </c>
      <c r="K235" s="37"/>
      <c r="L235" s="37"/>
      <c r="M235" s="37"/>
      <c r="N235" s="36"/>
      <c r="O235" s="36"/>
      <c r="P235" s="36"/>
      <c r="Q235" s="36"/>
      <c r="R235" s="36"/>
      <c r="S235" s="36"/>
      <c r="T235" s="36"/>
      <c r="U235" s="36"/>
      <c r="V235" s="36"/>
      <c r="W235" s="36"/>
      <c r="X235" s="36"/>
      <c r="Y235" s="36"/>
      <c r="Z235" s="35">
        <v>0</v>
      </c>
    </row>
    <row r="236" spans="1:26" ht="39.950000000000003" customHeight="1" x14ac:dyDescent="0.3">
      <c r="A236" s="169"/>
      <c r="B236" s="170"/>
      <c r="C236" s="42" t="str">
        <f t="shared" si="6"/>
        <v/>
      </c>
      <c r="D236" s="41"/>
      <c r="E236" s="41"/>
      <c r="F236" s="40"/>
      <c r="G236" s="39"/>
      <c r="H236" s="39"/>
      <c r="I236" s="39"/>
      <c r="J236" s="38" t="str">
        <f t="shared" si="7"/>
        <v xml:space="preserve"> </v>
      </c>
      <c r="K236" s="37"/>
      <c r="L236" s="37"/>
      <c r="M236" s="37"/>
      <c r="N236" s="36"/>
      <c r="O236" s="36"/>
      <c r="P236" s="36"/>
      <c r="Q236" s="36"/>
      <c r="R236" s="36"/>
      <c r="S236" s="36"/>
      <c r="T236" s="36"/>
      <c r="U236" s="36"/>
      <c r="V236" s="36"/>
      <c r="W236" s="36"/>
      <c r="X236" s="36"/>
      <c r="Y236" s="36"/>
      <c r="Z236" s="35">
        <v>0</v>
      </c>
    </row>
    <row r="237" spans="1:26" ht="39.950000000000003" customHeight="1" x14ac:dyDescent="0.3">
      <c r="A237" s="169"/>
      <c r="B237" s="170"/>
      <c r="C237" s="42" t="str">
        <f t="shared" si="6"/>
        <v/>
      </c>
      <c r="D237" s="41"/>
      <c r="E237" s="41"/>
      <c r="F237" s="40"/>
      <c r="G237" s="39"/>
      <c r="H237" s="39"/>
      <c r="I237" s="39"/>
      <c r="J237" s="38" t="str">
        <f t="shared" si="7"/>
        <v xml:space="preserve"> </v>
      </c>
      <c r="K237" s="37"/>
      <c r="L237" s="37"/>
      <c r="M237" s="37"/>
      <c r="N237" s="36"/>
      <c r="O237" s="36"/>
      <c r="P237" s="36"/>
      <c r="Q237" s="36"/>
      <c r="R237" s="36"/>
      <c r="S237" s="36"/>
      <c r="T237" s="36"/>
      <c r="U237" s="36"/>
      <c r="V237" s="36"/>
      <c r="W237" s="36"/>
      <c r="X237" s="36"/>
      <c r="Y237" s="36"/>
      <c r="Z237" s="35">
        <v>0</v>
      </c>
    </row>
    <row r="238" spans="1:26" ht="39.950000000000003" customHeight="1" x14ac:dyDescent="0.3">
      <c r="A238" s="169"/>
      <c r="B238" s="170"/>
      <c r="C238" s="42" t="str">
        <f t="shared" si="6"/>
        <v/>
      </c>
      <c r="D238" s="41"/>
      <c r="E238" s="41"/>
      <c r="F238" s="40"/>
      <c r="G238" s="39"/>
      <c r="H238" s="39"/>
      <c r="I238" s="39"/>
      <c r="J238" s="38" t="str">
        <f t="shared" si="7"/>
        <v xml:space="preserve"> </v>
      </c>
      <c r="K238" s="37"/>
      <c r="L238" s="37"/>
      <c r="M238" s="37"/>
      <c r="N238" s="36"/>
      <c r="O238" s="36"/>
      <c r="P238" s="36"/>
      <c r="Q238" s="36"/>
      <c r="R238" s="36"/>
      <c r="S238" s="36"/>
      <c r="T238" s="36"/>
      <c r="U238" s="36"/>
      <c r="V238" s="36"/>
      <c r="W238" s="36"/>
      <c r="X238" s="36"/>
      <c r="Y238" s="36"/>
      <c r="Z238" s="35">
        <v>0</v>
      </c>
    </row>
    <row r="239" spans="1:26" ht="39.950000000000003" customHeight="1" x14ac:dyDescent="0.3">
      <c r="A239" s="169"/>
      <c r="B239" s="170"/>
      <c r="C239" s="42" t="str">
        <f t="shared" si="6"/>
        <v/>
      </c>
      <c r="D239" s="41"/>
      <c r="E239" s="41"/>
      <c r="F239" s="40"/>
      <c r="G239" s="39"/>
      <c r="H239" s="39"/>
      <c r="I239" s="39"/>
      <c r="J239" s="38" t="str">
        <f t="shared" si="7"/>
        <v xml:space="preserve"> </v>
      </c>
      <c r="K239" s="37"/>
      <c r="L239" s="37"/>
      <c r="M239" s="37"/>
      <c r="N239" s="36"/>
      <c r="O239" s="36"/>
      <c r="P239" s="36"/>
      <c r="Q239" s="36"/>
      <c r="R239" s="36"/>
      <c r="S239" s="36"/>
      <c r="T239" s="36"/>
      <c r="U239" s="36"/>
      <c r="V239" s="36"/>
      <c r="W239" s="36"/>
      <c r="X239" s="36"/>
      <c r="Y239" s="36"/>
      <c r="Z239" s="35">
        <v>0</v>
      </c>
    </row>
    <row r="240" spans="1:26" ht="39.950000000000003" customHeight="1" x14ac:dyDescent="0.3">
      <c r="A240" s="169"/>
      <c r="B240" s="170"/>
      <c r="C240" s="42" t="str">
        <f t="shared" si="6"/>
        <v/>
      </c>
      <c r="D240" s="41"/>
      <c r="E240" s="41"/>
      <c r="F240" s="40"/>
      <c r="G240" s="39"/>
      <c r="H240" s="39"/>
      <c r="I240" s="39"/>
      <c r="J240" s="38" t="str">
        <f t="shared" si="7"/>
        <v xml:space="preserve"> </v>
      </c>
      <c r="K240" s="37"/>
      <c r="L240" s="37"/>
      <c r="M240" s="37"/>
      <c r="N240" s="36"/>
      <c r="O240" s="36"/>
      <c r="P240" s="36"/>
      <c r="Q240" s="36"/>
      <c r="R240" s="36"/>
      <c r="S240" s="36"/>
      <c r="T240" s="36"/>
      <c r="U240" s="36"/>
      <c r="V240" s="36"/>
      <c r="W240" s="36"/>
      <c r="X240" s="36"/>
      <c r="Y240" s="36"/>
      <c r="Z240" s="35">
        <v>0</v>
      </c>
    </row>
    <row r="241" spans="1:26" ht="39.950000000000003" customHeight="1" x14ac:dyDescent="0.3">
      <c r="A241" s="169"/>
      <c r="B241" s="170"/>
      <c r="C241" s="42" t="str">
        <f t="shared" si="6"/>
        <v/>
      </c>
      <c r="D241" s="41"/>
      <c r="E241" s="41"/>
      <c r="F241" s="40"/>
      <c r="G241" s="39"/>
      <c r="H241" s="39"/>
      <c r="I241" s="39"/>
      <c r="J241" s="38" t="str">
        <f t="shared" si="7"/>
        <v xml:space="preserve"> </v>
      </c>
      <c r="K241" s="37"/>
      <c r="L241" s="37"/>
      <c r="M241" s="37"/>
      <c r="N241" s="36"/>
      <c r="O241" s="36"/>
      <c r="P241" s="36"/>
      <c r="Q241" s="36"/>
      <c r="R241" s="36"/>
      <c r="S241" s="36"/>
      <c r="T241" s="36"/>
      <c r="U241" s="36"/>
      <c r="V241" s="36"/>
      <c r="W241" s="36"/>
      <c r="X241" s="36"/>
      <c r="Y241" s="36"/>
      <c r="Z241" s="35">
        <v>0</v>
      </c>
    </row>
    <row r="242" spans="1:26" ht="39.950000000000003" customHeight="1" x14ac:dyDescent="0.3">
      <c r="A242" s="169"/>
      <c r="B242" s="170"/>
      <c r="C242" s="42" t="str">
        <f t="shared" si="6"/>
        <v/>
      </c>
      <c r="D242" s="41"/>
      <c r="E242" s="41"/>
      <c r="F242" s="40"/>
      <c r="G242" s="39"/>
      <c r="H242" s="39"/>
      <c r="I242" s="39"/>
      <c r="J242" s="38" t="str">
        <f t="shared" si="7"/>
        <v xml:space="preserve"> </v>
      </c>
      <c r="K242" s="37"/>
      <c r="L242" s="37"/>
      <c r="M242" s="37"/>
      <c r="N242" s="36"/>
      <c r="O242" s="36"/>
      <c r="P242" s="36"/>
      <c r="Q242" s="36"/>
      <c r="R242" s="36"/>
      <c r="S242" s="36"/>
      <c r="T242" s="36"/>
      <c r="U242" s="36"/>
      <c r="V242" s="36"/>
      <c r="W242" s="36"/>
      <c r="X242" s="36"/>
      <c r="Y242" s="36"/>
      <c r="Z242" s="35">
        <v>0</v>
      </c>
    </row>
    <row r="243" spans="1:26" ht="39.950000000000003" customHeight="1" x14ac:dyDescent="0.3">
      <c r="A243" s="169"/>
      <c r="B243" s="170"/>
      <c r="C243" s="42" t="str">
        <f t="shared" si="6"/>
        <v/>
      </c>
      <c r="D243" s="41"/>
      <c r="E243" s="41"/>
      <c r="F243" s="40"/>
      <c r="G243" s="39"/>
      <c r="H243" s="39"/>
      <c r="I243" s="39"/>
      <c r="J243" s="38" t="str">
        <f t="shared" si="7"/>
        <v xml:space="preserve"> </v>
      </c>
      <c r="K243" s="37"/>
      <c r="L243" s="37"/>
      <c r="M243" s="37"/>
      <c r="N243" s="36"/>
      <c r="O243" s="36"/>
      <c r="P243" s="36"/>
      <c r="Q243" s="36"/>
      <c r="R243" s="36"/>
      <c r="S243" s="36"/>
      <c r="T243" s="36"/>
      <c r="U243" s="36"/>
      <c r="V243" s="36"/>
      <c r="W243" s="36"/>
      <c r="X243" s="36"/>
      <c r="Y243" s="36"/>
      <c r="Z243" s="35">
        <v>0</v>
      </c>
    </row>
    <row r="244" spans="1:26" ht="39.950000000000003" customHeight="1" x14ac:dyDescent="0.3">
      <c r="A244" s="169"/>
      <c r="B244" s="170"/>
      <c r="C244" s="42" t="str">
        <f t="shared" si="6"/>
        <v/>
      </c>
      <c r="D244" s="41"/>
      <c r="E244" s="41"/>
      <c r="F244" s="40"/>
      <c r="G244" s="39"/>
      <c r="H244" s="39"/>
      <c r="I244" s="39"/>
      <c r="J244" s="38" t="str">
        <f t="shared" si="7"/>
        <v xml:space="preserve"> </v>
      </c>
      <c r="K244" s="37"/>
      <c r="L244" s="37"/>
      <c r="M244" s="37"/>
      <c r="N244" s="36"/>
      <c r="O244" s="36"/>
      <c r="P244" s="36"/>
      <c r="Q244" s="36"/>
      <c r="R244" s="36"/>
      <c r="S244" s="36"/>
      <c r="T244" s="36"/>
      <c r="U244" s="36"/>
      <c r="V244" s="36"/>
      <c r="W244" s="36"/>
      <c r="X244" s="36"/>
      <c r="Y244" s="36"/>
      <c r="Z244" s="35">
        <v>0</v>
      </c>
    </row>
    <row r="245" spans="1:26" ht="39.950000000000003" customHeight="1" x14ac:dyDescent="0.3">
      <c r="A245" s="169"/>
      <c r="B245" s="170"/>
      <c r="C245" s="42" t="str">
        <f t="shared" si="6"/>
        <v/>
      </c>
      <c r="D245" s="41"/>
      <c r="E245" s="41"/>
      <c r="F245" s="40"/>
      <c r="G245" s="39"/>
      <c r="H245" s="39"/>
      <c r="I245" s="39"/>
      <c r="J245" s="38" t="str">
        <f t="shared" si="7"/>
        <v xml:space="preserve"> </v>
      </c>
      <c r="K245" s="37"/>
      <c r="L245" s="37"/>
      <c r="M245" s="37"/>
      <c r="N245" s="36"/>
      <c r="O245" s="36"/>
      <c r="P245" s="36"/>
      <c r="Q245" s="36"/>
      <c r="R245" s="36"/>
      <c r="S245" s="36"/>
      <c r="T245" s="36"/>
      <c r="U245" s="36"/>
      <c r="V245" s="36"/>
      <c r="W245" s="36"/>
      <c r="X245" s="36"/>
      <c r="Y245" s="36"/>
      <c r="Z245" s="35">
        <v>0</v>
      </c>
    </row>
    <row r="246" spans="1:26" ht="39.950000000000003" customHeight="1" x14ac:dyDescent="0.3">
      <c r="A246" s="169"/>
      <c r="B246" s="170"/>
      <c r="C246" s="42" t="str">
        <f t="shared" si="6"/>
        <v/>
      </c>
      <c r="D246" s="41"/>
      <c r="E246" s="41"/>
      <c r="F246" s="40"/>
      <c r="G246" s="39"/>
      <c r="H246" s="39"/>
      <c r="I246" s="39"/>
      <c r="J246" s="38" t="str">
        <f t="shared" si="7"/>
        <v xml:space="preserve"> </v>
      </c>
      <c r="K246" s="37"/>
      <c r="L246" s="37"/>
      <c r="M246" s="37"/>
      <c r="N246" s="36"/>
      <c r="O246" s="36"/>
      <c r="P246" s="36"/>
      <c r="Q246" s="36"/>
      <c r="R246" s="36"/>
      <c r="S246" s="36"/>
      <c r="T246" s="36"/>
      <c r="U246" s="36"/>
      <c r="V246" s="36"/>
      <c r="W246" s="36"/>
      <c r="X246" s="36"/>
      <c r="Y246" s="36"/>
      <c r="Z246" s="35">
        <v>0</v>
      </c>
    </row>
    <row r="247" spans="1:26" ht="39.950000000000003" customHeight="1" x14ac:dyDescent="0.3">
      <c r="A247" s="169"/>
      <c r="B247" s="170"/>
      <c r="C247" s="42" t="str">
        <f t="shared" si="6"/>
        <v/>
      </c>
      <c r="D247" s="41"/>
      <c r="E247" s="41"/>
      <c r="F247" s="40"/>
      <c r="G247" s="39"/>
      <c r="H247" s="39"/>
      <c r="I247" s="39"/>
      <c r="J247" s="38" t="str">
        <f t="shared" si="7"/>
        <v xml:space="preserve"> </v>
      </c>
      <c r="K247" s="37"/>
      <c r="L247" s="37"/>
      <c r="M247" s="37"/>
      <c r="N247" s="36"/>
      <c r="O247" s="36"/>
      <c r="P247" s="36"/>
      <c r="Q247" s="36"/>
      <c r="R247" s="36"/>
      <c r="S247" s="36"/>
      <c r="T247" s="36"/>
      <c r="U247" s="36"/>
      <c r="V247" s="36"/>
      <c r="W247" s="36"/>
      <c r="X247" s="36"/>
      <c r="Y247" s="36"/>
      <c r="Z247" s="35">
        <v>0</v>
      </c>
    </row>
    <row r="248" spans="1:26" ht="39.950000000000003" customHeight="1" x14ac:dyDescent="0.3">
      <c r="A248" s="169"/>
      <c r="B248" s="170"/>
      <c r="C248" s="42" t="str">
        <f t="shared" si="6"/>
        <v/>
      </c>
      <c r="D248" s="41"/>
      <c r="E248" s="41"/>
      <c r="F248" s="40"/>
      <c r="G248" s="39"/>
      <c r="H248" s="39"/>
      <c r="I248" s="39"/>
      <c r="J248" s="38" t="str">
        <f t="shared" si="7"/>
        <v xml:space="preserve"> </v>
      </c>
      <c r="K248" s="37"/>
      <c r="L248" s="37"/>
      <c r="M248" s="37"/>
      <c r="N248" s="36"/>
      <c r="O248" s="36"/>
      <c r="P248" s="36"/>
      <c r="Q248" s="36"/>
      <c r="R248" s="36"/>
      <c r="S248" s="36"/>
      <c r="T248" s="36"/>
      <c r="U248" s="36"/>
      <c r="V248" s="36"/>
      <c r="W248" s="36"/>
      <c r="X248" s="36"/>
      <c r="Y248" s="36"/>
      <c r="Z248" s="35">
        <v>0</v>
      </c>
    </row>
    <row r="249" spans="1:26" ht="39.950000000000003" customHeight="1" x14ac:dyDescent="0.3">
      <c r="A249" s="169"/>
      <c r="B249" s="170"/>
      <c r="C249" s="42" t="str">
        <f t="shared" si="6"/>
        <v/>
      </c>
      <c r="D249" s="41"/>
      <c r="E249" s="41"/>
      <c r="F249" s="40"/>
      <c r="G249" s="39"/>
      <c r="H249" s="39"/>
      <c r="I249" s="39"/>
      <c r="J249" s="38" t="str">
        <f t="shared" si="7"/>
        <v xml:space="preserve"> </v>
      </c>
      <c r="K249" s="37"/>
      <c r="L249" s="37"/>
      <c r="M249" s="37"/>
      <c r="N249" s="36"/>
      <c r="O249" s="36"/>
      <c r="P249" s="36"/>
      <c r="Q249" s="36"/>
      <c r="R249" s="36"/>
      <c r="S249" s="36"/>
      <c r="T249" s="36"/>
      <c r="U249" s="36"/>
      <c r="V249" s="36"/>
      <c r="W249" s="36"/>
      <c r="X249" s="36"/>
      <c r="Y249" s="36"/>
      <c r="Z249" s="35">
        <v>0</v>
      </c>
    </row>
    <row r="250" spans="1:26" ht="39.950000000000003" customHeight="1" x14ac:dyDescent="0.3">
      <c r="A250" s="169"/>
      <c r="B250" s="170"/>
      <c r="C250" s="42" t="str">
        <f t="shared" si="6"/>
        <v/>
      </c>
      <c r="D250" s="41"/>
      <c r="E250" s="41"/>
      <c r="F250" s="40"/>
      <c r="G250" s="39"/>
      <c r="H250" s="39"/>
      <c r="I250" s="39"/>
      <c r="J250" s="38" t="str">
        <f t="shared" si="7"/>
        <v xml:space="preserve"> </v>
      </c>
      <c r="K250" s="37"/>
      <c r="L250" s="37"/>
      <c r="M250" s="37"/>
      <c r="N250" s="36"/>
      <c r="O250" s="36"/>
      <c r="P250" s="36"/>
      <c r="Q250" s="36"/>
      <c r="R250" s="36"/>
      <c r="S250" s="36"/>
      <c r="T250" s="36"/>
      <c r="U250" s="36"/>
      <c r="V250" s="36"/>
      <c r="W250" s="36"/>
      <c r="X250" s="36"/>
      <c r="Y250" s="36"/>
      <c r="Z250" s="35">
        <v>0</v>
      </c>
    </row>
    <row r="251" spans="1:26" ht="39.950000000000003" customHeight="1" x14ac:dyDescent="0.3">
      <c r="A251" s="169"/>
      <c r="B251" s="170"/>
      <c r="C251" s="42" t="str">
        <f t="shared" si="6"/>
        <v/>
      </c>
      <c r="D251" s="41"/>
      <c r="E251" s="41"/>
      <c r="F251" s="40"/>
      <c r="G251" s="39"/>
      <c r="H251" s="39"/>
      <c r="I251" s="39"/>
      <c r="J251" s="38" t="str">
        <f t="shared" si="7"/>
        <v xml:space="preserve"> </v>
      </c>
      <c r="K251" s="37"/>
      <c r="L251" s="37"/>
      <c r="M251" s="37"/>
      <c r="N251" s="36"/>
      <c r="O251" s="36"/>
      <c r="P251" s="36"/>
      <c r="Q251" s="36"/>
      <c r="R251" s="36"/>
      <c r="S251" s="36"/>
      <c r="T251" s="36"/>
      <c r="U251" s="36"/>
      <c r="V251" s="36"/>
      <c r="W251" s="36"/>
      <c r="X251" s="36"/>
      <c r="Y251" s="36"/>
      <c r="Z251" s="35">
        <v>0</v>
      </c>
    </row>
    <row r="252" spans="1:26" ht="39.950000000000003" customHeight="1" x14ac:dyDescent="0.3">
      <c r="A252" s="169"/>
      <c r="B252" s="170"/>
      <c r="C252" s="42" t="str">
        <f t="shared" si="6"/>
        <v/>
      </c>
      <c r="D252" s="41"/>
      <c r="E252" s="41"/>
      <c r="F252" s="40"/>
      <c r="G252" s="39"/>
      <c r="H252" s="39"/>
      <c r="I252" s="39"/>
      <c r="J252" s="38" t="str">
        <f t="shared" si="7"/>
        <v xml:space="preserve"> </v>
      </c>
      <c r="K252" s="37"/>
      <c r="L252" s="37"/>
      <c r="M252" s="37"/>
      <c r="N252" s="36"/>
      <c r="O252" s="36"/>
      <c r="P252" s="36"/>
      <c r="Q252" s="36"/>
      <c r="R252" s="36"/>
      <c r="S252" s="36"/>
      <c r="T252" s="36"/>
      <c r="U252" s="36"/>
      <c r="V252" s="36"/>
      <c r="W252" s="36"/>
      <c r="X252" s="36"/>
      <c r="Y252" s="36"/>
      <c r="Z252" s="35">
        <v>0</v>
      </c>
    </row>
    <row r="253" spans="1:26" ht="39.950000000000003" customHeight="1" x14ac:dyDescent="0.3">
      <c r="A253" s="169"/>
      <c r="B253" s="170"/>
      <c r="C253" s="42" t="str">
        <f t="shared" si="6"/>
        <v/>
      </c>
      <c r="D253" s="41"/>
      <c r="E253" s="41"/>
      <c r="F253" s="40"/>
      <c r="G253" s="39"/>
      <c r="H253" s="39"/>
      <c r="I253" s="39"/>
      <c r="J253" s="38" t="str">
        <f t="shared" si="7"/>
        <v xml:space="preserve"> </v>
      </c>
      <c r="K253" s="37"/>
      <c r="L253" s="37"/>
      <c r="M253" s="37"/>
      <c r="N253" s="36"/>
      <c r="O253" s="36"/>
      <c r="P253" s="36"/>
      <c r="Q253" s="36"/>
      <c r="R253" s="36"/>
      <c r="S253" s="36"/>
      <c r="T253" s="36"/>
      <c r="U253" s="36"/>
      <c r="V253" s="36"/>
      <c r="W253" s="36"/>
      <c r="X253" s="36"/>
      <c r="Y253" s="36"/>
      <c r="Z253" s="35">
        <v>0</v>
      </c>
    </row>
    <row r="254" spans="1:26" ht="39.950000000000003" customHeight="1" x14ac:dyDescent="0.3">
      <c r="A254" s="169"/>
      <c r="B254" s="170"/>
      <c r="C254" s="42" t="str">
        <f t="shared" si="6"/>
        <v/>
      </c>
      <c r="D254" s="41"/>
      <c r="E254" s="41"/>
      <c r="F254" s="40"/>
      <c r="G254" s="39"/>
      <c r="H254" s="39"/>
      <c r="I254" s="39"/>
      <c r="J254" s="38" t="str">
        <f t="shared" si="7"/>
        <v xml:space="preserve"> </v>
      </c>
      <c r="K254" s="37"/>
      <c r="L254" s="37"/>
      <c r="M254" s="37"/>
      <c r="N254" s="36"/>
      <c r="O254" s="36"/>
      <c r="P254" s="36"/>
      <c r="Q254" s="36"/>
      <c r="R254" s="36"/>
      <c r="S254" s="36"/>
      <c r="T254" s="36"/>
      <c r="U254" s="36"/>
      <c r="V254" s="36"/>
      <c r="W254" s="36"/>
      <c r="X254" s="36"/>
      <c r="Y254" s="36"/>
      <c r="Z254" s="35">
        <v>0</v>
      </c>
    </row>
    <row r="255" spans="1:26" ht="39.950000000000003" customHeight="1" x14ac:dyDescent="0.3">
      <c r="A255" s="169"/>
      <c r="B255" s="170"/>
      <c r="C255" s="42" t="str">
        <f t="shared" si="6"/>
        <v/>
      </c>
      <c r="D255" s="41"/>
      <c r="E255" s="41"/>
      <c r="F255" s="40"/>
      <c r="G255" s="39"/>
      <c r="H255" s="39"/>
      <c r="I255" s="39"/>
      <c r="J255" s="38" t="str">
        <f t="shared" si="7"/>
        <v xml:space="preserve"> </v>
      </c>
      <c r="K255" s="37"/>
      <c r="L255" s="37"/>
      <c r="M255" s="37"/>
      <c r="N255" s="36"/>
      <c r="O255" s="36"/>
      <c r="P255" s="36"/>
      <c r="Q255" s="36"/>
      <c r="R255" s="36"/>
      <c r="S255" s="36"/>
      <c r="T255" s="36"/>
      <c r="U255" s="36"/>
      <c r="V255" s="36"/>
      <c r="W255" s="36"/>
      <c r="X255" s="36"/>
      <c r="Y255" s="36"/>
      <c r="Z255" s="35">
        <v>0</v>
      </c>
    </row>
    <row r="256" spans="1:26" ht="39.950000000000003" customHeight="1" x14ac:dyDescent="0.3">
      <c r="A256" s="169"/>
      <c r="B256" s="170"/>
      <c r="C256" s="42" t="str">
        <f t="shared" si="6"/>
        <v/>
      </c>
      <c r="D256" s="41"/>
      <c r="E256" s="41"/>
      <c r="F256" s="40"/>
      <c r="G256" s="39"/>
      <c r="H256" s="39"/>
      <c r="I256" s="39"/>
      <c r="J256" s="38" t="str">
        <f t="shared" si="7"/>
        <v xml:space="preserve"> </v>
      </c>
      <c r="K256" s="37"/>
      <c r="L256" s="37"/>
      <c r="M256" s="37"/>
      <c r="N256" s="36"/>
      <c r="O256" s="36"/>
      <c r="P256" s="36"/>
      <c r="Q256" s="36"/>
      <c r="R256" s="36"/>
      <c r="S256" s="36"/>
      <c r="T256" s="36"/>
      <c r="U256" s="36"/>
      <c r="V256" s="36"/>
      <c r="W256" s="36"/>
      <c r="X256" s="36"/>
      <c r="Y256" s="36"/>
      <c r="Z256" s="35">
        <v>0</v>
      </c>
    </row>
    <row r="257" spans="1:26" ht="39.950000000000003" customHeight="1" x14ac:dyDescent="0.3">
      <c r="A257" s="169"/>
      <c r="B257" s="170"/>
      <c r="C257" s="42" t="str">
        <f t="shared" si="6"/>
        <v/>
      </c>
      <c r="D257" s="41"/>
      <c r="E257" s="41"/>
      <c r="F257" s="40"/>
      <c r="G257" s="39"/>
      <c r="H257" s="39"/>
      <c r="I257" s="39"/>
      <c r="J257" s="38" t="str">
        <f t="shared" si="7"/>
        <v xml:space="preserve"> </v>
      </c>
      <c r="K257" s="37"/>
      <c r="L257" s="37"/>
      <c r="M257" s="37"/>
      <c r="N257" s="36"/>
      <c r="O257" s="36"/>
      <c r="P257" s="36"/>
      <c r="Q257" s="36"/>
      <c r="R257" s="36"/>
      <c r="S257" s="36"/>
      <c r="T257" s="36"/>
      <c r="U257" s="36"/>
      <c r="V257" s="36"/>
      <c r="W257" s="36"/>
      <c r="X257" s="36"/>
      <c r="Y257" s="36"/>
      <c r="Z257" s="35">
        <v>0</v>
      </c>
    </row>
    <row r="258" spans="1:26" ht="39.950000000000003" customHeight="1" x14ac:dyDescent="0.3">
      <c r="A258" s="169"/>
      <c r="B258" s="170"/>
      <c r="C258" s="42" t="str">
        <f t="shared" si="6"/>
        <v/>
      </c>
      <c r="D258" s="41"/>
      <c r="E258" s="41"/>
      <c r="F258" s="40"/>
      <c r="G258" s="39"/>
      <c r="H258" s="39"/>
      <c r="I258" s="39"/>
      <c r="J258" s="38" t="str">
        <f t="shared" si="7"/>
        <v xml:space="preserve"> </v>
      </c>
      <c r="K258" s="37"/>
      <c r="L258" s="37"/>
      <c r="M258" s="37"/>
      <c r="N258" s="36"/>
      <c r="O258" s="36"/>
      <c r="P258" s="36"/>
      <c r="Q258" s="36"/>
      <c r="R258" s="36"/>
      <c r="S258" s="36"/>
      <c r="T258" s="36"/>
      <c r="U258" s="36"/>
      <c r="V258" s="36"/>
      <c r="W258" s="36"/>
      <c r="X258" s="36"/>
      <c r="Y258" s="36"/>
      <c r="Z258" s="35">
        <v>0</v>
      </c>
    </row>
    <row r="259" spans="1:26" ht="39.950000000000003" customHeight="1" x14ac:dyDescent="0.3">
      <c r="A259" s="169"/>
      <c r="B259" s="170"/>
      <c r="C259" s="42" t="str">
        <f t="shared" si="6"/>
        <v/>
      </c>
      <c r="D259" s="41"/>
      <c r="E259" s="41"/>
      <c r="F259" s="40"/>
      <c r="G259" s="39"/>
      <c r="H259" s="39"/>
      <c r="I259" s="39"/>
      <c r="J259" s="38" t="str">
        <f t="shared" si="7"/>
        <v xml:space="preserve"> </v>
      </c>
      <c r="K259" s="37"/>
      <c r="L259" s="37"/>
      <c r="M259" s="37"/>
      <c r="N259" s="36"/>
      <c r="O259" s="36"/>
      <c r="P259" s="36"/>
      <c r="Q259" s="36"/>
      <c r="R259" s="36"/>
      <c r="S259" s="36"/>
      <c r="T259" s="36"/>
      <c r="U259" s="36"/>
      <c r="V259" s="36"/>
      <c r="W259" s="36"/>
      <c r="X259" s="36"/>
      <c r="Y259" s="36"/>
      <c r="Z259" s="35">
        <v>0</v>
      </c>
    </row>
    <row r="260" spans="1:26" ht="39.950000000000003" customHeight="1" x14ac:dyDescent="0.3">
      <c r="A260" s="169"/>
      <c r="B260" s="170"/>
      <c r="C260" s="42" t="str">
        <f t="shared" si="6"/>
        <v/>
      </c>
      <c r="D260" s="41"/>
      <c r="E260" s="41"/>
      <c r="F260" s="40"/>
      <c r="G260" s="39"/>
      <c r="H260" s="39"/>
      <c r="I260" s="39"/>
      <c r="J260" s="38" t="str">
        <f t="shared" si="7"/>
        <v xml:space="preserve"> </v>
      </c>
      <c r="K260" s="37"/>
      <c r="L260" s="37"/>
      <c r="M260" s="37"/>
      <c r="N260" s="36"/>
      <c r="O260" s="36"/>
      <c r="P260" s="36"/>
      <c r="Q260" s="36"/>
      <c r="R260" s="36"/>
      <c r="S260" s="36"/>
      <c r="T260" s="36"/>
      <c r="U260" s="36"/>
      <c r="V260" s="36"/>
      <c r="W260" s="36"/>
      <c r="X260" s="36"/>
      <c r="Y260" s="36"/>
      <c r="Z260" s="35">
        <v>0</v>
      </c>
    </row>
    <row r="261" spans="1:26" ht="39.950000000000003" customHeight="1" x14ac:dyDescent="0.3">
      <c r="A261" s="169"/>
      <c r="B261" s="170"/>
      <c r="C261" s="42" t="str">
        <f t="shared" si="6"/>
        <v/>
      </c>
      <c r="D261" s="41"/>
      <c r="E261" s="41"/>
      <c r="F261" s="40"/>
      <c r="G261" s="39"/>
      <c r="H261" s="39"/>
      <c r="I261" s="39"/>
      <c r="J261" s="38" t="str">
        <f t="shared" si="7"/>
        <v xml:space="preserve"> </v>
      </c>
      <c r="K261" s="37"/>
      <c r="L261" s="37"/>
      <c r="M261" s="37"/>
      <c r="N261" s="36"/>
      <c r="O261" s="36"/>
      <c r="P261" s="36"/>
      <c r="Q261" s="36"/>
      <c r="R261" s="36"/>
      <c r="S261" s="36"/>
      <c r="T261" s="36"/>
      <c r="U261" s="36"/>
      <c r="V261" s="36"/>
      <c r="W261" s="36"/>
      <c r="X261" s="36"/>
      <c r="Y261" s="36"/>
      <c r="Z261" s="35">
        <v>0</v>
      </c>
    </row>
    <row r="262" spans="1:26" ht="39.950000000000003" customHeight="1" x14ac:dyDescent="0.3">
      <c r="A262" s="169"/>
      <c r="B262" s="170"/>
      <c r="C262" s="42" t="str">
        <f t="shared" si="6"/>
        <v/>
      </c>
      <c r="D262" s="41"/>
      <c r="E262" s="41"/>
      <c r="F262" s="40"/>
      <c r="G262" s="39"/>
      <c r="H262" s="39"/>
      <c r="I262" s="39"/>
      <c r="J262" s="38" t="str">
        <f t="shared" si="7"/>
        <v xml:space="preserve"> </v>
      </c>
      <c r="K262" s="37"/>
      <c r="L262" s="37"/>
      <c r="M262" s="37"/>
      <c r="N262" s="36"/>
      <c r="O262" s="36"/>
      <c r="P262" s="36"/>
      <c r="Q262" s="36"/>
      <c r="R262" s="36"/>
      <c r="S262" s="36"/>
      <c r="T262" s="36"/>
      <c r="U262" s="36"/>
      <c r="V262" s="36"/>
      <c r="W262" s="36"/>
      <c r="X262" s="36"/>
      <c r="Y262" s="36"/>
      <c r="Z262" s="35">
        <v>0</v>
      </c>
    </row>
    <row r="263" spans="1:26" ht="39.950000000000003" customHeight="1" x14ac:dyDescent="0.3">
      <c r="A263" s="169"/>
      <c r="B263" s="170"/>
      <c r="C263" s="42" t="str">
        <f t="shared" si="6"/>
        <v/>
      </c>
      <c r="D263" s="41"/>
      <c r="E263" s="41"/>
      <c r="F263" s="40"/>
      <c r="G263" s="39"/>
      <c r="H263" s="39"/>
      <c r="I263" s="39"/>
      <c r="J263" s="38" t="str">
        <f t="shared" si="7"/>
        <v xml:space="preserve"> </v>
      </c>
      <c r="K263" s="37"/>
      <c r="L263" s="37"/>
      <c r="M263" s="37"/>
      <c r="N263" s="36"/>
      <c r="O263" s="36"/>
      <c r="P263" s="36"/>
      <c r="Q263" s="36"/>
      <c r="R263" s="36"/>
      <c r="S263" s="36"/>
      <c r="T263" s="36"/>
      <c r="U263" s="36"/>
      <c r="V263" s="36"/>
      <c r="W263" s="36"/>
      <c r="X263" s="36"/>
      <c r="Y263" s="36"/>
      <c r="Z263" s="35">
        <v>0</v>
      </c>
    </row>
    <row r="264" spans="1:26" ht="39.950000000000003" customHeight="1" x14ac:dyDescent="0.3">
      <c r="A264" s="169"/>
      <c r="B264" s="170"/>
      <c r="C264" s="42" t="str">
        <f t="shared" si="6"/>
        <v/>
      </c>
      <c r="D264" s="41"/>
      <c r="E264" s="41"/>
      <c r="F264" s="40"/>
      <c r="G264" s="39"/>
      <c r="H264" s="39"/>
      <c r="I264" s="39"/>
      <c r="J264" s="38" t="str">
        <f t="shared" si="7"/>
        <v xml:space="preserve"> </v>
      </c>
      <c r="K264" s="37"/>
      <c r="L264" s="37"/>
      <c r="M264" s="37"/>
      <c r="N264" s="36"/>
      <c r="O264" s="36"/>
      <c r="P264" s="36"/>
      <c r="Q264" s="36"/>
      <c r="R264" s="36"/>
      <c r="S264" s="36"/>
      <c r="T264" s="36"/>
      <c r="U264" s="36"/>
      <c r="V264" s="36"/>
      <c r="W264" s="36"/>
      <c r="X264" s="36"/>
      <c r="Y264" s="36"/>
      <c r="Z264" s="35">
        <v>0</v>
      </c>
    </row>
    <row r="265" spans="1:26" ht="39.950000000000003" customHeight="1" x14ac:dyDescent="0.3">
      <c r="A265" s="169"/>
      <c r="B265" s="170"/>
      <c r="C265" s="42" t="str">
        <f t="shared" si="6"/>
        <v/>
      </c>
      <c r="D265" s="41"/>
      <c r="E265" s="41"/>
      <c r="F265" s="40"/>
      <c r="G265" s="39"/>
      <c r="H265" s="39"/>
      <c r="I265" s="39"/>
      <c r="J265" s="38" t="str">
        <f t="shared" si="7"/>
        <v xml:space="preserve"> </v>
      </c>
      <c r="K265" s="37"/>
      <c r="L265" s="37"/>
      <c r="M265" s="37"/>
      <c r="N265" s="36"/>
      <c r="O265" s="36"/>
      <c r="P265" s="36"/>
      <c r="Q265" s="36"/>
      <c r="R265" s="36"/>
      <c r="S265" s="36"/>
      <c r="T265" s="36"/>
      <c r="U265" s="36"/>
      <c r="V265" s="36"/>
      <c r="W265" s="36"/>
      <c r="X265" s="36"/>
      <c r="Y265" s="36"/>
      <c r="Z265" s="35">
        <v>0</v>
      </c>
    </row>
    <row r="266" spans="1:26" ht="39.950000000000003" customHeight="1" x14ac:dyDescent="0.3">
      <c r="A266" s="169"/>
      <c r="B266" s="170"/>
      <c r="C266" s="42" t="str">
        <f t="shared" si="6"/>
        <v/>
      </c>
      <c r="D266" s="41"/>
      <c r="E266" s="41"/>
      <c r="F266" s="40"/>
      <c r="G266" s="39"/>
      <c r="H266" s="39"/>
      <c r="I266" s="39"/>
      <c r="J266" s="38" t="str">
        <f t="shared" si="7"/>
        <v xml:space="preserve"> </v>
      </c>
      <c r="K266" s="37"/>
      <c r="L266" s="37"/>
      <c r="M266" s="37"/>
      <c r="N266" s="36"/>
      <c r="O266" s="36"/>
      <c r="P266" s="36"/>
      <c r="Q266" s="36"/>
      <c r="R266" s="36"/>
      <c r="S266" s="36"/>
      <c r="T266" s="36"/>
      <c r="U266" s="36"/>
      <c r="V266" s="36"/>
      <c r="W266" s="36"/>
      <c r="X266" s="36"/>
      <c r="Y266" s="36"/>
      <c r="Z266" s="35">
        <v>0</v>
      </c>
    </row>
    <row r="267" spans="1:26" ht="39.950000000000003" customHeight="1" x14ac:dyDescent="0.3">
      <c r="A267" s="169"/>
      <c r="B267" s="170"/>
      <c r="C267" s="42" t="str">
        <f t="shared" si="6"/>
        <v/>
      </c>
      <c r="D267" s="41"/>
      <c r="E267" s="41"/>
      <c r="F267" s="40"/>
      <c r="G267" s="39"/>
      <c r="H267" s="39"/>
      <c r="I267" s="39"/>
      <c r="J267" s="38" t="str">
        <f t="shared" si="7"/>
        <v xml:space="preserve"> </v>
      </c>
      <c r="K267" s="37"/>
      <c r="L267" s="37"/>
      <c r="M267" s="37"/>
      <c r="N267" s="36"/>
      <c r="O267" s="36"/>
      <c r="P267" s="36"/>
      <c r="Q267" s="36"/>
      <c r="R267" s="36"/>
      <c r="S267" s="36"/>
      <c r="T267" s="36"/>
      <c r="U267" s="36"/>
      <c r="V267" s="36"/>
      <c r="W267" s="36"/>
      <c r="X267" s="36"/>
      <c r="Y267" s="36"/>
      <c r="Z267" s="35">
        <v>0</v>
      </c>
    </row>
    <row r="268" spans="1:26" ht="39.950000000000003" customHeight="1" x14ac:dyDescent="0.3">
      <c r="A268" s="169"/>
      <c r="B268" s="170"/>
      <c r="C268" s="42" t="str">
        <f t="shared" si="6"/>
        <v/>
      </c>
      <c r="D268" s="41"/>
      <c r="E268" s="41"/>
      <c r="F268" s="40"/>
      <c r="G268" s="39"/>
      <c r="H268" s="39"/>
      <c r="I268" s="39"/>
      <c r="J268" s="38" t="str">
        <f t="shared" si="7"/>
        <v xml:space="preserve"> </v>
      </c>
      <c r="K268" s="37"/>
      <c r="L268" s="37"/>
      <c r="M268" s="37"/>
      <c r="N268" s="36"/>
      <c r="O268" s="36"/>
      <c r="P268" s="36"/>
      <c r="Q268" s="36"/>
      <c r="R268" s="36"/>
      <c r="S268" s="36"/>
      <c r="T268" s="36"/>
      <c r="U268" s="36"/>
      <c r="V268" s="36"/>
      <c r="W268" s="36"/>
      <c r="X268" s="36"/>
      <c r="Y268" s="36"/>
      <c r="Z268" s="35">
        <v>0</v>
      </c>
    </row>
    <row r="269" spans="1:26" ht="39.950000000000003" customHeight="1" x14ac:dyDescent="0.3">
      <c r="A269" s="169"/>
      <c r="B269" s="170"/>
      <c r="C269" s="42" t="str">
        <f t="shared" si="6"/>
        <v/>
      </c>
      <c r="D269" s="41"/>
      <c r="E269" s="41"/>
      <c r="F269" s="40"/>
      <c r="G269" s="39"/>
      <c r="H269" s="39"/>
      <c r="I269" s="39"/>
      <c r="J269" s="38" t="str">
        <f t="shared" si="7"/>
        <v xml:space="preserve"> </v>
      </c>
      <c r="K269" s="37"/>
      <c r="L269" s="37"/>
      <c r="M269" s="37"/>
      <c r="N269" s="36"/>
      <c r="O269" s="36"/>
      <c r="P269" s="36"/>
      <c r="Q269" s="36"/>
      <c r="R269" s="36"/>
      <c r="S269" s="36"/>
      <c r="T269" s="36"/>
      <c r="U269" s="36"/>
      <c r="V269" s="36"/>
      <c r="W269" s="36"/>
      <c r="X269" s="36"/>
      <c r="Y269" s="36"/>
      <c r="Z269" s="35">
        <v>0</v>
      </c>
    </row>
    <row r="270" spans="1:26" ht="39.950000000000003" customHeight="1" x14ac:dyDescent="0.3">
      <c r="A270" s="169"/>
      <c r="B270" s="170"/>
      <c r="C270" s="42" t="str">
        <f t="shared" ref="C270:C314" si="8">IF(A270="","",VLOOKUP(A270,PROYECTOS_PIDI,2,FALSE))</f>
        <v/>
      </c>
      <c r="D270" s="41"/>
      <c r="E270" s="41"/>
      <c r="F270" s="40"/>
      <c r="G270" s="39"/>
      <c r="H270" s="39"/>
      <c r="I270" s="39"/>
      <c r="J270" s="38" t="str">
        <f t="shared" ref="J270:J314" si="9">IF($J$6&lt;&gt;"",IF(A270=0," ",CARGO),"")</f>
        <v xml:space="preserve"> </v>
      </c>
      <c r="K270" s="37"/>
      <c r="L270" s="37"/>
      <c r="M270" s="37"/>
      <c r="N270" s="36"/>
      <c r="O270" s="36"/>
      <c r="P270" s="36"/>
      <c r="Q270" s="36"/>
      <c r="R270" s="36"/>
      <c r="S270" s="36"/>
      <c r="T270" s="36"/>
      <c r="U270" s="36"/>
      <c r="V270" s="36"/>
      <c r="W270" s="36"/>
      <c r="X270" s="36"/>
      <c r="Y270" s="36"/>
      <c r="Z270" s="35">
        <v>0</v>
      </c>
    </row>
    <row r="271" spans="1:26" ht="39.950000000000003" customHeight="1" x14ac:dyDescent="0.3">
      <c r="A271" s="169"/>
      <c r="B271" s="170"/>
      <c r="C271" s="42" t="str">
        <f t="shared" si="8"/>
        <v/>
      </c>
      <c r="D271" s="41"/>
      <c r="E271" s="41"/>
      <c r="F271" s="40"/>
      <c r="G271" s="39"/>
      <c r="H271" s="39"/>
      <c r="I271" s="39"/>
      <c r="J271" s="38" t="str">
        <f t="shared" si="9"/>
        <v xml:space="preserve"> </v>
      </c>
      <c r="K271" s="37"/>
      <c r="L271" s="37"/>
      <c r="M271" s="37"/>
      <c r="N271" s="36"/>
      <c r="O271" s="36"/>
      <c r="P271" s="36"/>
      <c r="Q271" s="36"/>
      <c r="R271" s="36"/>
      <c r="S271" s="36"/>
      <c r="T271" s="36"/>
      <c r="U271" s="36"/>
      <c r="V271" s="36"/>
      <c r="W271" s="36"/>
      <c r="X271" s="36"/>
      <c r="Y271" s="36"/>
      <c r="Z271" s="35">
        <v>0</v>
      </c>
    </row>
    <row r="272" spans="1:26" ht="39.950000000000003" customHeight="1" x14ac:dyDescent="0.3">
      <c r="A272" s="169"/>
      <c r="B272" s="170"/>
      <c r="C272" s="42" t="str">
        <f t="shared" si="8"/>
        <v/>
      </c>
      <c r="D272" s="41"/>
      <c r="E272" s="41"/>
      <c r="F272" s="40"/>
      <c r="G272" s="39"/>
      <c r="H272" s="39"/>
      <c r="I272" s="39"/>
      <c r="J272" s="38" t="str">
        <f t="shared" si="9"/>
        <v xml:space="preserve"> </v>
      </c>
      <c r="K272" s="37"/>
      <c r="L272" s="37"/>
      <c r="M272" s="37"/>
      <c r="N272" s="36"/>
      <c r="O272" s="36"/>
      <c r="P272" s="36"/>
      <c r="Q272" s="36"/>
      <c r="R272" s="36"/>
      <c r="S272" s="36"/>
      <c r="T272" s="36"/>
      <c r="U272" s="36"/>
      <c r="V272" s="36"/>
      <c r="W272" s="36"/>
      <c r="X272" s="36"/>
      <c r="Y272" s="36"/>
      <c r="Z272" s="35">
        <v>0</v>
      </c>
    </row>
    <row r="273" spans="1:26" ht="39.950000000000003" customHeight="1" x14ac:dyDescent="0.3">
      <c r="A273" s="169"/>
      <c r="B273" s="170"/>
      <c r="C273" s="42" t="str">
        <f t="shared" si="8"/>
        <v/>
      </c>
      <c r="D273" s="41"/>
      <c r="E273" s="41"/>
      <c r="F273" s="40"/>
      <c r="G273" s="39"/>
      <c r="H273" s="39"/>
      <c r="I273" s="39"/>
      <c r="J273" s="38" t="str">
        <f t="shared" si="9"/>
        <v xml:space="preserve"> </v>
      </c>
      <c r="K273" s="37"/>
      <c r="L273" s="37"/>
      <c r="M273" s="37"/>
      <c r="N273" s="36"/>
      <c r="O273" s="36"/>
      <c r="P273" s="36"/>
      <c r="Q273" s="36"/>
      <c r="R273" s="36"/>
      <c r="S273" s="36"/>
      <c r="T273" s="36"/>
      <c r="U273" s="36"/>
      <c r="V273" s="36"/>
      <c r="W273" s="36"/>
      <c r="X273" s="36"/>
      <c r="Y273" s="36"/>
      <c r="Z273" s="35">
        <v>0</v>
      </c>
    </row>
    <row r="274" spans="1:26" ht="39.950000000000003" customHeight="1" x14ac:dyDescent="0.3">
      <c r="A274" s="169"/>
      <c r="B274" s="170"/>
      <c r="C274" s="42" t="str">
        <f t="shared" si="8"/>
        <v/>
      </c>
      <c r="D274" s="41"/>
      <c r="E274" s="41"/>
      <c r="F274" s="40"/>
      <c r="G274" s="39"/>
      <c r="H274" s="39"/>
      <c r="I274" s="39"/>
      <c r="J274" s="38" t="str">
        <f t="shared" si="9"/>
        <v xml:space="preserve"> </v>
      </c>
      <c r="K274" s="37"/>
      <c r="L274" s="37"/>
      <c r="M274" s="37"/>
      <c r="N274" s="36"/>
      <c r="O274" s="36"/>
      <c r="P274" s="36"/>
      <c r="Q274" s="36"/>
      <c r="R274" s="36"/>
      <c r="S274" s="36"/>
      <c r="T274" s="36"/>
      <c r="U274" s="36"/>
      <c r="V274" s="36"/>
      <c r="W274" s="36"/>
      <c r="X274" s="36"/>
      <c r="Y274" s="36"/>
      <c r="Z274" s="35">
        <v>0</v>
      </c>
    </row>
    <row r="275" spans="1:26" ht="39.950000000000003" customHeight="1" x14ac:dyDescent="0.3">
      <c r="A275" s="169"/>
      <c r="B275" s="170"/>
      <c r="C275" s="42" t="str">
        <f t="shared" si="8"/>
        <v/>
      </c>
      <c r="D275" s="41"/>
      <c r="E275" s="41"/>
      <c r="F275" s="40"/>
      <c r="G275" s="39"/>
      <c r="H275" s="39"/>
      <c r="I275" s="39"/>
      <c r="J275" s="38" t="str">
        <f t="shared" si="9"/>
        <v xml:space="preserve"> </v>
      </c>
      <c r="K275" s="37"/>
      <c r="L275" s="37"/>
      <c r="M275" s="37"/>
      <c r="N275" s="36"/>
      <c r="O275" s="36"/>
      <c r="P275" s="36"/>
      <c r="Q275" s="36"/>
      <c r="R275" s="36"/>
      <c r="S275" s="36"/>
      <c r="T275" s="36"/>
      <c r="U275" s="36"/>
      <c r="V275" s="36"/>
      <c r="W275" s="36"/>
      <c r="X275" s="36"/>
      <c r="Y275" s="36"/>
      <c r="Z275" s="35">
        <v>0</v>
      </c>
    </row>
    <row r="276" spans="1:26" ht="39.950000000000003" customHeight="1" x14ac:dyDescent="0.3">
      <c r="A276" s="169"/>
      <c r="B276" s="170"/>
      <c r="C276" s="42" t="str">
        <f t="shared" si="8"/>
        <v/>
      </c>
      <c r="D276" s="41"/>
      <c r="E276" s="41"/>
      <c r="F276" s="40"/>
      <c r="G276" s="39"/>
      <c r="H276" s="39"/>
      <c r="I276" s="39"/>
      <c r="J276" s="38" t="str">
        <f t="shared" si="9"/>
        <v xml:space="preserve"> </v>
      </c>
      <c r="K276" s="37"/>
      <c r="L276" s="37"/>
      <c r="M276" s="37"/>
      <c r="N276" s="36"/>
      <c r="O276" s="36"/>
      <c r="P276" s="36"/>
      <c r="Q276" s="36"/>
      <c r="R276" s="36"/>
      <c r="S276" s="36"/>
      <c r="T276" s="36"/>
      <c r="U276" s="36"/>
      <c r="V276" s="36"/>
      <c r="W276" s="36"/>
      <c r="X276" s="36"/>
      <c r="Y276" s="36"/>
      <c r="Z276" s="35">
        <v>0</v>
      </c>
    </row>
    <row r="277" spans="1:26" ht="39.950000000000003" customHeight="1" x14ac:dyDescent="0.3">
      <c r="A277" s="169"/>
      <c r="B277" s="170"/>
      <c r="C277" s="42" t="str">
        <f t="shared" si="8"/>
        <v/>
      </c>
      <c r="D277" s="41"/>
      <c r="E277" s="41"/>
      <c r="F277" s="40"/>
      <c r="G277" s="39"/>
      <c r="H277" s="39"/>
      <c r="I277" s="39"/>
      <c r="J277" s="38" t="str">
        <f t="shared" si="9"/>
        <v xml:space="preserve"> </v>
      </c>
      <c r="K277" s="37"/>
      <c r="L277" s="37"/>
      <c r="M277" s="37"/>
      <c r="N277" s="36"/>
      <c r="O277" s="36"/>
      <c r="P277" s="36"/>
      <c r="Q277" s="36"/>
      <c r="R277" s="36"/>
      <c r="S277" s="36"/>
      <c r="T277" s="36"/>
      <c r="U277" s="36"/>
      <c r="V277" s="36"/>
      <c r="W277" s="36"/>
      <c r="X277" s="36"/>
      <c r="Y277" s="36"/>
      <c r="Z277" s="35">
        <v>0</v>
      </c>
    </row>
    <row r="278" spans="1:26" ht="39.950000000000003" customHeight="1" x14ac:dyDescent="0.3">
      <c r="A278" s="169"/>
      <c r="B278" s="170"/>
      <c r="C278" s="42" t="str">
        <f t="shared" si="8"/>
        <v/>
      </c>
      <c r="D278" s="41"/>
      <c r="E278" s="41"/>
      <c r="F278" s="40"/>
      <c r="G278" s="39"/>
      <c r="H278" s="39"/>
      <c r="I278" s="39"/>
      <c r="J278" s="38" t="str">
        <f t="shared" si="9"/>
        <v xml:space="preserve"> </v>
      </c>
      <c r="K278" s="37"/>
      <c r="L278" s="37"/>
      <c r="M278" s="37"/>
      <c r="N278" s="36"/>
      <c r="O278" s="36"/>
      <c r="P278" s="36"/>
      <c r="Q278" s="36"/>
      <c r="R278" s="36"/>
      <c r="S278" s="36"/>
      <c r="T278" s="36"/>
      <c r="U278" s="36"/>
      <c r="V278" s="36"/>
      <c r="W278" s="36"/>
      <c r="X278" s="36"/>
      <c r="Y278" s="36"/>
      <c r="Z278" s="35">
        <v>0</v>
      </c>
    </row>
    <row r="279" spans="1:26" ht="39.950000000000003" customHeight="1" x14ac:dyDescent="0.3">
      <c r="A279" s="169"/>
      <c r="B279" s="170"/>
      <c r="C279" s="42" t="str">
        <f t="shared" si="8"/>
        <v/>
      </c>
      <c r="D279" s="41"/>
      <c r="E279" s="41"/>
      <c r="F279" s="40"/>
      <c r="G279" s="39"/>
      <c r="H279" s="39"/>
      <c r="I279" s="39"/>
      <c r="J279" s="38" t="str">
        <f t="shared" si="9"/>
        <v xml:space="preserve"> </v>
      </c>
      <c r="K279" s="37"/>
      <c r="L279" s="37"/>
      <c r="M279" s="37"/>
      <c r="N279" s="36"/>
      <c r="O279" s="36"/>
      <c r="P279" s="36"/>
      <c r="Q279" s="36"/>
      <c r="R279" s="36"/>
      <c r="S279" s="36"/>
      <c r="T279" s="36"/>
      <c r="U279" s="36"/>
      <c r="V279" s="36"/>
      <c r="W279" s="36"/>
      <c r="X279" s="36"/>
      <c r="Y279" s="36"/>
      <c r="Z279" s="35">
        <v>0</v>
      </c>
    </row>
    <row r="280" spans="1:26" ht="39.950000000000003" customHeight="1" x14ac:dyDescent="0.3">
      <c r="A280" s="169"/>
      <c r="B280" s="170"/>
      <c r="C280" s="42" t="str">
        <f t="shared" si="8"/>
        <v/>
      </c>
      <c r="D280" s="41"/>
      <c r="E280" s="41"/>
      <c r="F280" s="40"/>
      <c r="G280" s="39"/>
      <c r="H280" s="39"/>
      <c r="I280" s="39"/>
      <c r="J280" s="38" t="str">
        <f t="shared" si="9"/>
        <v xml:space="preserve"> </v>
      </c>
      <c r="K280" s="37"/>
      <c r="L280" s="37"/>
      <c r="M280" s="37"/>
      <c r="N280" s="36"/>
      <c r="O280" s="36"/>
      <c r="P280" s="36"/>
      <c r="Q280" s="36"/>
      <c r="R280" s="36"/>
      <c r="S280" s="36"/>
      <c r="T280" s="36"/>
      <c r="U280" s="36"/>
      <c r="V280" s="36"/>
      <c r="W280" s="36"/>
      <c r="X280" s="36"/>
      <c r="Y280" s="36"/>
      <c r="Z280" s="35">
        <v>0</v>
      </c>
    </row>
    <row r="281" spans="1:26" ht="39.950000000000003" customHeight="1" x14ac:dyDescent="0.3">
      <c r="A281" s="169"/>
      <c r="B281" s="170"/>
      <c r="C281" s="42" t="str">
        <f t="shared" si="8"/>
        <v/>
      </c>
      <c r="D281" s="41"/>
      <c r="E281" s="41"/>
      <c r="F281" s="40"/>
      <c r="G281" s="39"/>
      <c r="H281" s="39"/>
      <c r="I281" s="39"/>
      <c r="J281" s="38" t="str">
        <f t="shared" si="9"/>
        <v xml:space="preserve"> </v>
      </c>
      <c r="K281" s="37"/>
      <c r="L281" s="37"/>
      <c r="M281" s="37"/>
      <c r="N281" s="36"/>
      <c r="O281" s="36"/>
      <c r="P281" s="36"/>
      <c r="Q281" s="36"/>
      <c r="R281" s="36"/>
      <c r="S281" s="36"/>
      <c r="T281" s="36"/>
      <c r="U281" s="36"/>
      <c r="V281" s="36"/>
      <c r="W281" s="36"/>
      <c r="X281" s="36"/>
      <c r="Y281" s="36"/>
      <c r="Z281" s="35">
        <v>0</v>
      </c>
    </row>
    <row r="282" spans="1:26" ht="39.950000000000003" customHeight="1" x14ac:dyDescent="0.3">
      <c r="A282" s="169"/>
      <c r="B282" s="170"/>
      <c r="C282" s="42" t="str">
        <f t="shared" si="8"/>
        <v/>
      </c>
      <c r="D282" s="41"/>
      <c r="E282" s="41"/>
      <c r="F282" s="40"/>
      <c r="G282" s="39"/>
      <c r="H282" s="39"/>
      <c r="I282" s="39"/>
      <c r="J282" s="38" t="str">
        <f t="shared" si="9"/>
        <v xml:space="preserve"> </v>
      </c>
      <c r="K282" s="37"/>
      <c r="L282" s="37"/>
      <c r="M282" s="37"/>
      <c r="N282" s="36"/>
      <c r="O282" s="36"/>
      <c r="P282" s="36"/>
      <c r="Q282" s="36"/>
      <c r="R282" s="36"/>
      <c r="S282" s="36"/>
      <c r="T282" s="36"/>
      <c r="U282" s="36"/>
      <c r="V282" s="36"/>
      <c r="W282" s="36"/>
      <c r="X282" s="36"/>
      <c r="Y282" s="36"/>
      <c r="Z282" s="35">
        <v>0</v>
      </c>
    </row>
    <row r="283" spans="1:26" ht="39.950000000000003" customHeight="1" x14ac:dyDescent="0.3">
      <c r="A283" s="169"/>
      <c r="B283" s="170"/>
      <c r="C283" s="42" t="str">
        <f t="shared" si="8"/>
        <v/>
      </c>
      <c r="D283" s="41"/>
      <c r="E283" s="41"/>
      <c r="F283" s="40"/>
      <c r="G283" s="39"/>
      <c r="H283" s="39"/>
      <c r="I283" s="39"/>
      <c r="J283" s="38" t="str">
        <f t="shared" si="9"/>
        <v xml:space="preserve"> </v>
      </c>
      <c r="K283" s="37"/>
      <c r="L283" s="37"/>
      <c r="M283" s="37"/>
      <c r="N283" s="36"/>
      <c r="O283" s="36"/>
      <c r="P283" s="36"/>
      <c r="Q283" s="36"/>
      <c r="R283" s="36"/>
      <c r="S283" s="36"/>
      <c r="T283" s="36"/>
      <c r="U283" s="36"/>
      <c r="V283" s="36"/>
      <c r="W283" s="36"/>
      <c r="X283" s="36"/>
      <c r="Y283" s="36"/>
      <c r="Z283" s="35">
        <v>0</v>
      </c>
    </row>
    <row r="284" spans="1:26" ht="39.950000000000003" customHeight="1" x14ac:dyDescent="0.3">
      <c r="A284" s="169"/>
      <c r="B284" s="170"/>
      <c r="C284" s="42" t="str">
        <f t="shared" si="8"/>
        <v/>
      </c>
      <c r="D284" s="41"/>
      <c r="E284" s="41"/>
      <c r="F284" s="40"/>
      <c r="G284" s="39"/>
      <c r="H284" s="39"/>
      <c r="I284" s="39"/>
      <c r="J284" s="38" t="str">
        <f t="shared" si="9"/>
        <v xml:space="preserve"> </v>
      </c>
      <c r="K284" s="37"/>
      <c r="L284" s="37"/>
      <c r="M284" s="37"/>
      <c r="N284" s="36"/>
      <c r="O284" s="36"/>
      <c r="P284" s="36"/>
      <c r="Q284" s="36"/>
      <c r="R284" s="36"/>
      <c r="S284" s="36"/>
      <c r="T284" s="36"/>
      <c r="U284" s="36"/>
      <c r="V284" s="36"/>
      <c r="W284" s="36"/>
      <c r="X284" s="36"/>
      <c r="Y284" s="36"/>
      <c r="Z284" s="35">
        <v>0</v>
      </c>
    </row>
    <row r="285" spans="1:26" ht="39.950000000000003" customHeight="1" x14ac:dyDescent="0.3">
      <c r="A285" s="169"/>
      <c r="B285" s="170"/>
      <c r="C285" s="42" t="str">
        <f t="shared" si="8"/>
        <v/>
      </c>
      <c r="D285" s="41"/>
      <c r="E285" s="41"/>
      <c r="F285" s="40"/>
      <c r="G285" s="39"/>
      <c r="H285" s="39"/>
      <c r="I285" s="39"/>
      <c r="J285" s="38" t="str">
        <f t="shared" si="9"/>
        <v xml:space="preserve"> </v>
      </c>
      <c r="K285" s="37"/>
      <c r="L285" s="37"/>
      <c r="M285" s="37"/>
      <c r="N285" s="36"/>
      <c r="O285" s="36"/>
      <c r="P285" s="36"/>
      <c r="Q285" s="36"/>
      <c r="R285" s="36"/>
      <c r="S285" s="36"/>
      <c r="T285" s="36"/>
      <c r="U285" s="36"/>
      <c r="V285" s="36"/>
      <c r="W285" s="36"/>
      <c r="X285" s="36"/>
      <c r="Y285" s="36"/>
      <c r="Z285" s="35">
        <v>0</v>
      </c>
    </row>
    <row r="286" spans="1:26" ht="39.950000000000003" customHeight="1" x14ac:dyDescent="0.3">
      <c r="A286" s="169"/>
      <c r="B286" s="170"/>
      <c r="C286" s="42" t="str">
        <f t="shared" si="8"/>
        <v/>
      </c>
      <c r="D286" s="41"/>
      <c r="E286" s="41"/>
      <c r="F286" s="40"/>
      <c r="G286" s="39"/>
      <c r="H286" s="39"/>
      <c r="I286" s="39"/>
      <c r="J286" s="38" t="str">
        <f t="shared" si="9"/>
        <v xml:space="preserve"> </v>
      </c>
      <c r="K286" s="37"/>
      <c r="L286" s="37"/>
      <c r="M286" s="37"/>
      <c r="N286" s="36"/>
      <c r="O286" s="36"/>
      <c r="P286" s="36"/>
      <c r="Q286" s="36"/>
      <c r="R286" s="36"/>
      <c r="S286" s="36"/>
      <c r="T286" s="36"/>
      <c r="U286" s="36"/>
      <c r="V286" s="36"/>
      <c r="W286" s="36"/>
      <c r="X286" s="36"/>
      <c r="Y286" s="36"/>
      <c r="Z286" s="35">
        <v>0</v>
      </c>
    </row>
    <row r="287" spans="1:26" ht="39.950000000000003" customHeight="1" x14ac:dyDescent="0.3">
      <c r="A287" s="169"/>
      <c r="B287" s="170"/>
      <c r="C287" s="42" t="str">
        <f t="shared" si="8"/>
        <v/>
      </c>
      <c r="D287" s="41"/>
      <c r="E287" s="41"/>
      <c r="F287" s="40"/>
      <c r="G287" s="39"/>
      <c r="H287" s="39"/>
      <c r="I287" s="39"/>
      <c r="J287" s="38" t="str">
        <f t="shared" si="9"/>
        <v xml:space="preserve"> </v>
      </c>
      <c r="K287" s="37"/>
      <c r="L287" s="37"/>
      <c r="M287" s="37"/>
      <c r="N287" s="36"/>
      <c r="O287" s="36"/>
      <c r="P287" s="36"/>
      <c r="Q287" s="36"/>
      <c r="R287" s="36"/>
      <c r="S287" s="36"/>
      <c r="T287" s="36"/>
      <c r="U287" s="36"/>
      <c r="V287" s="36"/>
      <c r="W287" s="36"/>
      <c r="X287" s="36"/>
      <c r="Y287" s="36"/>
      <c r="Z287" s="35">
        <v>0</v>
      </c>
    </row>
    <row r="288" spans="1:26" ht="39.950000000000003" customHeight="1" x14ac:dyDescent="0.3">
      <c r="A288" s="169"/>
      <c r="B288" s="170"/>
      <c r="C288" s="42" t="str">
        <f t="shared" si="8"/>
        <v/>
      </c>
      <c r="D288" s="41"/>
      <c r="E288" s="41"/>
      <c r="F288" s="40"/>
      <c r="G288" s="39"/>
      <c r="H288" s="39"/>
      <c r="I288" s="39"/>
      <c r="J288" s="38" t="str">
        <f t="shared" si="9"/>
        <v xml:space="preserve"> </v>
      </c>
      <c r="K288" s="37"/>
      <c r="L288" s="37"/>
      <c r="M288" s="37"/>
      <c r="N288" s="36"/>
      <c r="O288" s="36"/>
      <c r="P288" s="36"/>
      <c r="Q288" s="36"/>
      <c r="R288" s="36"/>
      <c r="S288" s="36"/>
      <c r="T288" s="36"/>
      <c r="U288" s="36"/>
      <c r="V288" s="36"/>
      <c r="W288" s="36"/>
      <c r="X288" s="36"/>
      <c r="Y288" s="36"/>
      <c r="Z288" s="35">
        <v>0</v>
      </c>
    </row>
    <row r="289" spans="1:26" ht="39.950000000000003" customHeight="1" x14ac:dyDescent="0.3">
      <c r="A289" s="169"/>
      <c r="B289" s="170"/>
      <c r="C289" s="42" t="str">
        <f t="shared" si="8"/>
        <v/>
      </c>
      <c r="D289" s="41"/>
      <c r="E289" s="41"/>
      <c r="F289" s="40"/>
      <c r="G289" s="39"/>
      <c r="H289" s="39"/>
      <c r="I289" s="39"/>
      <c r="J289" s="38" t="str">
        <f t="shared" si="9"/>
        <v xml:space="preserve"> </v>
      </c>
      <c r="K289" s="37"/>
      <c r="L289" s="37"/>
      <c r="M289" s="37"/>
      <c r="N289" s="36"/>
      <c r="O289" s="36"/>
      <c r="P289" s="36"/>
      <c r="Q289" s="36"/>
      <c r="R289" s="36"/>
      <c r="S289" s="36"/>
      <c r="T289" s="36"/>
      <c r="U289" s="36"/>
      <c r="V289" s="36"/>
      <c r="W289" s="36"/>
      <c r="X289" s="36"/>
      <c r="Y289" s="36"/>
      <c r="Z289" s="35">
        <v>0</v>
      </c>
    </row>
    <row r="290" spans="1:26" ht="39.950000000000003" customHeight="1" x14ac:dyDescent="0.3">
      <c r="A290" s="169"/>
      <c r="B290" s="170"/>
      <c r="C290" s="42" t="str">
        <f t="shared" si="8"/>
        <v/>
      </c>
      <c r="D290" s="41"/>
      <c r="E290" s="41"/>
      <c r="F290" s="40"/>
      <c r="G290" s="39"/>
      <c r="H290" s="39"/>
      <c r="I290" s="39"/>
      <c r="J290" s="38" t="str">
        <f t="shared" si="9"/>
        <v xml:space="preserve"> </v>
      </c>
      <c r="K290" s="37"/>
      <c r="L290" s="37"/>
      <c r="M290" s="37"/>
      <c r="N290" s="36"/>
      <c r="O290" s="36"/>
      <c r="P290" s="36"/>
      <c r="Q290" s="36"/>
      <c r="R290" s="36"/>
      <c r="S290" s="36"/>
      <c r="T290" s="36"/>
      <c r="U290" s="36"/>
      <c r="V290" s="36"/>
      <c r="W290" s="36"/>
      <c r="X290" s="36"/>
      <c r="Y290" s="36"/>
      <c r="Z290" s="35">
        <v>0</v>
      </c>
    </row>
    <row r="291" spans="1:26" ht="39.950000000000003" customHeight="1" x14ac:dyDescent="0.3">
      <c r="A291" s="169"/>
      <c r="B291" s="170"/>
      <c r="C291" s="42" t="str">
        <f t="shared" si="8"/>
        <v/>
      </c>
      <c r="D291" s="41"/>
      <c r="E291" s="41"/>
      <c r="F291" s="40"/>
      <c r="G291" s="39"/>
      <c r="H291" s="39"/>
      <c r="I291" s="39"/>
      <c r="J291" s="38" t="str">
        <f t="shared" si="9"/>
        <v xml:space="preserve"> </v>
      </c>
      <c r="K291" s="37"/>
      <c r="L291" s="37"/>
      <c r="M291" s="37"/>
      <c r="N291" s="36"/>
      <c r="O291" s="36"/>
      <c r="P291" s="36"/>
      <c r="Q291" s="36"/>
      <c r="R291" s="36"/>
      <c r="S291" s="36"/>
      <c r="T291" s="36"/>
      <c r="U291" s="36"/>
      <c r="V291" s="36"/>
      <c r="W291" s="36"/>
      <c r="X291" s="36"/>
      <c r="Y291" s="36"/>
      <c r="Z291" s="35">
        <v>0</v>
      </c>
    </row>
    <row r="292" spans="1:26" ht="39.950000000000003" customHeight="1" x14ac:dyDescent="0.3">
      <c r="A292" s="169"/>
      <c r="B292" s="170"/>
      <c r="C292" s="42" t="str">
        <f t="shared" si="8"/>
        <v/>
      </c>
      <c r="D292" s="41"/>
      <c r="E292" s="41"/>
      <c r="F292" s="40"/>
      <c r="G292" s="39"/>
      <c r="H292" s="39"/>
      <c r="I292" s="39"/>
      <c r="J292" s="38" t="str">
        <f t="shared" si="9"/>
        <v xml:space="preserve"> </v>
      </c>
      <c r="K292" s="37"/>
      <c r="L292" s="37"/>
      <c r="M292" s="37"/>
      <c r="N292" s="36"/>
      <c r="O292" s="36"/>
      <c r="P292" s="36"/>
      <c r="Q292" s="36"/>
      <c r="R292" s="36"/>
      <c r="S292" s="36"/>
      <c r="T292" s="36"/>
      <c r="U292" s="36"/>
      <c r="V292" s="36"/>
      <c r="W292" s="36"/>
      <c r="X292" s="36"/>
      <c r="Y292" s="36"/>
      <c r="Z292" s="35">
        <v>0</v>
      </c>
    </row>
    <row r="293" spans="1:26" ht="39.950000000000003" customHeight="1" x14ac:dyDescent="0.3">
      <c r="A293" s="169"/>
      <c r="B293" s="170"/>
      <c r="C293" s="42" t="str">
        <f t="shared" si="8"/>
        <v/>
      </c>
      <c r="D293" s="41"/>
      <c r="E293" s="41"/>
      <c r="F293" s="40"/>
      <c r="G293" s="39"/>
      <c r="H293" s="39"/>
      <c r="I293" s="39"/>
      <c r="J293" s="38" t="str">
        <f t="shared" si="9"/>
        <v xml:space="preserve"> </v>
      </c>
      <c r="K293" s="37"/>
      <c r="L293" s="37"/>
      <c r="M293" s="37"/>
      <c r="N293" s="36"/>
      <c r="O293" s="36"/>
      <c r="P293" s="36"/>
      <c r="Q293" s="36"/>
      <c r="R293" s="36"/>
      <c r="S293" s="36"/>
      <c r="T293" s="36"/>
      <c r="U293" s="36"/>
      <c r="V293" s="36"/>
      <c r="W293" s="36"/>
      <c r="X293" s="36"/>
      <c r="Y293" s="36"/>
      <c r="Z293" s="35">
        <v>0</v>
      </c>
    </row>
    <row r="294" spans="1:26" ht="39.950000000000003" customHeight="1" x14ac:dyDescent="0.3">
      <c r="A294" s="169"/>
      <c r="B294" s="170"/>
      <c r="C294" s="42" t="str">
        <f t="shared" si="8"/>
        <v/>
      </c>
      <c r="D294" s="41"/>
      <c r="E294" s="41"/>
      <c r="F294" s="40"/>
      <c r="G294" s="39"/>
      <c r="H294" s="39"/>
      <c r="I294" s="39"/>
      <c r="J294" s="38" t="str">
        <f t="shared" si="9"/>
        <v xml:space="preserve"> </v>
      </c>
      <c r="K294" s="37"/>
      <c r="L294" s="37"/>
      <c r="M294" s="37"/>
      <c r="N294" s="36"/>
      <c r="O294" s="36"/>
      <c r="P294" s="36"/>
      <c r="Q294" s="36"/>
      <c r="R294" s="36"/>
      <c r="S294" s="36"/>
      <c r="T294" s="36"/>
      <c r="U294" s="36"/>
      <c r="V294" s="36"/>
      <c r="W294" s="36"/>
      <c r="X294" s="36"/>
      <c r="Y294" s="36"/>
      <c r="Z294" s="35">
        <v>0</v>
      </c>
    </row>
    <row r="295" spans="1:26" ht="39.950000000000003" customHeight="1" x14ac:dyDescent="0.3">
      <c r="A295" s="169"/>
      <c r="B295" s="170"/>
      <c r="C295" s="42" t="str">
        <f t="shared" si="8"/>
        <v/>
      </c>
      <c r="D295" s="41"/>
      <c r="E295" s="41"/>
      <c r="F295" s="40"/>
      <c r="G295" s="39"/>
      <c r="H295" s="39"/>
      <c r="I295" s="39"/>
      <c r="J295" s="38" t="str">
        <f t="shared" si="9"/>
        <v xml:space="preserve"> </v>
      </c>
      <c r="K295" s="37"/>
      <c r="L295" s="37"/>
      <c r="M295" s="37"/>
      <c r="N295" s="36"/>
      <c r="O295" s="36"/>
      <c r="P295" s="36"/>
      <c r="Q295" s="36"/>
      <c r="R295" s="36"/>
      <c r="S295" s="36"/>
      <c r="T295" s="36"/>
      <c r="U295" s="36"/>
      <c r="V295" s="36"/>
      <c r="W295" s="36"/>
      <c r="X295" s="36"/>
      <c r="Y295" s="36"/>
      <c r="Z295" s="35">
        <v>0</v>
      </c>
    </row>
    <row r="296" spans="1:26" ht="39.950000000000003" customHeight="1" x14ac:dyDescent="0.3">
      <c r="A296" s="169"/>
      <c r="B296" s="170"/>
      <c r="C296" s="42" t="str">
        <f t="shared" si="8"/>
        <v/>
      </c>
      <c r="D296" s="41"/>
      <c r="E296" s="41"/>
      <c r="F296" s="40"/>
      <c r="G296" s="39"/>
      <c r="H296" s="39"/>
      <c r="I296" s="39"/>
      <c r="J296" s="38" t="str">
        <f t="shared" si="9"/>
        <v xml:space="preserve"> </v>
      </c>
      <c r="K296" s="37"/>
      <c r="L296" s="37"/>
      <c r="M296" s="37"/>
      <c r="N296" s="36"/>
      <c r="O296" s="36"/>
      <c r="P296" s="36"/>
      <c r="Q296" s="36"/>
      <c r="R296" s="36"/>
      <c r="S296" s="36"/>
      <c r="T296" s="36"/>
      <c r="U296" s="36"/>
      <c r="V296" s="36"/>
      <c r="W296" s="36"/>
      <c r="X296" s="36"/>
      <c r="Y296" s="36"/>
      <c r="Z296" s="35">
        <v>0</v>
      </c>
    </row>
    <row r="297" spans="1:26" ht="39.950000000000003" customHeight="1" x14ac:dyDescent="0.3">
      <c r="A297" s="169"/>
      <c r="B297" s="170"/>
      <c r="C297" s="42" t="str">
        <f t="shared" si="8"/>
        <v/>
      </c>
      <c r="D297" s="41"/>
      <c r="E297" s="41"/>
      <c r="F297" s="40"/>
      <c r="G297" s="39"/>
      <c r="H297" s="39"/>
      <c r="I297" s="39"/>
      <c r="J297" s="38" t="str">
        <f t="shared" si="9"/>
        <v xml:space="preserve"> </v>
      </c>
      <c r="K297" s="37"/>
      <c r="L297" s="37"/>
      <c r="M297" s="37"/>
      <c r="N297" s="36"/>
      <c r="O297" s="36"/>
      <c r="P297" s="36"/>
      <c r="Q297" s="36"/>
      <c r="R297" s="36"/>
      <c r="S297" s="36"/>
      <c r="T297" s="36"/>
      <c r="U297" s="36"/>
      <c r="V297" s="36"/>
      <c r="W297" s="36"/>
      <c r="X297" s="36"/>
      <c r="Y297" s="36"/>
      <c r="Z297" s="35">
        <v>0</v>
      </c>
    </row>
    <row r="298" spans="1:26" ht="39.950000000000003" customHeight="1" x14ac:dyDescent="0.3">
      <c r="A298" s="169"/>
      <c r="B298" s="170"/>
      <c r="C298" s="42" t="str">
        <f t="shared" si="8"/>
        <v/>
      </c>
      <c r="D298" s="41"/>
      <c r="E298" s="41"/>
      <c r="F298" s="40"/>
      <c r="G298" s="39"/>
      <c r="H298" s="39"/>
      <c r="I298" s="39"/>
      <c r="J298" s="38" t="str">
        <f t="shared" si="9"/>
        <v xml:space="preserve"> </v>
      </c>
      <c r="K298" s="37"/>
      <c r="L298" s="37"/>
      <c r="M298" s="37"/>
      <c r="N298" s="36"/>
      <c r="O298" s="36"/>
      <c r="P298" s="36"/>
      <c r="Q298" s="36"/>
      <c r="R298" s="36"/>
      <c r="S298" s="36"/>
      <c r="T298" s="36"/>
      <c r="U298" s="36"/>
      <c r="V298" s="36"/>
      <c r="W298" s="36"/>
      <c r="X298" s="36"/>
      <c r="Y298" s="36"/>
      <c r="Z298" s="35">
        <v>0</v>
      </c>
    </row>
    <row r="299" spans="1:26" ht="39.950000000000003" customHeight="1" x14ac:dyDescent="0.3">
      <c r="A299" s="169"/>
      <c r="B299" s="170"/>
      <c r="C299" s="42" t="str">
        <f t="shared" si="8"/>
        <v/>
      </c>
      <c r="D299" s="41"/>
      <c r="E299" s="41"/>
      <c r="F299" s="40"/>
      <c r="G299" s="39"/>
      <c r="H299" s="39"/>
      <c r="I299" s="39"/>
      <c r="J299" s="38" t="str">
        <f t="shared" si="9"/>
        <v xml:space="preserve"> </v>
      </c>
      <c r="K299" s="37"/>
      <c r="L299" s="37"/>
      <c r="M299" s="37"/>
      <c r="N299" s="36"/>
      <c r="O299" s="36"/>
      <c r="P299" s="36"/>
      <c r="Q299" s="36"/>
      <c r="R299" s="36"/>
      <c r="S299" s="36"/>
      <c r="T299" s="36"/>
      <c r="U299" s="36"/>
      <c r="V299" s="36"/>
      <c r="W299" s="36"/>
      <c r="X299" s="36"/>
      <c r="Y299" s="36"/>
      <c r="Z299" s="35">
        <v>0</v>
      </c>
    </row>
    <row r="300" spans="1:26" ht="39.950000000000003" customHeight="1" x14ac:dyDescent="0.3">
      <c r="A300" s="169"/>
      <c r="B300" s="170"/>
      <c r="C300" s="42" t="str">
        <f t="shared" si="8"/>
        <v/>
      </c>
      <c r="D300" s="41"/>
      <c r="E300" s="41"/>
      <c r="F300" s="40"/>
      <c r="G300" s="39"/>
      <c r="H300" s="39"/>
      <c r="I300" s="39"/>
      <c r="J300" s="38" t="str">
        <f t="shared" si="9"/>
        <v xml:space="preserve"> </v>
      </c>
      <c r="K300" s="37"/>
      <c r="L300" s="37"/>
      <c r="M300" s="37"/>
      <c r="N300" s="36"/>
      <c r="O300" s="36"/>
      <c r="P300" s="36"/>
      <c r="Q300" s="36"/>
      <c r="R300" s="36"/>
      <c r="S300" s="36"/>
      <c r="T300" s="36"/>
      <c r="U300" s="36"/>
      <c r="V300" s="36"/>
      <c r="W300" s="36"/>
      <c r="X300" s="36"/>
      <c r="Y300" s="36"/>
      <c r="Z300" s="35">
        <v>0</v>
      </c>
    </row>
    <row r="301" spans="1:26" ht="39.950000000000003" customHeight="1" x14ac:dyDescent="0.3">
      <c r="A301" s="169"/>
      <c r="B301" s="170"/>
      <c r="C301" s="42" t="str">
        <f t="shared" si="8"/>
        <v/>
      </c>
      <c r="D301" s="41"/>
      <c r="E301" s="41"/>
      <c r="F301" s="40"/>
      <c r="G301" s="39"/>
      <c r="H301" s="39"/>
      <c r="I301" s="39"/>
      <c r="J301" s="38" t="str">
        <f t="shared" si="9"/>
        <v xml:space="preserve"> </v>
      </c>
      <c r="K301" s="37"/>
      <c r="L301" s="37"/>
      <c r="M301" s="37"/>
      <c r="N301" s="36"/>
      <c r="O301" s="36"/>
      <c r="P301" s="36"/>
      <c r="Q301" s="36"/>
      <c r="R301" s="36"/>
      <c r="S301" s="36"/>
      <c r="T301" s="36"/>
      <c r="U301" s="36"/>
      <c r="V301" s="36"/>
      <c r="W301" s="36"/>
      <c r="X301" s="36"/>
      <c r="Y301" s="36"/>
      <c r="Z301" s="35">
        <v>0</v>
      </c>
    </row>
    <row r="302" spans="1:26" ht="39.950000000000003" customHeight="1" x14ac:dyDescent="0.3">
      <c r="A302" s="169"/>
      <c r="B302" s="170"/>
      <c r="C302" s="42" t="str">
        <f t="shared" si="8"/>
        <v/>
      </c>
      <c r="D302" s="41"/>
      <c r="E302" s="41"/>
      <c r="F302" s="40"/>
      <c r="G302" s="39"/>
      <c r="H302" s="39"/>
      <c r="I302" s="39"/>
      <c r="J302" s="38" t="str">
        <f t="shared" si="9"/>
        <v xml:space="preserve"> </v>
      </c>
      <c r="K302" s="37"/>
      <c r="L302" s="37"/>
      <c r="M302" s="37"/>
      <c r="N302" s="36"/>
      <c r="O302" s="36"/>
      <c r="P302" s="36"/>
      <c r="Q302" s="36"/>
      <c r="R302" s="36"/>
      <c r="S302" s="36"/>
      <c r="T302" s="36"/>
      <c r="U302" s="36"/>
      <c r="V302" s="36"/>
      <c r="W302" s="36"/>
      <c r="X302" s="36"/>
      <c r="Y302" s="36"/>
      <c r="Z302" s="35">
        <v>0</v>
      </c>
    </row>
    <row r="303" spans="1:26" ht="39.950000000000003" customHeight="1" x14ac:dyDescent="0.3">
      <c r="A303" s="169"/>
      <c r="B303" s="170"/>
      <c r="C303" s="42" t="str">
        <f t="shared" si="8"/>
        <v/>
      </c>
      <c r="D303" s="41"/>
      <c r="E303" s="41"/>
      <c r="F303" s="40"/>
      <c r="G303" s="39"/>
      <c r="H303" s="39"/>
      <c r="I303" s="39"/>
      <c r="J303" s="38" t="str">
        <f t="shared" si="9"/>
        <v xml:space="preserve"> </v>
      </c>
      <c r="K303" s="37"/>
      <c r="L303" s="37"/>
      <c r="M303" s="37"/>
      <c r="N303" s="36"/>
      <c r="O303" s="36"/>
      <c r="P303" s="36"/>
      <c r="Q303" s="36"/>
      <c r="R303" s="36"/>
      <c r="S303" s="36"/>
      <c r="T303" s="36"/>
      <c r="U303" s="36"/>
      <c r="V303" s="36"/>
      <c r="W303" s="36"/>
      <c r="X303" s="36"/>
      <c r="Y303" s="36"/>
      <c r="Z303" s="35">
        <v>0</v>
      </c>
    </row>
    <row r="304" spans="1:26" ht="39.950000000000003" customHeight="1" x14ac:dyDescent="0.3">
      <c r="A304" s="169"/>
      <c r="B304" s="170"/>
      <c r="C304" s="42" t="str">
        <f t="shared" si="8"/>
        <v/>
      </c>
      <c r="D304" s="41"/>
      <c r="E304" s="41"/>
      <c r="F304" s="40"/>
      <c r="G304" s="39"/>
      <c r="H304" s="39"/>
      <c r="I304" s="39"/>
      <c r="J304" s="38" t="str">
        <f t="shared" si="9"/>
        <v xml:space="preserve"> </v>
      </c>
      <c r="K304" s="37"/>
      <c r="L304" s="37"/>
      <c r="M304" s="37"/>
      <c r="N304" s="36"/>
      <c r="O304" s="36"/>
      <c r="P304" s="36"/>
      <c r="Q304" s="36"/>
      <c r="R304" s="36"/>
      <c r="S304" s="36"/>
      <c r="T304" s="36"/>
      <c r="U304" s="36"/>
      <c r="V304" s="36"/>
      <c r="W304" s="36"/>
      <c r="X304" s="36"/>
      <c r="Y304" s="36"/>
      <c r="Z304" s="35"/>
    </row>
    <row r="305" spans="1:26" ht="39.950000000000003" customHeight="1" x14ac:dyDescent="0.3">
      <c r="A305" s="169"/>
      <c r="B305" s="170"/>
      <c r="C305" s="42" t="str">
        <f t="shared" si="8"/>
        <v/>
      </c>
      <c r="D305" s="41"/>
      <c r="E305" s="41"/>
      <c r="F305" s="40"/>
      <c r="G305" s="39"/>
      <c r="H305" s="39"/>
      <c r="I305" s="39"/>
      <c r="J305" s="38" t="str">
        <f t="shared" si="9"/>
        <v xml:space="preserve"> </v>
      </c>
      <c r="K305" s="37"/>
      <c r="L305" s="37"/>
      <c r="M305" s="37"/>
      <c r="N305" s="36"/>
      <c r="O305" s="36"/>
      <c r="P305" s="36"/>
      <c r="Q305" s="36"/>
      <c r="R305" s="36"/>
      <c r="S305" s="36"/>
      <c r="T305" s="36"/>
      <c r="U305" s="36"/>
      <c r="V305" s="36"/>
      <c r="W305" s="36"/>
      <c r="X305" s="36"/>
      <c r="Y305" s="36"/>
      <c r="Z305" s="35">
        <v>0</v>
      </c>
    </row>
    <row r="306" spans="1:26" ht="39.950000000000003" customHeight="1" x14ac:dyDescent="0.3">
      <c r="A306" s="169"/>
      <c r="B306" s="170"/>
      <c r="C306" s="42" t="str">
        <f t="shared" si="8"/>
        <v/>
      </c>
      <c r="D306" s="41"/>
      <c r="E306" s="41"/>
      <c r="F306" s="40"/>
      <c r="G306" s="39"/>
      <c r="H306" s="39"/>
      <c r="I306" s="39"/>
      <c r="J306" s="38" t="str">
        <f t="shared" si="9"/>
        <v xml:space="preserve"> </v>
      </c>
      <c r="K306" s="37"/>
      <c r="L306" s="37"/>
      <c r="M306" s="37"/>
      <c r="N306" s="36"/>
      <c r="O306" s="36"/>
      <c r="P306" s="36"/>
      <c r="Q306" s="36"/>
      <c r="R306" s="36"/>
      <c r="S306" s="36"/>
      <c r="T306" s="36"/>
      <c r="U306" s="36"/>
      <c r="V306" s="36"/>
      <c r="W306" s="36"/>
      <c r="X306" s="36"/>
      <c r="Y306" s="36"/>
      <c r="Z306" s="35">
        <v>0</v>
      </c>
    </row>
    <row r="307" spans="1:26" ht="39.950000000000003" customHeight="1" x14ac:dyDescent="0.3">
      <c r="A307" s="169"/>
      <c r="B307" s="170"/>
      <c r="C307" s="42" t="str">
        <f t="shared" si="8"/>
        <v/>
      </c>
      <c r="D307" s="41"/>
      <c r="E307" s="41"/>
      <c r="F307" s="40"/>
      <c r="G307" s="39"/>
      <c r="H307" s="39"/>
      <c r="I307" s="39"/>
      <c r="J307" s="38" t="str">
        <f t="shared" si="9"/>
        <v xml:space="preserve"> </v>
      </c>
      <c r="K307" s="37"/>
      <c r="L307" s="37"/>
      <c r="M307" s="37"/>
      <c r="N307" s="36"/>
      <c r="O307" s="36"/>
      <c r="P307" s="36"/>
      <c r="Q307" s="36"/>
      <c r="R307" s="36"/>
      <c r="S307" s="36"/>
      <c r="T307" s="36"/>
      <c r="U307" s="36"/>
      <c r="V307" s="36"/>
      <c r="W307" s="36"/>
      <c r="X307" s="36"/>
      <c r="Y307" s="36"/>
      <c r="Z307" s="35">
        <v>0</v>
      </c>
    </row>
    <row r="308" spans="1:26" ht="39.950000000000003" customHeight="1" x14ac:dyDescent="0.3">
      <c r="A308" s="169"/>
      <c r="B308" s="170"/>
      <c r="C308" s="42" t="str">
        <f t="shared" si="8"/>
        <v/>
      </c>
      <c r="D308" s="41"/>
      <c r="E308" s="41"/>
      <c r="F308" s="40"/>
      <c r="G308" s="39"/>
      <c r="H308" s="39"/>
      <c r="I308" s="39"/>
      <c r="J308" s="38" t="str">
        <f t="shared" si="9"/>
        <v xml:space="preserve"> </v>
      </c>
      <c r="K308" s="37"/>
      <c r="L308" s="37"/>
      <c r="M308" s="37"/>
      <c r="N308" s="36"/>
      <c r="O308" s="36"/>
      <c r="P308" s="36"/>
      <c r="Q308" s="36"/>
      <c r="R308" s="36"/>
      <c r="S308" s="36"/>
      <c r="T308" s="36"/>
      <c r="U308" s="36"/>
      <c r="V308" s="36"/>
      <c r="W308" s="36"/>
      <c r="X308" s="36"/>
      <c r="Y308" s="36"/>
      <c r="Z308" s="35">
        <v>0</v>
      </c>
    </row>
    <row r="309" spans="1:26" ht="39.950000000000003" customHeight="1" x14ac:dyDescent="0.3">
      <c r="A309" s="169"/>
      <c r="B309" s="170"/>
      <c r="C309" s="42" t="str">
        <f t="shared" si="8"/>
        <v/>
      </c>
      <c r="D309" s="41"/>
      <c r="E309" s="41"/>
      <c r="F309" s="40"/>
      <c r="G309" s="39"/>
      <c r="H309" s="39"/>
      <c r="I309" s="39"/>
      <c r="J309" s="38" t="str">
        <f t="shared" si="9"/>
        <v xml:space="preserve"> </v>
      </c>
      <c r="K309" s="37"/>
      <c r="L309" s="37"/>
      <c r="M309" s="37"/>
      <c r="N309" s="36"/>
      <c r="O309" s="36"/>
      <c r="P309" s="36"/>
      <c r="Q309" s="36"/>
      <c r="R309" s="36"/>
      <c r="S309" s="36"/>
      <c r="T309" s="36"/>
      <c r="U309" s="36"/>
      <c r="V309" s="36"/>
      <c r="W309" s="36"/>
      <c r="X309" s="36"/>
      <c r="Y309" s="36"/>
      <c r="Z309" s="35">
        <v>0</v>
      </c>
    </row>
    <row r="310" spans="1:26" ht="39.950000000000003" customHeight="1" x14ac:dyDescent="0.3">
      <c r="A310" s="169"/>
      <c r="B310" s="170"/>
      <c r="C310" s="42" t="str">
        <f t="shared" si="8"/>
        <v/>
      </c>
      <c r="D310" s="41"/>
      <c r="E310" s="41"/>
      <c r="F310" s="40"/>
      <c r="G310" s="39"/>
      <c r="H310" s="39"/>
      <c r="I310" s="39"/>
      <c r="J310" s="38" t="str">
        <f t="shared" si="9"/>
        <v xml:space="preserve"> </v>
      </c>
      <c r="K310" s="37"/>
      <c r="L310" s="37"/>
      <c r="M310" s="37"/>
      <c r="N310" s="36"/>
      <c r="O310" s="36"/>
      <c r="P310" s="36"/>
      <c r="Q310" s="36"/>
      <c r="R310" s="36"/>
      <c r="S310" s="36"/>
      <c r="T310" s="36"/>
      <c r="U310" s="36"/>
      <c r="V310" s="36"/>
      <c r="W310" s="36"/>
      <c r="X310" s="36"/>
      <c r="Y310" s="36"/>
      <c r="Z310" s="35">
        <v>0</v>
      </c>
    </row>
    <row r="311" spans="1:26" ht="39.950000000000003" customHeight="1" x14ac:dyDescent="0.3">
      <c r="A311" s="169"/>
      <c r="B311" s="170"/>
      <c r="C311" s="42" t="str">
        <f t="shared" si="8"/>
        <v/>
      </c>
      <c r="D311" s="41"/>
      <c r="E311" s="41"/>
      <c r="F311" s="40"/>
      <c r="G311" s="39"/>
      <c r="H311" s="39"/>
      <c r="I311" s="39"/>
      <c r="J311" s="38" t="str">
        <f t="shared" si="9"/>
        <v xml:space="preserve"> </v>
      </c>
      <c r="K311" s="37"/>
      <c r="L311" s="37"/>
      <c r="M311" s="37"/>
      <c r="N311" s="36"/>
      <c r="O311" s="36"/>
      <c r="P311" s="36"/>
      <c r="Q311" s="36"/>
      <c r="R311" s="36"/>
      <c r="S311" s="36"/>
      <c r="T311" s="36"/>
      <c r="U311" s="36"/>
      <c r="V311" s="36"/>
      <c r="W311" s="36"/>
      <c r="X311" s="36"/>
      <c r="Y311" s="36"/>
      <c r="Z311" s="35">
        <v>0</v>
      </c>
    </row>
    <row r="312" spans="1:26" ht="39.950000000000003" customHeight="1" x14ac:dyDescent="0.3">
      <c r="A312" s="169"/>
      <c r="B312" s="170"/>
      <c r="C312" s="42" t="str">
        <f t="shared" si="8"/>
        <v/>
      </c>
      <c r="D312" s="41"/>
      <c r="E312" s="41"/>
      <c r="F312" s="40"/>
      <c r="G312" s="39"/>
      <c r="H312" s="39"/>
      <c r="I312" s="39"/>
      <c r="J312" s="38" t="str">
        <f t="shared" si="9"/>
        <v xml:space="preserve"> </v>
      </c>
      <c r="K312" s="37"/>
      <c r="L312" s="37"/>
      <c r="M312" s="37"/>
      <c r="N312" s="36"/>
      <c r="O312" s="36"/>
      <c r="P312" s="36"/>
      <c r="Q312" s="36"/>
      <c r="R312" s="36"/>
      <c r="S312" s="36"/>
      <c r="T312" s="36"/>
      <c r="U312" s="36"/>
      <c r="V312" s="36"/>
      <c r="W312" s="36"/>
      <c r="X312" s="36"/>
      <c r="Y312" s="36"/>
      <c r="Z312" s="35">
        <v>0</v>
      </c>
    </row>
    <row r="313" spans="1:26" ht="39.950000000000003" customHeight="1" x14ac:dyDescent="0.3">
      <c r="A313" s="169"/>
      <c r="B313" s="170"/>
      <c r="C313" s="42" t="str">
        <f t="shared" si="8"/>
        <v/>
      </c>
      <c r="D313" s="41"/>
      <c r="E313" s="41"/>
      <c r="F313" s="40"/>
      <c r="G313" s="39"/>
      <c r="H313" s="39"/>
      <c r="I313" s="39"/>
      <c r="J313" s="38" t="str">
        <f t="shared" si="9"/>
        <v xml:space="preserve"> </v>
      </c>
      <c r="K313" s="37"/>
      <c r="L313" s="37"/>
      <c r="M313" s="37"/>
      <c r="N313" s="36"/>
      <c r="O313" s="36"/>
      <c r="P313" s="36"/>
      <c r="Q313" s="36"/>
      <c r="R313" s="36"/>
      <c r="S313" s="36"/>
      <c r="T313" s="36"/>
      <c r="U313" s="36"/>
      <c r="V313" s="36"/>
      <c r="W313" s="36"/>
      <c r="X313" s="36"/>
      <c r="Y313" s="36"/>
      <c r="Z313" s="35">
        <v>0</v>
      </c>
    </row>
    <row r="314" spans="1:26" ht="39.950000000000003" customHeight="1" thickBot="1" x14ac:dyDescent="0.35">
      <c r="A314" s="218"/>
      <c r="B314" s="219"/>
      <c r="C314" s="34" t="str">
        <f t="shared" si="8"/>
        <v/>
      </c>
      <c r="D314" s="33"/>
      <c r="E314" s="33"/>
      <c r="F314" s="32"/>
      <c r="G314" s="31"/>
      <c r="H314" s="31"/>
      <c r="I314" s="31"/>
      <c r="J314" s="30" t="str">
        <f t="shared" si="9"/>
        <v xml:space="preserve"> </v>
      </c>
      <c r="K314" s="29"/>
      <c r="L314" s="29"/>
      <c r="M314" s="29"/>
      <c r="N314" s="28"/>
      <c r="O314" s="28"/>
      <c r="P314" s="28"/>
      <c r="Q314" s="28"/>
      <c r="R314" s="28"/>
      <c r="S314" s="28"/>
      <c r="T314" s="28"/>
      <c r="U314" s="28"/>
      <c r="V314" s="28"/>
      <c r="W314" s="28"/>
      <c r="X314" s="28"/>
      <c r="Y314" s="28"/>
      <c r="Z314" s="27">
        <v>0</v>
      </c>
    </row>
    <row r="316" spans="1:26" ht="17.25" thickBot="1" x14ac:dyDescent="0.35"/>
    <row r="317" spans="1:26" x14ac:dyDescent="0.3">
      <c r="A317" s="25"/>
      <c r="B317" s="24"/>
      <c r="C317" s="24"/>
      <c r="D317" s="21"/>
      <c r="E317" s="24"/>
      <c r="F317" s="24"/>
      <c r="G317" s="24"/>
      <c r="H317" s="24"/>
      <c r="I317" s="24"/>
      <c r="J317" s="26"/>
      <c r="K317" s="25"/>
      <c r="L317" s="24"/>
      <c r="M317" s="24"/>
      <c r="N317" s="24"/>
      <c r="O317" s="24"/>
      <c r="P317" s="22"/>
      <c r="Q317" s="22"/>
      <c r="R317" s="22"/>
      <c r="S317" s="22"/>
      <c r="T317" s="22"/>
      <c r="U317" s="22"/>
      <c r="V317" s="22"/>
      <c r="W317" s="22"/>
      <c r="X317" s="23"/>
      <c r="Y317" s="22"/>
      <c r="Z317" s="21"/>
    </row>
    <row r="318" spans="1:26" x14ac:dyDescent="0.3">
      <c r="A318" s="18" t="s">
        <v>11</v>
      </c>
      <c r="B318" s="14"/>
      <c r="C318" s="14"/>
      <c r="D318" s="20"/>
      <c r="E318" s="19" t="s">
        <v>10</v>
      </c>
      <c r="F318" s="19"/>
      <c r="G318" s="19"/>
      <c r="H318" s="19"/>
      <c r="I318" s="19"/>
      <c r="J318" s="14"/>
      <c r="K318" s="18" t="s">
        <v>9</v>
      </c>
      <c r="L318" s="129"/>
      <c r="M318" s="129"/>
      <c r="N318" s="14"/>
      <c r="O318" s="14"/>
      <c r="P318" s="17"/>
      <c r="Q318" s="17"/>
      <c r="R318" s="17"/>
      <c r="S318" s="16"/>
      <c r="T318" s="16"/>
      <c r="U318" s="16"/>
      <c r="V318" s="16"/>
      <c r="W318" s="16"/>
      <c r="X318" s="16"/>
      <c r="Y318" s="16"/>
      <c r="Z318" s="15"/>
    </row>
    <row r="319" spans="1:26" x14ac:dyDescent="0.3">
      <c r="A319" s="13" t="s">
        <v>6</v>
      </c>
      <c r="B319" s="183" t="s">
        <v>8</v>
      </c>
      <c r="C319" s="183"/>
      <c r="D319" s="184"/>
      <c r="E319" s="14" t="s">
        <v>6</v>
      </c>
      <c r="F319" s="188" t="s">
        <v>7</v>
      </c>
      <c r="G319" s="188"/>
      <c r="H319" s="188"/>
      <c r="I319" s="188"/>
      <c r="J319" s="189"/>
      <c r="K319" s="13" t="s">
        <v>6</v>
      </c>
      <c r="L319" s="14"/>
      <c r="M319" s="14"/>
      <c r="N319" s="188" t="s">
        <v>5</v>
      </c>
      <c r="O319" s="188"/>
      <c r="P319" s="188"/>
      <c r="Q319" s="188"/>
      <c r="R319" s="188"/>
      <c r="S319" s="188"/>
      <c r="T319" s="188"/>
      <c r="U319" s="188"/>
      <c r="V319" s="188"/>
      <c r="W319" s="188"/>
      <c r="X319" s="188"/>
      <c r="Y319" s="188"/>
      <c r="Z319" s="189"/>
    </row>
    <row r="320" spans="1:26" x14ac:dyDescent="0.3">
      <c r="A320" s="13" t="s">
        <v>2</v>
      </c>
      <c r="B320" s="185" t="s">
        <v>4</v>
      </c>
      <c r="C320" s="185"/>
      <c r="D320" s="186"/>
      <c r="E320" s="14" t="s">
        <v>2</v>
      </c>
      <c r="F320" s="177" t="s">
        <v>3</v>
      </c>
      <c r="G320" s="177"/>
      <c r="H320" s="177"/>
      <c r="I320" s="177"/>
      <c r="J320" s="178"/>
      <c r="K320" s="13" t="s">
        <v>2</v>
      </c>
      <c r="L320" s="14"/>
      <c r="M320" s="14"/>
      <c r="N320" s="177" t="s">
        <v>1</v>
      </c>
      <c r="O320" s="177"/>
      <c r="P320" s="177"/>
      <c r="Q320" s="177"/>
      <c r="R320" s="177"/>
      <c r="S320" s="177"/>
      <c r="T320" s="177"/>
      <c r="U320" s="177"/>
      <c r="V320" s="177"/>
      <c r="W320" s="177"/>
      <c r="X320" s="177"/>
      <c r="Y320" s="177"/>
      <c r="Z320" s="178"/>
    </row>
    <row r="321" spans="1:26" x14ac:dyDescent="0.3">
      <c r="A321" s="13" t="s">
        <v>0</v>
      </c>
      <c r="B321" s="187">
        <v>41512</v>
      </c>
      <c r="C321" s="185"/>
      <c r="D321" s="186"/>
      <c r="E321" s="13" t="s">
        <v>0</v>
      </c>
      <c r="F321" s="176">
        <v>41512</v>
      </c>
      <c r="G321" s="177"/>
      <c r="H321" s="177"/>
      <c r="I321" s="177"/>
      <c r="J321" s="178"/>
      <c r="K321" s="13" t="s">
        <v>0</v>
      </c>
      <c r="L321" s="14"/>
      <c r="M321" s="14"/>
      <c r="N321" s="176">
        <v>41487</v>
      </c>
      <c r="O321" s="177"/>
      <c r="P321" s="177"/>
      <c r="Q321" s="177"/>
      <c r="R321" s="177"/>
      <c r="S321" s="177"/>
      <c r="T321" s="177"/>
      <c r="U321" s="177"/>
      <c r="V321" s="177"/>
      <c r="W321" s="177"/>
      <c r="X321" s="177"/>
      <c r="Y321" s="177"/>
      <c r="Z321" s="178"/>
    </row>
    <row r="322" spans="1:26" ht="17.25" thickBot="1" x14ac:dyDescent="0.35">
      <c r="A322" s="10"/>
      <c r="B322" s="9"/>
      <c r="C322" s="9"/>
      <c r="D322" s="12"/>
      <c r="E322" s="9"/>
      <c r="F322" s="9"/>
      <c r="G322" s="9"/>
      <c r="H322" s="9"/>
      <c r="I322" s="9"/>
      <c r="J322" s="11"/>
      <c r="K322" s="10"/>
      <c r="L322" s="9"/>
      <c r="M322" s="9"/>
      <c r="N322" s="9"/>
      <c r="O322" s="9"/>
      <c r="P322" s="8"/>
      <c r="Q322" s="8"/>
      <c r="R322" s="8"/>
      <c r="S322" s="6"/>
      <c r="T322" s="6"/>
      <c r="U322" s="6"/>
      <c r="V322" s="6"/>
      <c r="W322" s="6"/>
      <c r="X322" s="7"/>
      <c r="Y322" s="6"/>
      <c r="Z322" s="5"/>
    </row>
    <row r="323" spans="1:26" x14ac:dyDescent="0.3">
      <c r="A323" s="2"/>
      <c r="B323" s="2"/>
      <c r="C323" s="4"/>
      <c r="D323" s="2"/>
      <c r="E323" s="2"/>
      <c r="G323" s="2"/>
      <c r="H323" s="2"/>
      <c r="I323" s="2"/>
      <c r="J323" s="2"/>
      <c r="K323" s="2"/>
      <c r="L323" s="2"/>
      <c r="M323" s="2"/>
      <c r="N323" s="2"/>
      <c r="O323" s="2"/>
      <c r="P323" s="2"/>
      <c r="Q323" s="2"/>
      <c r="R323" s="2"/>
    </row>
  </sheetData>
  <mergeCells count="350">
    <mergeCell ref="M24:M29"/>
    <mergeCell ref="I14:I15"/>
    <mergeCell ref="M14:M15"/>
    <mergeCell ref="L24:L29"/>
    <mergeCell ref="A309:B309"/>
    <mergeCell ref="A310:B310"/>
    <mergeCell ref="A311:B311"/>
    <mergeCell ref="A312:B312"/>
    <mergeCell ref="A304:B304"/>
    <mergeCell ref="A305:B305"/>
    <mergeCell ref="A306:B306"/>
    <mergeCell ref="A307:B307"/>
    <mergeCell ref="A292:B292"/>
    <mergeCell ref="A293:B293"/>
    <mergeCell ref="A294:B294"/>
    <mergeCell ref="A295:B295"/>
    <mergeCell ref="A296:B296"/>
    <mergeCell ref="A297:B297"/>
    <mergeCell ref="A287:B287"/>
    <mergeCell ref="A308:B308"/>
    <mergeCell ref="A298:B298"/>
    <mergeCell ref="A299:B299"/>
    <mergeCell ref="A300:B300"/>
    <mergeCell ref="A301:B301"/>
    <mergeCell ref="A302:B302"/>
    <mergeCell ref="A303:B303"/>
    <mergeCell ref="A290:B290"/>
    <mergeCell ref="A291:B291"/>
    <mergeCell ref="A288:B288"/>
    <mergeCell ref="A289:B289"/>
    <mergeCell ref="A282:B282"/>
    <mergeCell ref="A283:B283"/>
    <mergeCell ref="A284:B284"/>
    <mergeCell ref="A285:B285"/>
    <mergeCell ref="A286:B286"/>
    <mergeCell ref="A280:B280"/>
    <mergeCell ref="A263:B263"/>
    <mergeCell ref="A264:B264"/>
    <mergeCell ref="A265:B265"/>
    <mergeCell ref="A266:B266"/>
    <mergeCell ref="A267:B267"/>
    <mergeCell ref="A268:B268"/>
    <mergeCell ref="A269:B269"/>
    <mergeCell ref="A270:B270"/>
    <mergeCell ref="A271:B271"/>
    <mergeCell ref="A272:B272"/>
    <mergeCell ref="A273:B273"/>
    <mergeCell ref="A274:B274"/>
    <mergeCell ref="A275:B275"/>
    <mergeCell ref="A276:B276"/>
    <mergeCell ref="A277:B277"/>
    <mergeCell ref="A278:B278"/>
    <mergeCell ref="A279:B279"/>
    <mergeCell ref="A281:B281"/>
    <mergeCell ref="A260:B260"/>
    <mergeCell ref="A261:B261"/>
    <mergeCell ref="A262:B262"/>
    <mergeCell ref="A252:B252"/>
    <mergeCell ref="A253:B253"/>
    <mergeCell ref="A236:B236"/>
    <mergeCell ref="A237:B237"/>
    <mergeCell ref="A238:B238"/>
    <mergeCell ref="A239:B239"/>
    <mergeCell ref="A240:B240"/>
    <mergeCell ref="A254:B254"/>
    <mergeCell ref="A255:B255"/>
    <mergeCell ref="A256:B256"/>
    <mergeCell ref="A257:B257"/>
    <mergeCell ref="A258:B258"/>
    <mergeCell ref="A259:B259"/>
    <mergeCell ref="A248:B248"/>
    <mergeCell ref="A249:B249"/>
    <mergeCell ref="A250:B250"/>
    <mergeCell ref="A251:B251"/>
    <mergeCell ref="A244:B244"/>
    <mergeCell ref="A246:B246"/>
    <mergeCell ref="A247:B247"/>
    <mergeCell ref="A227:B227"/>
    <mergeCell ref="A228:B228"/>
    <mergeCell ref="A229:B229"/>
    <mergeCell ref="A230:B230"/>
    <mergeCell ref="A231:B231"/>
    <mergeCell ref="A241:B241"/>
    <mergeCell ref="A242:B242"/>
    <mergeCell ref="A243:B243"/>
    <mergeCell ref="A245:B245"/>
    <mergeCell ref="A232:B232"/>
    <mergeCell ref="A233:B233"/>
    <mergeCell ref="A234:B234"/>
    <mergeCell ref="A235:B235"/>
    <mergeCell ref="A218:B218"/>
    <mergeCell ref="A219:B219"/>
    <mergeCell ref="A220:B220"/>
    <mergeCell ref="A221:B221"/>
    <mergeCell ref="A222:B222"/>
    <mergeCell ref="A223:B223"/>
    <mergeCell ref="A224:B224"/>
    <mergeCell ref="A225:B225"/>
    <mergeCell ref="A226:B226"/>
    <mergeCell ref="A205:B205"/>
    <mergeCell ref="A206:B206"/>
    <mergeCell ref="A207:B207"/>
    <mergeCell ref="A209:B209"/>
    <mergeCell ref="A216:B216"/>
    <mergeCell ref="A217:B217"/>
    <mergeCell ref="A200:B200"/>
    <mergeCell ref="A201:B201"/>
    <mergeCell ref="A202:B202"/>
    <mergeCell ref="A203:B203"/>
    <mergeCell ref="A204:B204"/>
    <mergeCell ref="A212:B212"/>
    <mergeCell ref="A213:B213"/>
    <mergeCell ref="A214:B214"/>
    <mergeCell ref="A215:B215"/>
    <mergeCell ref="A208:B208"/>
    <mergeCell ref="A210:B210"/>
    <mergeCell ref="A211:B211"/>
    <mergeCell ref="A162:B162"/>
    <mergeCell ref="A163:B163"/>
    <mergeCell ref="A180:B180"/>
    <mergeCell ref="A181:B181"/>
    <mergeCell ref="A164:B164"/>
    <mergeCell ref="A196:B196"/>
    <mergeCell ref="A197:B197"/>
    <mergeCell ref="A198:B198"/>
    <mergeCell ref="A199:B199"/>
    <mergeCell ref="A182:B182"/>
    <mergeCell ref="A183:B183"/>
    <mergeCell ref="A184:B184"/>
    <mergeCell ref="A185:B185"/>
    <mergeCell ref="A186:B186"/>
    <mergeCell ref="A187:B187"/>
    <mergeCell ref="A191:B191"/>
    <mergeCell ref="A192:B192"/>
    <mergeCell ref="A193:B193"/>
    <mergeCell ref="A194:B194"/>
    <mergeCell ref="A195:B195"/>
    <mergeCell ref="A314:B314"/>
    <mergeCell ref="A99:B99"/>
    <mergeCell ref="A100:B100"/>
    <mergeCell ref="A101:B101"/>
    <mergeCell ref="A102:B102"/>
    <mergeCell ref="A103:B103"/>
    <mergeCell ref="A124:B124"/>
    <mergeCell ref="A125:B125"/>
    <mergeCell ref="A171:B171"/>
    <mergeCell ref="A173:B173"/>
    <mergeCell ref="A174:B174"/>
    <mergeCell ref="A175:B175"/>
    <mergeCell ref="A176:B176"/>
    <mergeCell ref="A177:B177"/>
    <mergeCell ref="A172:B172"/>
    <mergeCell ref="A165:B165"/>
    <mergeCell ref="A166:B166"/>
    <mergeCell ref="A167:B167"/>
    <mergeCell ref="A168:B168"/>
    <mergeCell ref="A169:B169"/>
    <mergeCell ref="A170:B170"/>
    <mergeCell ref="A188:B188"/>
    <mergeCell ref="A189:B189"/>
    <mergeCell ref="A190:B190"/>
    <mergeCell ref="A313:B313"/>
    <mergeCell ref="A108:B108"/>
    <mergeCell ref="A109:B109"/>
    <mergeCell ref="A110:B110"/>
    <mergeCell ref="A111:B111"/>
    <mergeCell ref="A112:B112"/>
    <mergeCell ref="A132:B132"/>
    <mergeCell ref="A133:B133"/>
    <mergeCell ref="A146:B146"/>
    <mergeCell ref="A147:B147"/>
    <mergeCell ref="A148:B148"/>
    <mergeCell ref="A149:B149"/>
    <mergeCell ref="A150:B150"/>
    <mergeCell ref="A151:B151"/>
    <mergeCell ref="A126:B126"/>
    <mergeCell ref="A127:B127"/>
    <mergeCell ref="A144:B144"/>
    <mergeCell ref="A145:B145"/>
    <mergeCell ref="A128:B128"/>
    <mergeCell ref="A129:B129"/>
    <mergeCell ref="A178:B178"/>
    <mergeCell ref="A179:B179"/>
    <mergeCell ref="A160:B160"/>
    <mergeCell ref="A161:B161"/>
    <mergeCell ref="A134:B134"/>
    <mergeCell ref="A135:B135"/>
    <mergeCell ref="A155:B155"/>
    <mergeCell ref="A156:B156"/>
    <mergeCell ref="A157:B157"/>
    <mergeCell ref="A158:B158"/>
    <mergeCell ref="A159:B159"/>
    <mergeCell ref="A93:B93"/>
    <mergeCell ref="A97:B97"/>
    <mergeCell ref="A98:B98"/>
    <mergeCell ref="A113:B113"/>
    <mergeCell ref="A94:B94"/>
    <mergeCell ref="A154:B154"/>
    <mergeCell ref="A137:B137"/>
    <mergeCell ref="A138:B138"/>
    <mergeCell ref="A139:B139"/>
    <mergeCell ref="A140:B140"/>
    <mergeCell ref="A141:B141"/>
    <mergeCell ref="A142:B142"/>
    <mergeCell ref="A143:B143"/>
    <mergeCell ref="A152:B152"/>
    <mergeCell ref="A153:B153"/>
    <mergeCell ref="A1:Z2"/>
    <mergeCell ref="A3:Z3"/>
    <mergeCell ref="A4:Z4"/>
    <mergeCell ref="K11:K12"/>
    <mergeCell ref="A11:C11"/>
    <mergeCell ref="D11:D12"/>
    <mergeCell ref="A65:B65"/>
    <mergeCell ref="A74:B74"/>
    <mergeCell ref="A75:B75"/>
    <mergeCell ref="A57:B57"/>
    <mergeCell ref="A59:B59"/>
    <mergeCell ref="A60:B60"/>
    <mergeCell ref="A70:B70"/>
    <mergeCell ref="A71:B71"/>
    <mergeCell ref="A72:B72"/>
    <mergeCell ref="A15:B15"/>
    <mergeCell ref="A16:B16"/>
    <mergeCell ref="A30:B30"/>
    <mergeCell ref="A17:B17"/>
    <mergeCell ref="A27:B27"/>
    <mergeCell ref="A66:B66"/>
    <mergeCell ref="A67:B67"/>
    <mergeCell ref="A68:B68"/>
    <mergeCell ref="A69:B69"/>
    <mergeCell ref="N321:Z321"/>
    <mergeCell ref="J6:T6"/>
    <mergeCell ref="J8:Y8"/>
    <mergeCell ref="B6:E6"/>
    <mergeCell ref="A28:B28"/>
    <mergeCell ref="A29:B29"/>
    <mergeCell ref="A33:B33"/>
    <mergeCell ref="A31:B31"/>
    <mergeCell ref="A12:B12"/>
    <mergeCell ref="A52:B52"/>
    <mergeCell ref="A41:B41"/>
    <mergeCell ref="A42:B42"/>
    <mergeCell ref="A58:B58"/>
    <mergeCell ref="A36:B36"/>
    <mergeCell ref="A37:B37"/>
    <mergeCell ref="A38:B38"/>
    <mergeCell ref="A39:B39"/>
    <mergeCell ref="A40:B40"/>
    <mergeCell ref="A43:B43"/>
    <mergeCell ref="A44:B44"/>
    <mergeCell ref="A45:B45"/>
    <mergeCell ref="A46:B46"/>
    <mergeCell ref="A47:B47"/>
    <mergeCell ref="A48:B48"/>
    <mergeCell ref="N11:Y11"/>
    <mergeCell ref="U6:Y6"/>
    <mergeCell ref="Z11:Z12"/>
    <mergeCell ref="J11:J12"/>
    <mergeCell ref="N319:Z319"/>
    <mergeCell ref="A23:B23"/>
    <mergeCell ref="A26:B26"/>
    <mergeCell ref="A51:B51"/>
    <mergeCell ref="A34:B34"/>
    <mergeCell ref="A54:B54"/>
    <mergeCell ref="A78:B78"/>
    <mergeCell ref="A61:B61"/>
    <mergeCell ref="A62:B62"/>
    <mergeCell ref="A63:B63"/>
    <mergeCell ref="A64:B64"/>
    <mergeCell ref="A76:B76"/>
    <mergeCell ref="A88:B88"/>
    <mergeCell ref="A89:B89"/>
    <mergeCell ref="A81:B81"/>
    <mergeCell ref="A82:B82"/>
    <mergeCell ref="A83:B83"/>
    <mergeCell ref="A84:B84"/>
    <mergeCell ref="A85:B85"/>
    <mergeCell ref="A86:B86"/>
    <mergeCell ref="N320:Z320"/>
    <mergeCell ref="F319:J319"/>
    <mergeCell ref="K14:K15"/>
    <mergeCell ref="K16:K19"/>
    <mergeCell ref="K24:K29"/>
    <mergeCell ref="A55:B55"/>
    <mergeCell ref="A56:B56"/>
    <mergeCell ref="A22:B22"/>
    <mergeCell ref="A32:B32"/>
    <mergeCell ref="F320:J320"/>
    <mergeCell ref="A14:B14"/>
    <mergeCell ref="A73:B73"/>
    <mergeCell ref="A104:B104"/>
    <mergeCell ref="A105:B105"/>
    <mergeCell ref="A77:B77"/>
    <mergeCell ref="A79:B79"/>
    <mergeCell ref="A80:B80"/>
    <mergeCell ref="A90:B90"/>
    <mergeCell ref="A91:B91"/>
    <mergeCell ref="A92:B92"/>
    <mergeCell ref="A87:B87"/>
    <mergeCell ref="A106:B106"/>
    <mergeCell ref="A107:B107"/>
    <mergeCell ref="A117:B117"/>
    <mergeCell ref="F321:J321"/>
    <mergeCell ref="E11:E12"/>
    <mergeCell ref="G11:G12"/>
    <mergeCell ref="F11:F12"/>
    <mergeCell ref="B319:D319"/>
    <mergeCell ref="B320:D320"/>
    <mergeCell ref="B321:D321"/>
    <mergeCell ref="A24:B24"/>
    <mergeCell ref="A50:B50"/>
    <mergeCell ref="A35:B35"/>
    <mergeCell ref="A118:B118"/>
    <mergeCell ref="A114:B114"/>
    <mergeCell ref="A95:B95"/>
    <mergeCell ref="A96:B96"/>
    <mergeCell ref="A115:B115"/>
    <mergeCell ref="A116:B116"/>
    <mergeCell ref="A136:B136"/>
    <mergeCell ref="A119:B119"/>
    <mergeCell ref="A120:B120"/>
    <mergeCell ref="A121:B121"/>
    <mergeCell ref="A122:B122"/>
    <mergeCell ref="A123:B123"/>
    <mergeCell ref="A130:B130"/>
    <mergeCell ref="A131:B131"/>
    <mergeCell ref="A53:B53"/>
    <mergeCell ref="E35:E37"/>
    <mergeCell ref="E40:E41"/>
    <mergeCell ref="E44:E45"/>
    <mergeCell ref="A21:B21"/>
    <mergeCell ref="A18:B18"/>
    <mergeCell ref="A19:B19"/>
    <mergeCell ref="A20:B20"/>
    <mergeCell ref="A25:B25"/>
    <mergeCell ref="A49:B49"/>
    <mergeCell ref="K35:K37"/>
    <mergeCell ref="K40:K41"/>
    <mergeCell ref="K44:K45"/>
    <mergeCell ref="D14:D15"/>
    <mergeCell ref="E14:E15"/>
    <mergeCell ref="D16:D19"/>
    <mergeCell ref="E16:E19"/>
    <mergeCell ref="D24:D29"/>
    <mergeCell ref="E24:E29"/>
    <mergeCell ref="D35:D37"/>
    <mergeCell ref="H21:H22"/>
    <mergeCell ref="H24:H29"/>
    <mergeCell ref="I24:I29"/>
  </mergeCells>
  <dataValidations count="4">
    <dataValidation type="list" allowBlank="1" showInputMessage="1" showErrorMessage="1" sqref="B6 JB6 SX6 ACT6 AMP6 AWL6 BGH6 BQD6 BZZ6 CJV6 CTR6 DDN6 DNJ6 DXF6 EHB6 EQX6 FAT6 FKP6 FUL6 GEH6 GOD6 GXZ6 HHV6 HRR6 IBN6 ILJ6 IVF6 JFB6 JOX6 JYT6 KIP6 KSL6 LCH6 LMD6 LVZ6 MFV6 MPR6 MZN6 NJJ6 NTF6 ODB6 OMX6 OWT6 PGP6 PQL6 QAH6 QKD6 QTZ6 RDV6 RNR6 RXN6 SHJ6 SRF6 TBB6 TKX6 TUT6 UEP6 UOL6 UYH6 VID6 VRZ6 WBV6 WLR6 WVN6 B65542 JB65542 SX65542 ACT65542 AMP65542 AWL65542 BGH65542 BQD65542 BZZ65542 CJV65542 CTR65542 DDN65542 DNJ65542 DXF65542 EHB65542 EQX65542 FAT65542 FKP65542 FUL65542 GEH65542 GOD65542 GXZ65542 HHV65542 HRR65542 IBN65542 ILJ65542 IVF65542 JFB65542 JOX65542 JYT65542 KIP65542 KSL65542 LCH65542 LMD65542 LVZ65542 MFV65542 MPR65542 MZN65542 NJJ65542 NTF65542 ODB65542 OMX65542 OWT65542 PGP65542 PQL65542 QAH65542 QKD65542 QTZ65542 RDV65542 RNR65542 RXN65542 SHJ65542 SRF65542 TBB65542 TKX65542 TUT65542 UEP65542 UOL65542 UYH65542 VID65542 VRZ65542 WBV65542 WLR65542 WVN65542 B131078 JB131078 SX131078 ACT131078 AMP131078 AWL131078 BGH131078 BQD131078 BZZ131078 CJV131078 CTR131078 DDN131078 DNJ131078 DXF131078 EHB131078 EQX131078 FAT131078 FKP131078 FUL131078 GEH131078 GOD131078 GXZ131078 HHV131078 HRR131078 IBN131078 ILJ131078 IVF131078 JFB131078 JOX131078 JYT131078 KIP131078 KSL131078 LCH131078 LMD131078 LVZ131078 MFV131078 MPR131078 MZN131078 NJJ131078 NTF131078 ODB131078 OMX131078 OWT131078 PGP131078 PQL131078 QAH131078 QKD131078 QTZ131078 RDV131078 RNR131078 RXN131078 SHJ131078 SRF131078 TBB131078 TKX131078 TUT131078 UEP131078 UOL131078 UYH131078 VID131078 VRZ131078 WBV131078 WLR131078 WVN131078 B196614 JB196614 SX196614 ACT196614 AMP196614 AWL196614 BGH196614 BQD196614 BZZ196614 CJV196614 CTR196614 DDN196614 DNJ196614 DXF196614 EHB196614 EQX196614 FAT196614 FKP196614 FUL196614 GEH196614 GOD196614 GXZ196614 HHV196614 HRR196614 IBN196614 ILJ196614 IVF196614 JFB196614 JOX196614 JYT196614 KIP196614 KSL196614 LCH196614 LMD196614 LVZ196614 MFV196614 MPR196614 MZN196614 NJJ196614 NTF196614 ODB196614 OMX196614 OWT196614 PGP196614 PQL196614 QAH196614 QKD196614 QTZ196614 RDV196614 RNR196614 RXN196614 SHJ196614 SRF196614 TBB196614 TKX196614 TUT196614 UEP196614 UOL196614 UYH196614 VID196614 VRZ196614 WBV196614 WLR196614 WVN196614 B262150 JB262150 SX262150 ACT262150 AMP262150 AWL262150 BGH262150 BQD262150 BZZ262150 CJV262150 CTR262150 DDN262150 DNJ262150 DXF262150 EHB262150 EQX262150 FAT262150 FKP262150 FUL262150 GEH262150 GOD262150 GXZ262150 HHV262150 HRR262150 IBN262150 ILJ262150 IVF262150 JFB262150 JOX262150 JYT262150 KIP262150 KSL262150 LCH262150 LMD262150 LVZ262150 MFV262150 MPR262150 MZN262150 NJJ262150 NTF262150 ODB262150 OMX262150 OWT262150 PGP262150 PQL262150 QAH262150 QKD262150 QTZ262150 RDV262150 RNR262150 RXN262150 SHJ262150 SRF262150 TBB262150 TKX262150 TUT262150 UEP262150 UOL262150 UYH262150 VID262150 VRZ262150 WBV262150 WLR262150 WVN262150 B327686 JB327686 SX327686 ACT327686 AMP327686 AWL327686 BGH327686 BQD327686 BZZ327686 CJV327686 CTR327686 DDN327686 DNJ327686 DXF327686 EHB327686 EQX327686 FAT327686 FKP327686 FUL327686 GEH327686 GOD327686 GXZ327686 HHV327686 HRR327686 IBN327686 ILJ327686 IVF327686 JFB327686 JOX327686 JYT327686 KIP327686 KSL327686 LCH327686 LMD327686 LVZ327686 MFV327686 MPR327686 MZN327686 NJJ327686 NTF327686 ODB327686 OMX327686 OWT327686 PGP327686 PQL327686 QAH327686 QKD327686 QTZ327686 RDV327686 RNR327686 RXN327686 SHJ327686 SRF327686 TBB327686 TKX327686 TUT327686 UEP327686 UOL327686 UYH327686 VID327686 VRZ327686 WBV327686 WLR327686 WVN327686 B393222 JB393222 SX393222 ACT393222 AMP393222 AWL393222 BGH393222 BQD393222 BZZ393222 CJV393222 CTR393222 DDN393222 DNJ393222 DXF393222 EHB393222 EQX393222 FAT393222 FKP393222 FUL393222 GEH393222 GOD393222 GXZ393222 HHV393222 HRR393222 IBN393222 ILJ393222 IVF393222 JFB393222 JOX393222 JYT393222 KIP393222 KSL393222 LCH393222 LMD393222 LVZ393222 MFV393222 MPR393222 MZN393222 NJJ393222 NTF393222 ODB393222 OMX393222 OWT393222 PGP393222 PQL393222 QAH393222 QKD393222 QTZ393222 RDV393222 RNR393222 RXN393222 SHJ393222 SRF393222 TBB393222 TKX393222 TUT393222 UEP393222 UOL393222 UYH393222 VID393222 VRZ393222 WBV393222 WLR393222 WVN393222 B458758 JB458758 SX458758 ACT458758 AMP458758 AWL458758 BGH458758 BQD458758 BZZ458758 CJV458758 CTR458758 DDN458758 DNJ458758 DXF458758 EHB458758 EQX458758 FAT458758 FKP458758 FUL458758 GEH458758 GOD458758 GXZ458758 HHV458758 HRR458758 IBN458758 ILJ458758 IVF458758 JFB458758 JOX458758 JYT458758 KIP458758 KSL458758 LCH458758 LMD458758 LVZ458758 MFV458758 MPR458758 MZN458758 NJJ458758 NTF458758 ODB458758 OMX458758 OWT458758 PGP458758 PQL458758 QAH458758 QKD458758 QTZ458758 RDV458758 RNR458758 RXN458758 SHJ458758 SRF458758 TBB458758 TKX458758 TUT458758 UEP458758 UOL458758 UYH458758 VID458758 VRZ458758 WBV458758 WLR458758 WVN458758 B524294 JB524294 SX524294 ACT524294 AMP524294 AWL524294 BGH524294 BQD524294 BZZ524294 CJV524294 CTR524294 DDN524294 DNJ524294 DXF524294 EHB524294 EQX524294 FAT524294 FKP524294 FUL524294 GEH524294 GOD524294 GXZ524294 HHV524294 HRR524294 IBN524294 ILJ524294 IVF524294 JFB524294 JOX524294 JYT524294 KIP524294 KSL524294 LCH524294 LMD524294 LVZ524294 MFV524294 MPR524294 MZN524294 NJJ524294 NTF524294 ODB524294 OMX524294 OWT524294 PGP524294 PQL524294 QAH524294 QKD524294 QTZ524294 RDV524294 RNR524294 RXN524294 SHJ524294 SRF524294 TBB524294 TKX524294 TUT524294 UEP524294 UOL524294 UYH524294 VID524294 VRZ524294 WBV524294 WLR524294 WVN524294 B589830 JB589830 SX589830 ACT589830 AMP589830 AWL589830 BGH589830 BQD589830 BZZ589830 CJV589830 CTR589830 DDN589830 DNJ589830 DXF589830 EHB589830 EQX589830 FAT589830 FKP589830 FUL589830 GEH589830 GOD589830 GXZ589830 HHV589830 HRR589830 IBN589830 ILJ589830 IVF589830 JFB589830 JOX589830 JYT589830 KIP589830 KSL589830 LCH589830 LMD589830 LVZ589830 MFV589830 MPR589830 MZN589830 NJJ589830 NTF589830 ODB589830 OMX589830 OWT589830 PGP589830 PQL589830 QAH589830 QKD589830 QTZ589830 RDV589830 RNR589830 RXN589830 SHJ589830 SRF589830 TBB589830 TKX589830 TUT589830 UEP589830 UOL589830 UYH589830 VID589830 VRZ589830 WBV589830 WLR589830 WVN589830 B655366 JB655366 SX655366 ACT655366 AMP655366 AWL655366 BGH655366 BQD655366 BZZ655366 CJV655366 CTR655366 DDN655366 DNJ655366 DXF655366 EHB655366 EQX655366 FAT655366 FKP655366 FUL655366 GEH655366 GOD655366 GXZ655366 HHV655366 HRR655366 IBN655366 ILJ655366 IVF655366 JFB655366 JOX655366 JYT655366 KIP655366 KSL655366 LCH655366 LMD655366 LVZ655366 MFV655366 MPR655366 MZN655366 NJJ655366 NTF655366 ODB655366 OMX655366 OWT655366 PGP655366 PQL655366 QAH655366 QKD655366 QTZ655366 RDV655366 RNR655366 RXN655366 SHJ655366 SRF655366 TBB655366 TKX655366 TUT655366 UEP655366 UOL655366 UYH655366 VID655366 VRZ655366 WBV655366 WLR655366 WVN655366 B720902 JB720902 SX720902 ACT720902 AMP720902 AWL720902 BGH720902 BQD720902 BZZ720902 CJV720902 CTR720902 DDN720902 DNJ720902 DXF720902 EHB720902 EQX720902 FAT720902 FKP720902 FUL720902 GEH720902 GOD720902 GXZ720902 HHV720902 HRR720902 IBN720902 ILJ720902 IVF720902 JFB720902 JOX720902 JYT720902 KIP720902 KSL720902 LCH720902 LMD720902 LVZ720902 MFV720902 MPR720902 MZN720902 NJJ720902 NTF720902 ODB720902 OMX720902 OWT720902 PGP720902 PQL720902 QAH720902 QKD720902 QTZ720902 RDV720902 RNR720902 RXN720902 SHJ720902 SRF720902 TBB720902 TKX720902 TUT720902 UEP720902 UOL720902 UYH720902 VID720902 VRZ720902 WBV720902 WLR720902 WVN720902 B786438 JB786438 SX786438 ACT786438 AMP786438 AWL786438 BGH786438 BQD786438 BZZ786438 CJV786438 CTR786438 DDN786438 DNJ786438 DXF786438 EHB786438 EQX786438 FAT786438 FKP786438 FUL786438 GEH786438 GOD786438 GXZ786438 HHV786438 HRR786438 IBN786438 ILJ786438 IVF786438 JFB786438 JOX786438 JYT786438 KIP786438 KSL786438 LCH786438 LMD786438 LVZ786438 MFV786438 MPR786438 MZN786438 NJJ786438 NTF786438 ODB786438 OMX786438 OWT786438 PGP786438 PQL786438 QAH786438 QKD786438 QTZ786438 RDV786438 RNR786438 RXN786438 SHJ786438 SRF786438 TBB786438 TKX786438 TUT786438 UEP786438 UOL786438 UYH786438 VID786438 VRZ786438 WBV786438 WLR786438 WVN786438 B851974 JB851974 SX851974 ACT851974 AMP851974 AWL851974 BGH851974 BQD851974 BZZ851974 CJV851974 CTR851974 DDN851974 DNJ851974 DXF851974 EHB851974 EQX851974 FAT851974 FKP851974 FUL851974 GEH851974 GOD851974 GXZ851974 HHV851974 HRR851974 IBN851974 ILJ851974 IVF851974 JFB851974 JOX851974 JYT851974 KIP851974 KSL851974 LCH851974 LMD851974 LVZ851974 MFV851974 MPR851974 MZN851974 NJJ851974 NTF851974 ODB851974 OMX851974 OWT851974 PGP851974 PQL851974 QAH851974 QKD851974 QTZ851974 RDV851974 RNR851974 RXN851974 SHJ851974 SRF851974 TBB851974 TKX851974 TUT851974 UEP851974 UOL851974 UYH851974 VID851974 VRZ851974 WBV851974 WLR851974 WVN851974 B917510 JB917510 SX917510 ACT917510 AMP917510 AWL917510 BGH917510 BQD917510 BZZ917510 CJV917510 CTR917510 DDN917510 DNJ917510 DXF917510 EHB917510 EQX917510 FAT917510 FKP917510 FUL917510 GEH917510 GOD917510 GXZ917510 HHV917510 HRR917510 IBN917510 ILJ917510 IVF917510 JFB917510 JOX917510 JYT917510 KIP917510 KSL917510 LCH917510 LMD917510 LVZ917510 MFV917510 MPR917510 MZN917510 NJJ917510 NTF917510 ODB917510 OMX917510 OWT917510 PGP917510 PQL917510 QAH917510 QKD917510 QTZ917510 RDV917510 RNR917510 RXN917510 SHJ917510 SRF917510 TBB917510 TKX917510 TUT917510 UEP917510 UOL917510 UYH917510 VID917510 VRZ917510 WBV917510 WLR917510 WVN917510 B983046 JB983046 SX983046 ACT983046 AMP983046 AWL983046 BGH983046 BQD983046 BZZ983046 CJV983046 CTR983046 DDN983046 DNJ983046 DXF983046 EHB983046 EQX983046 FAT983046 FKP983046 FUL983046 GEH983046 GOD983046 GXZ983046 HHV983046 HRR983046 IBN983046 ILJ983046 IVF983046 JFB983046 JOX983046 JYT983046 KIP983046 KSL983046 LCH983046 LMD983046 LVZ983046 MFV983046 MPR983046 MZN983046 NJJ983046 NTF983046 ODB983046 OMX983046 OWT983046 PGP983046 PQL983046 QAH983046 QKD983046 QTZ983046 RDV983046 RNR983046 RXN983046 SHJ983046 SRF983046 TBB983046 TKX983046 TUT983046 UEP983046 UOL983046 UYH983046 VID983046 VRZ983046 WBV983046 WLR983046 WVN983046">
      <formula1>SEDE</formula1>
    </dataValidation>
    <dataValidation type="list" allowBlank="1" showInputMessage="1" showErrorMessage="1" sqref="J6 JH6 TD6 ACZ6 AMV6 AWR6 BGN6 BQJ6 CAF6 CKB6 CTX6 DDT6 DNP6 DXL6 EHH6 ERD6 FAZ6 FKV6 FUR6 GEN6 GOJ6 GYF6 HIB6 HRX6 IBT6 ILP6 IVL6 JFH6 JPD6 JYZ6 KIV6 KSR6 LCN6 LMJ6 LWF6 MGB6 MPX6 MZT6 NJP6 NTL6 ODH6 OND6 OWZ6 PGV6 PQR6 QAN6 QKJ6 QUF6 REB6 RNX6 RXT6 SHP6 SRL6 TBH6 TLD6 TUZ6 UEV6 UOR6 UYN6 VIJ6 VSF6 WCB6 WLX6 WVT6 J65542 JH65542 TD65542 ACZ65542 AMV65542 AWR65542 BGN65542 BQJ65542 CAF65542 CKB65542 CTX65542 DDT65542 DNP65542 DXL65542 EHH65542 ERD65542 FAZ65542 FKV65542 FUR65542 GEN65542 GOJ65542 GYF65542 HIB65542 HRX65542 IBT65542 ILP65542 IVL65542 JFH65542 JPD65542 JYZ65542 KIV65542 KSR65542 LCN65542 LMJ65542 LWF65542 MGB65542 MPX65542 MZT65542 NJP65542 NTL65542 ODH65542 OND65542 OWZ65542 PGV65542 PQR65542 QAN65542 QKJ65542 QUF65542 REB65542 RNX65542 RXT65542 SHP65542 SRL65542 TBH65542 TLD65542 TUZ65542 UEV65542 UOR65542 UYN65542 VIJ65542 VSF65542 WCB65542 WLX65542 WVT65542 J131078 JH131078 TD131078 ACZ131078 AMV131078 AWR131078 BGN131078 BQJ131078 CAF131078 CKB131078 CTX131078 DDT131078 DNP131078 DXL131078 EHH131078 ERD131078 FAZ131078 FKV131078 FUR131078 GEN131078 GOJ131078 GYF131078 HIB131078 HRX131078 IBT131078 ILP131078 IVL131078 JFH131078 JPD131078 JYZ131078 KIV131078 KSR131078 LCN131078 LMJ131078 LWF131078 MGB131078 MPX131078 MZT131078 NJP131078 NTL131078 ODH131078 OND131078 OWZ131078 PGV131078 PQR131078 QAN131078 QKJ131078 QUF131078 REB131078 RNX131078 RXT131078 SHP131078 SRL131078 TBH131078 TLD131078 TUZ131078 UEV131078 UOR131078 UYN131078 VIJ131078 VSF131078 WCB131078 WLX131078 WVT131078 J196614 JH196614 TD196614 ACZ196614 AMV196614 AWR196614 BGN196614 BQJ196614 CAF196614 CKB196614 CTX196614 DDT196614 DNP196614 DXL196614 EHH196614 ERD196614 FAZ196614 FKV196614 FUR196614 GEN196614 GOJ196614 GYF196614 HIB196614 HRX196614 IBT196614 ILP196614 IVL196614 JFH196614 JPD196614 JYZ196614 KIV196614 KSR196614 LCN196614 LMJ196614 LWF196614 MGB196614 MPX196614 MZT196614 NJP196614 NTL196614 ODH196614 OND196614 OWZ196614 PGV196614 PQR196614 QAN196614 QKJ196614 QUF196614 REB196614 RNX196614 RXT196614 SHP196614 SRL196614 TBH196614 TLD196614 TUZ196614 UEV196614 UOR196614 UYN196614 VIJ196614 VSF196614 WCB196614 WLX196614 WVT196614 J262150 JH262150 TD262150 ACZ262150 AMV262150 AWR262150 BGN262150 BQJ262150 CAF262150 CKB262150 CTX262150 DDT262150 DNP262150 DXL262150 EHH262150 ERD262150 FAZ262150 FKV262150 FUR262150 GEN262150 GOJ262150 GYF262150 HIB262150 HRX262150 IBT262150 ILP262150 IVL262150 JFH262150 JPD262150 JYZ262150 KIV262150 KSR262150 LCN262150 LMJ262150 LWF262150 MGB262150 MPX262150 MZT262150 NJP262150 NTL262150 ODH262150 OND262150 OWZ262150 PGV262150 PQR262150 QAN262150 QKJ262150 QUF262150 REB262150 RNX262150 RXT262150 SHP262150 SRL262150 TBH262150 TLD262150 TUZ262150 UEV262150 UOR262150 UYN262150 VIJ262150 VSF262150 WCB262150 WLX262150 WVT262150 J327686 JH327686 TD327686 ACZ327686 AMV327686 AWR327686 BGN327686 BQJ327686 CAF327686 CKB327686 CTX327686 DDT327686 DNP327686 DXL327686 EHH327686 ERD327686 FAZ327686 FKV327686 FUR327686 GEN327686 GOJ327686 GYF327686 HIB327686 HRX327686 IBT327686 ILP327686 IVL327686 JFH327686 JPD327686 JYZ327686 KIV327686 KSR327686 LCN327686 LMJ327686 LWF327686 MGB327686 MPX327686 MZT327686 NJP327686 NTL327686 ODH327686 OND327686 OWZ327686 PGV327686 PQR327686 QAN327686 QKJ327686 QUF327686 REB327686 RNX327686 RXT327686 SHP327686 SRL327686 TBH327686 TLD327686 TUZ327686 UEV327686 UOR327686 UYN327686 VIJ327686 VSF327686 WCB327686 WLX327686 WVT327686 J393222 JH393222 TD393222 ACZ393222 AMV393222 AWR393222 BGN393222 BQJ393222 CAF393222 CKB393222 CTX393222 DDT393222 DNP393222 DXL393222 EHH393222 ERD393222 FAZ393222 FKV393222 FUR393222 GEN393222 GOJ393222 GYF393222 HIB393222 HRX393222 IBT393222 ILP393222 IVL393222 JFH393222 JPD393222 JYZ393222 KIV393222 KSR393222 LCN393222 LMJ393222 LWF393222 MGB393222 MPX393222 MZT393222 NJP393222 NTL393222 ODH393222 OND393222 OWZ393222 PGV393222 PQR393222 QAN393222 QKJ393222 QUF393222 REB393222 RNX393222 RXT393222 SHP393222 SRL393222 TBH393222 TLD393222 TUZ393222 UEV393222 UOR393222 UYN393222 VIJ393222 VSF393222 WCB393222 WLX393222 WVT393222 J458758 JH458758 TD458758 ACZ458758 AMV458758 AWR458758 BGN458758 BQJ458758 CAF458758 CKB458758 CTX458758 DDT458758 DNP458758 DXL458758 EHH458758 ERD458758 FAZ458758 FKV458758 FUR458758 GEN458758 GOJ458758 GYF458758 HIB458758 HRX458758 IBT458758 ILP458758 IVL458758 JFH458758 JPD458758 JYZ458758 KIV458758 KSR458758 LCN458758 LMJ458758 LWF458758 MGB458758 MPX458758 MZT458758 NJP458758 NTL458758 ODH458758 OND458758 OWZ458758 PGV458758 PQR458758 QAN458758 QKJ458758 QUF458758 REB458758 RNX458758 RXT458758 SHP458758 SRL458758 TBH458758 TLD458758 TUZ458758 UEV458758 UOR458758 UYN458758 VIJ458758 VSF458758 WCB458758 WLX458758 WVT458758 J524294 JH524294 TD524294 ACZ524294 AMV524294 AWR524294 BGN524294 BQJ524294 CAF524294 CKB524294 CTX524294 DDT524294 DNP524294 DXL524294 EHH524294 ERD524294 FAZ524294 FKV524294 FUR524294 GEN524294 GOJ524294 GYF524294 HIB524294 HRX524294 IBT524294 ILP524294 IVL524294 JFH524294 JPD524294 JYZ524294 KIV524294 KSR524294 LCN524294 LMJ524294 LWF524294 MGB524294 MPX524294 MZT524294 NJP524294 NTL524294 ODH524294 OND524294 OWZ524294 PGV524294 PQR524294 QAN524294 QKJ524294 QUF524294 REB524294 RNX524294 RXT524294 SHP524294 SRL524294 TBH524294 TLD524294 TUZ524294 UEV524294 UOR524294 UYN524294 VIJ524294 VSF524294 WCB524294 WLX524294 WVT524294 J589830 JH589830 TD589830 ACZ589830 AMV589830 AWR589830 BGN589830 BQJ589830 CAF589830 CKB589830 CTX589830 DDT589830 DNP589830 DXL589830 EHH589830 ERD589830 FAZ589830 FKV589830 FUR589830 GEN589830 GOJ589830 GYF589830 HIB589830 HRX589830 IBT589830 ILP589830 IVL589830 JFH589830 JPD589830 JYZ589830 KIV589830 KSR589830 LCN589830 LMJ589830 LWF589830 MGB589830 MPX589830 MZT589830 NJP589830 NTL589830 ODH589830 OND589830 OWZ589830 PGV589830 PQR589830 QAN589830 QKJ589830 QUF589830 REB589830 RNX589830 RXT589830 SHP589830 SRL589830 TBH589830 TLD589830 TUZ589830 UEV589830 UOR589830 UYN589830 VIJ589830 VSF589830 WCB589830 WLX589830 WVT589830 J655366 JH655366 TD655366 ACZ655366 AMV655366 AWR655366 BGN655366 BQJ655366 CAF655366 CKB655366 CTX655366 DDT655366 DNP655366 DXL655366 EHH655366 ERD655366 FAZ655366 FKV655366 FUR655366 GEN655366 GOJ655366 GYF655366 HIB655366 HRX655366 IBT655366 ILP655366 IVL655366 JFH655366 JPD655366 JYZ655366 KIV655366 KSR655366 LCN655366 LMJ655366 LWF655366 MGB655366 MPX655366 MZT655366 NJP655366 NTL655366 ODH655366 OND655366 OWZ655366 PGV655366 PQR655366 QAN655366 QKJ655366 QUF655366 REB655366 RNX655366 RXT655366 SHP655366 SRL655366 TBH655366 TLD655366 TUZ655366 UEV655366 UOR655366 UYN655366 VIJ655366 VSF655366 WCB655366 WLX655366 WVT655366 J720902 JH720902 TD720902 ACZ720902 AMV720902 AWR720902 BGN720902 BQJ720902 CAF720902 CKB720902 CTX720902 DDT720902 DNP720902 DXL720902 EHH720902 ERD720902 FAZ720902 FKV720902 FUR720902 GEN720902 GOJ720902 GYF720902 HIB720902 HRX720902 IBT720902 ILP720902 IVL720902 JFH720902 JPD720902 JYZ720902 KIV720902 KSR720902 LCN720902 LMJ720902 LWF720902 MGB720902 MPX720902 MZT720902 NJP720902 NTL720902 ODH720902 OND720902 OWZ720902 PGV720902 PQR720902 QAN720902 QKJ720902 QUF720902 REB720902 RNX720902 RXT720902 SHP720902 SRL720902 TBH720902 TLD720902 TUZ720902 UEV720902 UOR720902 UYN720902 VIJ720902 VSF720902 WCB720902 WLX720902 WVT720902 J786438 JH786438 TD786438 ACZ786438 AMV786438 AWR786438 BGN786438 BQJ786438 CAF786438 CKB786438 CTX786438 DDT786438 DNP786438 DXL786438 EHH786438 ERD786438 FAZ786438 FKV786438 FUR786438 GEN786438 GOJ786438 GYF786438 HIB786438 HRX786438 IBT786438 ILP786438 IVL786438 JFH786438 JPD786438 JYZ786438 KIV786438 KSR786438 LCN786438 LMJ786438 LWF786438 MGB786438 MPX786438 MZT786438 NJP786438 NTL786438 ODH786438 OND786438 OWZ786438 PGV786438 PQR786438 QAN786438 QKJ786438 QUF786438 REB786438 RNX786438 RXT786438 SHP786438 SRL786438 TBH786438 TLD786438 TUZ786438 UEV786438 UOR786438 UYN786438 VIJ786438 VSF786438 WCB786438 WLX786438 WVT786438 J851974 JH851974 TD851974 ACZ851974 AMV851974 AWR851974 BGN851974 BQJ851974 CAF851974 CKB851974 CTX851974 DDT851974 DNP851974 DXL851974 EHH851974 ERD851974 FAZ851974 FKV851974 FUR851974 GEN851974 GOJ851974 GYF851974 HIB851974 HRX851974 IBT851974 ILP851974 IVL851974 JFH851974 JPD851974 JYZ851974 KIV851974 KSR851974 LCN851974 LMJ851974 LWF851974 MGB851974 MPX851974 MZT851974 NJP851974 NTL851974 ODH851974 OND851974 OWZ851974 PGV851974 PQR851974 QAN851974 QKJ851974 QUF851974 REB851974 RNX851974 RXT851974 SHP851974 SRL851974 TBH851974 TLD851974 TUZ851974 UEV851974 UOR851974 UYN851974 VIJ851974 VSF851974 WCB851974 WLX851974 WVT851974 J917510 JH917510 TD917510 ACZ917510 AMV917510 AWR917510 BGN917510 BQJ917510 CAF917510 CKB917510 CTX917510 DDT917510 DNP917510 DXL917510 EHH917510 ERD917510 FAZ917510 FKV917510 FUR917510 GEN917510 GOJ917510 GYF917510 HIB917510 HRX917510 IBT917510 ILP917510 IVL917510 JFH917510 JPD917510 JYZ917510 KIV917510 KSR917510 LCN917510 LMJ917510 LWF917510 MGB917510 MPX917510 MZT917510 NJP917510 NTL917510 ODH917510 OND917510 OWZ917510 PGV917510 PQR917510 QAN917510 QKJ917510 QUF917510 REB917510 RNX917510 RXT917510 SHP917510 SRL917510 TBH917510 TLD917510 TUZ917510 UEV917510 UOR917510 UYN917510 VIJ917510 VSF917510 WCB917510 WLX917510 WVT917510 J983046 JH983046 TD983046 ACZ983046 AMV983046 AWR983046 BGN983046 BQJ983046 CAF983046 CKB983046 CTX983046 DDT983046 DNP983046 DXL983046 EHH983046 ERD983046 FAZ983046 FKV983046 FUR983046 GEN983046 GOJ983046 GYF983046 HIB983046 HRX983046 IBT983046 ILP983046 IVL983046 JFH983046 JPD983046 JYZ983046 KIV983046 KSR983046 LCN983046 LMJ983046 LWF983046 MGB983046 MPX983046 MZT983046 NJP983046 NTL983046 ODH983046 OND983046 OWZ983046 PGV983046 PQR983046 QAN983046 QKJ983046 QUF983046 REB983046 RNX983046 RXT983046 SHP983046 SRL983046 TBH983046 TLD983046 TUZ983046 UEV983046 UOR983046 UYN983046 VIJ983046 VSF983046 WCB983046 WLX983046 WVT983046">
      <formula1>CTRO_COSTOS</formula1>
    </dataValidation>
    <dataValidation type="list" allowBlank="1" showErrorMessage="1" errorTitle="Error en Proyecto" error="El proyecto digitado no se encuentra registrado, por favor seleecione uno de la lista." promptTitle="Nombre del Proyecto" prompt="Seleccione el nombre del proyecto a ejecutar" sqref="A14:B314 JA14:JB314 SW14:SX314 ACS14:ACT314 AMO14:AMP314 AWK14:AWL314 BGG14:BGH314 BQC14:BQD314 BZY14:BZZ314 CJU14:CJV314 CTQ14:CTR314 DDM14:DDN314 DNI14:DNJ314 DXE14:DXF314 EHA14:EHB314 EQW14:EQX314 FAS14:FAT314 FKO14:FKP314 FUK14:FUL314 GEG14:GEH314 GOC14:GOD314 GXY14:GXZ314 HHU14:HHV314 HRQ14:HRR314 IBM14:IBN314 ILI14:ILJ314 IVE14:IVF314 JFA14:JFB314 JOW14:JOX314 JYS14:JYT314 KIO14:KIP314 KSK14:KSL314 LCG14:LCH314 LMC14:LMD314 LVY14:LVZ314 MFU14:MFV314 MPQ14:MPR314 MZM14:MZN314 NJI14:NJJ314 NTE14:NTF314 ODA14:ODB314 OMW14:OMX314 OWS14:OWT314 PGO14:PGP314 PQK14:PQL314 QAG14:QAH314 QKC14:QKD314 QTY14:QTZ314 RDU14:RDV314 RNQ14:RNR314 RXM14:RXN314 SHI14:SHJ314 SRE14:SRF314 TBA14:TBB314 TKW14:TKX314 TUS14:TUT314 UEO14:UEP314 UOK14:UOL314 UYG14:UYH314 VIC14:VID314 VRY14:VRZ314 WBU14:WBV314 WLQ14:WLR314 WVM14:WVN314 A65550:B65850 JA65550:JB65850 SW65550:SX65850 ACS65550:ACT65850 AMO65550:AMP65850 AWK65550:AWL65850 BGG65550:BGH65850 BQC65550:BQD65850 BZY65550:BZZ65850 CJU65550:CJV65850 CTQ65550:CTR65850 DDM65550:DDN65850 DNI65550:DNJ65850 DXE65550:DXF65850 EHA65550:EHB65850 EQW65550:EQX65850 FAS65550:FAT65850 FKO65550:FKP65850 FUK65550:FUL65850 GEG65550:GEH65850 GOC65550:GOD65850 GXY65550:GXZ65850 HHU65550:HHV65850 HRQ65550:HRR65850 IBM65550:IBN65850 ILI65550:ILJ65850 IVE65550:IVF65850 JFA65550:JFB65850 JOW65550:JOX65850 JYS65550:JYT65850 KIO65550:KIP65850 KSK65550:KSL65850 LCG65550:LCH65850 LMC65550:LMD65850 LVY65550:LVZ65850 MFU65550:MFV65850 MPQ65550:MPR65850 MZM65550:MZN65850 NJI65550:NJJ65850 NTE65550:NTF65850 ODA65550:ODB65850 OMW65550:OMX65850 OWS65550:OWT65850 PGO65550:PGP65850 PQK65550:PQL65850 QAG65550:QAH65850 QKC65550:QKD65850 QTY65550:QTZ65850 RDU65550:RDV65850 RNQ65550:RNR65850 RXM65550:RXN65850 SHI65550:SHJ65850 SRE65550:SRF65850 TBA65550:TBB65850 TKW65550:TKX65850 TUS65550:TUT65850 UEO65550:UEP65850 UOK65550:UOL65850 UYG65550:UYH65850 VIC65550:VID65850 VRY65550:VRZ65850 WBU65550:WBV65850 WLQ65550:WLR65850 WVM65550:WVN65850 A131086:B131386 JA131086:JB131386 SW131086:SX131386 ACS131086:ACT131386 AMO131086:AMP131386 AWK131086:AWL131386 BGG131086:BGH131386 BQC131086:BQD131386 BZY131086:BZZ131386 CJU131086:CJV131386 CTQ131086:CTR131386 DDM131086:DDN131386 DNI131086:DNJ131386 DXE131086:DXF131386 EHA131086:EHB131386 EQW131086:EQX131386 FAS131086:FAT131386 FKO131086:FKP131386 FUK131086:FUL131386 GEG131086:GEH131386 GOC131086:GOD131386 GXY131086:GXZ131386 HHU131086:HHV131386 HRQ131086:HRR131386 IBM131086:IBN131386 ILI131086:ILJ131386 IVE131086:IVF131386 JFA131086:JFB131386 JOW131086:JOX131386 JYS131086:JYT131386 KIO131086:KIP131386 KSK131086:KSL131386 LCG131086:LCH131386 LMC131086:LMD131386 LVY131086:LVZ131386 MFU131086:MFV131386 MPQ131086:MPR131386 MZM131086:MZN131386 NJI131086:NJJ131386 NTE131086:NTF131386 ODA131086:ODB131386 OMW131086:OMX131386 OWS131086:OWT131386 PGO131086:PGP131386 PQK131086:PQL131386 QAG131086:QAH131386 QKC131086:QKD131386 QTY131086:QTZ131386 RDU131086:RDV131386 RNQ131086:RNR131386 RXM131086:RXN131386 SHI131086:SHJ131386 SRE131086:SRF131386 TBA131086:TBB131386 TKW131086:TKX131386 TUS131086:TUT131386 UEO131086:UEP131386 UOK131086:UOL131386 UYG131086:UYH131386 VIC131086:VID131386 VRY131086:VRZ131386 WBU131086:WBV131386 WLQ131086:WLR131386 WVM131086:WVN131386 A196622:B196922 JA196622:JB196922 SW196622:SX196922 ACS196622:ACT196922 AMO196622:AMP196922 AWK196622:AWL196922 BGG196622:BGH196922 BQC196622:BQD196922 BZY196622:BZZ196922 CJU196622:CJV196922 CTQ196622:CTR196922 DDM196622:DDN196922 DNI196622:DNJ196922 DXE196622:DXF196922 EHA196622:EHB196922 EQW196622:EQX196922 FAS196622:FAT196922 FKO196622:FKP196922 FUK196622:FUL196922 GEG196622:GEH196922 GOC196622:GOD196922 GXY196622:GXZ196922 HHU196622:HHV196922 HRQ196622:HRR196922 IBM196622:IBN196922 ILI196622:ILJ196922 IVE196622:IVF196922 JFA196622:JFB196922 JOW196622:JOX196922 JYS196622:JYT196922 KIO196622:KIP196922 KSK196622:KSL196922 LCG196622:LCH196922 LMC196622:LMD196922 LVY196622:LVZ196922 MFU196622:MFV196922 MPQ196622:MPR196922 MZM196622:MZN196922 NJI196622:NJJ196922 NTE196622:NTF196922 ODA196622:ODB196922 OMW196622:OMX196922 OWS196622:OWT196922 PGO196622:PGP196922 PQK196622:PQL196922 QAG196622:QAH196922 QKC196622:QKD196922 QTY196622:QTZ196922 RDU196622:RDV196922 RNQ196622:RNR196922 RXM196622:RXN196922 SHI196622:SHJ196922 SRE196622:SRF196922 TBA196622:TBB196922 TKW196622:TKX196922 TUS196622:TUT196922 UEO196622:UEP196922 UOK196622:UOL196922 UYG196622:UYH196922 VIC196622:VID196922 VRY196622:VRZ196922 WBU196622:WBV196922 WLQ196622:WLR196922 WVM196622:WVN196922 A262158:B262458 JA262158:JB262458 SW262158:SX262458 ACS262158:ACT262458 AMO262158:AMP262458 AWK262158:AWL262458 BGG262158:BGH262458 BQC262158:BQD262458 BZY262158:BZZ262458 CJU262158:CJV262458 CTQ262158:CTR262458 DDM262158:DDN262458 DNI262158:DNJ262458 DXE262158:DXF262458 EHA262158:EHB262458 EQW262158:EQX262458 FAS262158:FAT262458 FKO262158:FKP262458 FUK262158:FUL262458 GEG262158:GEH262458 GOC262158:GOD262458 GXY262158:GXZ262458 HHU262158:HHV262458 HRQ262158:HRR262458 IBM262158:IBN262458 ILI262158:ILJ262458 IVE262158:IVF262458 JFA262158:JFB262458 JOW262158:JOX262458 JYS262158:JYT262458 KIO262158:KIP262458 KSK262158:KSL262458 LCG262158:LCH262458 LMC262158:LMD262458 LVY262158:LVZ262458 MFU262158:MFV262458 MPQ262158:MPR262458 MZM262158:MZN262458 NJI262158:NJJ262458 NTE262158:NTF262458 ODA262158:ODB262458 OMW262158:OMX262458 OWS262158:OWT262458 PGO262158:PGP262458 PQK262158:PQL262458 QAG262158:QAH262458 QKC262158:QKD262458 QTY262158:QTZ262458 RDU262158:RDV262458 RNQ262158:RNR262458 RXM262158:RXN262458 SHI262158:SHJ262458 SRE262158:SRF262458 TBA262158:TBB262458 TKW262158:TKX262458 TUS262158:TUT262458 UEO262158:UEP262458 UOK262158:UOL262458 UYG262158:UYH262458 VIC262158:VID262458 VRY262158:VRZ262458 WBU262158:WBV262458 WLQ262158:WLR262458 WVM262158:WVN262458 A327694:B327994 JA327694:JB327994 SW327694:SX327994 ACS327694:ACT327994 AMO327694:AMP327994 AWK327694:AWL327994 BGG327694:BGH327994 BQC327694:BQD327994 BZY327694:BZZ327994 CJU327694:CJV327994 CTQ327694:CTR327994 DDM327694:DDN327994 DNI327694:DNJ327994 DXE327694:DXF327994 EHA327694:EHB327994 EQW327694:EQX327994 FAS327694:FAT327994 FKO327694:FKP327994 FUK327694:FUL327994 GEG327694:GEH327994 GOC327694:GOD327994 GXY327694:GXZ327994 HHU327694:HHV327994 HRQ327694:HRR327994 IBM327694:IBN327994 ILI327694:ILJ327994 IVE327694:IVF327994 JFA327694:JFB327994 JOW327694:JOX327994 JYS327694:JYT327994 KIO327694:KIP327994 KSK327694:KSL327994 LCG327694:LCH327994 LMC327694:LMD327994 LVY327694:LVZ327994 MFU327694:MFV327994 MPQ327694:MPR327994 MZM327694:MZN327994 NJI327694:NJJ327994 NTE327694:NTF327994 ODA327694:ODB327994 OMW327694:OMX327994 OWS327694:OWT327994 PGO327694:PGP327994 PQK327694:PQL327994 QAG327694:QAH327994 QKC327694:QKD327994 QTY327694:QTZ327994 RDU327694:RDV327994 RNQ327694:RNR327994 RXM327694:RXN327994 SHI327694:SHJ327994 SRE327694:SRF327994 TBA327694:TBB327994 TKW327694:TKX327994 TUS327694:TUT327994 UEO327694:UEP327994 UOK327694:UOL327994 UYG327694:UYH327994 VIC327694:VID327994 VRY327694:VRZ327994 WBU327694:WBV327994 WLQ327694:WLR327994 WVM327694:WVN327994 A393230:B393530 JA393230:JB393530 SW393230:SX393530 ACS393230:ACT393530 AMO393230:AMP393530 AWK393230:AWL393530 BGG393230:BGH393530 BQC393230:BQD393530 BZY393230:BZZ393530 CJU393230:CJV393530 CTQ393230:CTR393530 DDM393230:DDN393530 DNI393230:DNJ393530 DXE393230:DXF393530 EHA393230:EHB393530 EQW393230:EQX393530 FAS393230:FAT393530 FKO393230:FKP393530 FUK393230:FUL393530 GEG393230:GEH393530 GOC393230:GOD393530 GXY393230:GXZ393530 HHU393230:HHV393530 HRQ393230:HRR393530 IBM393230:IBN393530 ILI393230:ILJ393530 IVE393230:IVF393530 JFA393230:JFB393530 JOW393230:JOX393530 JYS393230:JYT393530 KIO393230:KIP393530 KSK393230:KSL393530 LCG393230:LCH393530 LMC393230:LMD393530 LVY393230:LVZ393530 MFU393230:MFV393530 MPQ393230:MPR393530 MZM393230:MZN393530 NJI393230:NJJ393530 NTE393230:NTF393530 ODA393230:ODB393530 OMW393230:OMX393530 OWS393230:OWT393530 PGO393230:PGP393530 PQK393230:PQL393530 QAG393230:QAH393530 QKC393230:QKD393530 QTY393230:QTZ393530 RDU393230:RDV393530 RNQ393230:RNR393530 RXM393230:RXN393530 SHI393230:SHJ393530 SRE393230:SRF393530 TBA393230:TBB393530 TKW393230:TKX393530 TUS393230:TUT393530 UEO393230:UEP393530 UOK393230:UOL393530 UYG393230:UYH393530 VIC393230:VID393530 VRY393230:VRZ393530 WBU393230:WBV393530 WLQ393230:WLR393530 WVM393230:WVN393530 A458766:B459066 JA458766:JB459066 SW458766:SX459066 ACS458766:ACT459066 AMO458766:AMP459066 AWK458766:AWL459066 BGG458766:BGH459066 BQC458766:BQD459066 BZY458766:BZZ459066 CJU458766:CJV459066 CTQ458766:CTR459066 DDM458766:DDN459066 DNI458766:DNJ459066 DXE458766:DXF459066 EHA458766:EHB459066 EQW458766:EQX459066 FAS458766:FAT459066 FKO458766:FKP459066 FUK458766:FUL459066 GEG458766:GEH459066 GOC458766:GOD459066 GXY458766:GXZ459066 HHU458766:HHV459066 HRQ458766:HRR459066 IBM458766:IBN459066 ILI458766:ILJ459066 IVE458766:IVF459066 JFA458766:JFB459066 JOW458766:JOX459066 JYS458766:JYT459066 KIO458766:KIP459066 KSK458766:KSL459066 LCG458766:LCH459066 LMC458766:LMD459066 LVY458766:LVZ459066 MFU458766:MFV459066 MPQ458766:MPR459066 MZM458766:MZN459066 NJI458766:NJJ459066 NTE458766:NTF459066 ODA458766:ODB459066 OMW458766:OMX459066 OWS458766:OWT459066 PGO458766:PGP459066 PQK458766:PQL459066 QAG458766:QAH459066 QKC458766:QKD459066 QTY458766:QTZ459066 RDU458766:RDV459066 RNQ458766:RNR459066 RXM458766:RXN459066 SHI458766:SHJ459066 SRE458766:SRF459066 TBA458766:TBB459066 TKW458766:TKX459066 TUS458766:TUT459066 UEO458766:UEP459066 UOK458766:UOL459066 UYG458766:UYH459066 VIC458766:VID459066 VRY458766:VRZ459066 WBU458766:WBV459066 WLQ458766:WLR459066 WVM458766:WVN459066 A524302:B524602 JA524302:JB524602 SW524302:SX524602 ACS524302:ACT524602 AMO524302:AMP524602 AWK524302:AWL524602 BGG524302:BGH524602 BQC524302:BQD524602 BZY524302:BZZ524602 CJU524302:CJV524602 CTQ524302:CTR524602 DDM524302:DDN524602 DNI524302:DNJ524602 DXE524302:DXF524602 EHA524302:EHB524602 EQW524302:EQX524602 FAS524302:FAT524602 FKO524302:FKP524602 FUK524302:FUL524602 GEG524302:GEH524602 GOC524302:GOD524602 GXY524302:GXZ524602 HHU524302:HHV524602 HRQ524302:HRR524602 IBM524302:IBN524602 ILI524302:ILJ524602 IVE524302:IVF524602 JFA524302:JFB524602 JOW524302:JOX524602 JYS524302:JYT524602 KIO524302:KIP524602 KSK524302:KSL524602 LCG524302:LCH524602 LMC524302:LMD524602 LVY524302:LVZ524602 MFU524302:MFV524602 MPQ524302:MPR524602 MZM524302:MZN524602 NJI524302:NJJ524602 NTE524302:NTF524602 ODA524302:ODB524602 OMW524302:OMX524602 OWS524302:OWT524602 PGO524302:PGP524602 PQK524302:PQL524602 QAG524302:QAH524602 QKC524302:QKD524602 QTY524302:QTZ524602 RDU524302:RDV524602 RNQ524302:RNR524602 RXM524302:RXN524602 SHI524302:SHJ524602 SRE524302:SRF524602 TBA524302:TBB524602 TKW524302:TKX524602 TUS524302:TUT524602 UEO524302:UEP524602 UOK524302:UOL524602 UYG524302:UYH524602 VIC524302:VID524602 VRY524302:VRZ524602 WBU524302:WBV524602 WLQ524302:WLR524602 WVM524302:WVN524602 A589838:B590138 JA589838:JB590138 SW589838:SX590138 ACS589838:ACT590138 AMO589838:AMP590138 AWK589838:AWL590138 BGG589838:BGH590138 BQC589838:BQD590138 BZY589838:BZZ590138 CJU589838:CJV590138 CTQ589838:CTR590138 DDM589838:DDN590138 DNI589838:DNJ590138 DXE589838:DXF590138 EHA589838:EHB590138 EQW589838:EQX590138 FAS589838:FAT590138 FKO589838:FKP590138 FUK589838:FUL590138 GEG589838:GEH590138 GOC589838:GOD590138 GXY589838:GXZ590138 HHU589838:HHV590138 HRQ589838:HRR590138 IBM589838:IBN590138 ILI589838:ILJ590138 IVE589838:IVF590138 JFA589838:JFB590138 JOW589838:JOX590138 JYS589838:JYT590138 KIO589838:KIP590138 KSK589838:KSL590138 LCG589838:LCH590138 LMC589838:LMD590138 LVY589838:LVZ590138 MFU589838:MFV590138 MPQ589838:MPR590138 MZM589838:MZN590138 NJI589838:NJJ590138 NTE589838:NTF590138 ODA589838:ODB590138 OMW589838:OMX590138 OWS589838:OWT590138 PGO589838:PGP590138 PQK589838:PQL590138 QAG589838:QAH590138 QKC589838:QKD590138 QTY589838:QTZ590138 RDU589838:RDV590138 RNQ589838:RNR590138 RXM589838:RXN590138 SHI589838:SHJ590138 SRE589838:SRF590138 TBA589838:TBB590138 TKW589838:TKX590138 TUS589838:TUT590138 UEO589838:UEP590138 UOK589838:UOL590138 UYG589838:UYH590138 VIC589838:VID590138 VRY589838:VRZ590138 WBU589838:WBV590138 WLQ589838:WLR590138 WVM589838:WVN590138 A655374:B655674 JA655374:JB655674 SW655374:SX655674 ACS655374:ACT655674 AMO655374:AMP655674 AWK655374:AWL655674 BGG655374:BGH655674 BQC655374:BQD655674 BZY655374:BZZ655674 CJU655374:CJV655674 CTQ655374:CTR655674 DDM655374:DDN655674 DNI655374:DNJ655674 DXE655374:DXF655674 EHA655374:EHB655674 EQW655374:EQX655674 FAS655374:FAT655674 FKO655374:FKP655674 FUK655374:FUL655674 GEG655374:GEH655674 GOC655374:GOD655674 GXY655374:GXZ655674 HHU655374:HHV655674 HRQ655374:HRR655674 IBM655374:IBN655674 ILI655374:ILJ655674 IVE655374:IVF655674 JFA655374:JFB655674 JOW655374:JOX655674 JYS655374:JYT655674 KIO655374:KIP655674 KSK655374:KSL655674 LCG655374:LCH655674 LMC655374:LMD655674 LVY655374:LVZ655674 MFU655374:MFV655674 MPQ655374:MPR655674 MZM655374:MZN655674 NJI655374:NJJ655674 NTE655374:NTF655674 ODA655374:ODB655674 OMW655374:OMX655674 OWS655374:OWT655674 PGO655374:PGP655674 PQK655374:PQL655674 QAG655374:QAH655674 QKC655374:QKD655674 QTY655374:QTZ655674 RDU655374:RDV655674 RNQ655374:RNR655674 RXM655374:RXN655674 SHI655374:SHJ655674 SRE655374:SRF655674 TBA655374:TBB655674 TKW655374:TKX655674 TUS655374:TUT655674 UEO655374:UEP655674 UOK655374:UOL655674 UYG655374:UYH655674 VIC655374:VID655674 VRY655374:VRZ655674 WBU655374:WBV655674 WLQ655374:WLR655674 WVM655374:WVN655674 A720910:B721210 JA720910:JB721210 SW720910:SX721210 ACS720910:ACT721210 AMO720910:AMP721210 AWK720910:AWL721210 BGG720910:BGH721210 BQC720910:BQD721210 BZY720910:BZZ721210 CJU720910:CJV721210 CTQ720910:CTR721210 DDM720910:DDN721210 DNI720910:DNJ721210 DXE720910:DXF721210 EHA720910:EHB721210 EQW720910:EQX721210 FAS720910:FAT721210 FKO720910:FKP721210 FUK720910:FUL721210 GEG720910:GEH721210 GOC720910:GOD721210 GXY720910:GXZ721210 HHU720910:HHV721210 HRQ720910:HRR721210 IBM720910:IBN721210 ILI720910:ILJ721210 IVE720910:IVF721210 JFA720910:JFB721210 JOW720910:JOX721210 JYS720910:JYT721210 KIO720910:KIP721210 KSK720910:KSL721210 LCG720910:LCH721210 LMC720910:LMD721210 LVY720910:LVZ721210 MFU720910:MFV721210 MPQ720910:MPR721210 MZM720910:MZN721210 NJI720910:NJJ721210 NTE720910:NTF721210 ODA720910:ODB721210 OMW720910:OMX721210 OWS720910:OWT721210 PGO720910:PGP721210 PQK720910:PQL721210 QAG720910:QAH721210 QKC720910:QKD721210 QTY720910:QTZ721210 RDU720910:RDV721210 RNQ720910:RNR721210 RXM720910:RXN721210 SHI720910:SHJ721210 SRE720910:SRF721210 TBA720910:TBB721210 TKW720910:TKX721210 TUS720910:TUT721210 UEO720910:UEP721210 UOK720910:UOL721210 UYG720910:UYH721210 VIC720910:VID721210 VRY720910:VRZ721210 WBU720910:WBV721210 WLQ720910:WLR721210 WVM720910:WVN721210 A786446:B786746 JA786446:JB786746 SW786446:SX786746 ACS786446:ACT786746 AMO786446:AMP786746 AWK786446:AWL786746 BGG786446:BGH786746 BQC786446:BQD786746 BZY786446:BZZ786746 CJU786446:CJV786746 CTQ786446:CTR786746 DDM786446:DDN786746 DNI786446:DNJ786746 DXE786446:DXF786746 EHA786446:EHB786746 EQW786446:EQX786746 FAS786446:FAT786746 FKO786446:FKP786746 FUK786446:FUL786746 GEG786446:GEH786746 GOC786446:GOD786746 GXY786446:GXZ786746 HHU786446:HHV786746 HRQ786446:HRR786746 IBM786446:IBN786746 ILI786446:ILJ786746 IVE786446:IVF786746 JFA786446:JFB786746 JOW786446:JOX786746 JYS786446:JYT786746 KIO786446:KIP786746 KSK786446:KSL786746 LCG786446:LCH786746 LMC786446:LMD786746 LVY786446:LVZ786746 MFU786446:MFV786746 MPQ786446:MPR786746 MZM786446:MZN786746 NJI786446:NJJ786746 NTE786446:NTF786746 ODA786446:ODB786746 OMW786446:OMX786746 OWS786446:OWT786746 PGO786446:PGP786746 PQK786446:PQL786746 QAG786446:QAH786746 QKC786446:QKD786746 QTY786446:QTZ786746 RDU786446:RDV786746 RNQ786446:RNR786746 RXM786446:RXN786746 SHI786446:SHJ786746 SRE786446:SRF786746 TBA786446:TBB786746 TKW786446:TKX786746 TUS786446:TUT786746 UEO786446:UEP786746 UOK786446:UOL786746 UYG786446:UYH786746 VIC786446:VID786746 VRY786446:VRZ786746 WBU786446:WBV786746 WLQ786446:WLR786746 WVM786446:WVN786746 A851982:B852282 JA851982:JB852282 SW851982:SX852282 ACS851982:ACT852282 AMO851982:AMP852282 AWK851982:AWL852282 BGG851982:BGH852282 BQC851982:BQD852282 BZY851982:BZZ852282 CJU851982:CJV852282 CTQ851982:CTR852282 DDM851982:DDN852282 DNI851982:DNJ852282 DXE851982:DXF852282 EHA851982:EHB852282 EQW851982:EQX852282 FAS851982:FAT852282 FKO851982:FKP852282 FUK851982:FUL852282 GEG851982:GEH852282 GOC851982:GOD852282 GXY851982:GXZ852282 HHU851982:HHV852282 HRQ851982:HRR852282 IBM851982:IBN852282 ILI851982:ILJ852282 IVE851982:IVF852282 JFA851982:JFB852282 JOW851982:JOX852282 JYS851982:JYT852282 KIO851982:KIP852282 KSK851982:KSL852282 LCG851982:LCH852282 LMC851982:LMD852282 LVY851982:LVZ852282 MFU851982:MFV852282 MPQ851982:MPR852282 MZM851982:MZN852282 NJI851982:NJJ852282 NTE851982:NTF852282 ODA851982:ODB852282 OMW851982:OMX852282 OWS851982:OWT852282 PGO851982:PGP852282 PQK851982:PQL852282 QAG851982:QAH852282 QKC851982:QKD852282 QTY851982:QTZ852282 RDU851982:RDV852282 RNQ851982:RNR852282 RXM851982:RXN852282 SHI851982:SHJ852282 SRE851982:SRF852282 TBA851982:TBB852282 TKW851982:TKX852282 TUS851982:TUT852282 UEO851982:UEP852282 UOK851982:UOL852282 UYG851982:UYH852282 VIC851982:VID852282 VRY851982:VRZ852282 WBU851982:WBV852282 WLQ851982:WLR852282 WVM851982:WVN852282 A917518:B917818 JA917518:JB917818 SW917518:SX917818 ACS917518:ACT917818 AMO917518:AMP917818 AWK917518:AWL917818 BGG917518:BGH917818 BQC917518:BQD917818 BZY917518:BZZ917818 CJU917518:CJV917818 CTQ917518:CTR917818 DDM917518:DDN917818 DNI917518:DNJ917818 DXE917518:DXF917818 EHA917518:EHB917818 EQW917518:EQX917818 FAS917518:FAT917818 FKO917518:FKP917818 FUK917518:FUL917818 GEG917518:GEH917818 GOC917518:GOD917818 GXY917518:GXZ917818 HHU917518:HHV917818 HRQ917518:HRR917818 IBM917518:IBN917818 ILI917518:ILJ917818 IVE917518:IVF917818 JFA917518:JFB917818 JOW917518:JOX917818 JYS917518:JYT917818 KIO917518:KIP917818 KSK917518:KSL917818 LCG917518:LCH917818 LMC917518:LMD917818 LVY917518:LVZ917818 MFU917518:MFV917818 MPQ917518:MPR917818 MZM917518:MZN917818 NJI917518:NJJ917818 NTE917518:NTF917818 ODA917518:ODB917818 OMW917518:OMX917818 OWS917518:OWT917818 PGO917518:PGP917818 PQK917518:PQL917818 QAG917518:QAH917818 QKC917518:QKD917818 QTY917518:QTZ917818 RDU917518:RDV917818 RNQ917518:RNR917818 RXM917518:RXN917818 SHI917518:SHJ917818 SRE917518:SRF917818 TBA917518:TBB917818 TKW917518:TKX917818 TUS917518:TUT917818 UEO917518:UEP917818 UOK917518:UOL917818 UYG917518:UYH917818 VIC917518:VID917818 VRY917518:VRZ917818 WBU917518:WBV917818 WLQ917518:WLR917818 WVM917518:WVN917818 A983054:B983354 JA983054:JB983354 SW983054:SX983354 ACS983054:ACT983354 AMO983054:AMP983354 AWK983054:AWL983354 BGG983054:BGH983354 BQC983054:BQD983354 BZY983054:BZZ983354 CJU983054:CJV983354 CTQ983054:CTR983354 DDM983054:DDN983354 DNI983054:DNJ983354 DXE983054:DXF983354 EHA983054:EHB983354 EQW983054:EQX983354 FAS983054:FAT983354 FKO983054:FKP983354 FUK983054:FUL983354 GEG983054:GEH983354 GOC983054:GOD983354 GXY983054:GXZ983354 HHU983054:HHV983354 HRQ983054:HRR983354 IBM983054:IBN983354 ILI983054:ILJ983354 IVE983054:IVF983354 JFA983054:JFB983354 JOW983054:JOX983354 JYS983054:JYT983354 KIO983054:KIP983354 KSK983054:KSL983354 LCG983054:LCH983354 LMC983054:LMD983354 LVY983054:LVZ983354 MFU983054:MFV983354 MPQ983054:MPR983354 MZM983054:MZN983354 NJI983054:NJJ983354 NTE983054:NTF983354 ODA983054:ODB983354 OMW983054:OMX983354 OWS983054:OWT983354 PGO983054:PGP983354 PQK983054:PQL983354 QAG983054:QAH983354 QKC983054:QKD983354 QTY983054:QTZ983354 RDU983054:RDV983354 RNQ983054:RNR983354 RXM983054:RXN983354 SHI983054:SHJ983354 SRE983054:SRF983354 TBA983054:TBB983354 TKW983054:TKX983354 TUS983054:TUT983354 UEO983054:UEP983354 UOK983054:UOL983354 UYG983054:UYH983354 VIC983054:VID983354 VRY983054:VRZ983354 WBU983054:WBV983354 WLQ983054:WLR983354 WVM983054:WVN983354">
      <formula1>PROYECTOS</formula1>
    </dataValidation>
    <dataValidation type="custom" showInputMessage="1" showErrorMessage="1" sqref="E14:F314 JE14:JF314 TA14:TB314 ACW14:ACX314 AMS14:AMT314 AWO14:AWP314 BGK14:BGL314 BQG14:BQH314 CAC14:CAD314 CJY14:CJZ314 CTU14:CTV314 DDQ14:DDR314 DNM14:DNN314 DXI14:DXJ314 EHE14:EHF314 ERA14:ERB314 FAW14:FAX314 FKS14:FKT314 FUO14:FUP314 GEK14:GEL314 GOG14:GOH314 GYC14:GYD314 HHY14:HHZ314 HRU14:HRV314 IBQ14:IBR314 ILM14:ILN314 IVI14:IVJ314 JFE14:JFF314 JPA14:JPB314 JYW14:JYX314 KIS14:KIT314 KSO14:KSP314 LCK14:LCL314 LMG14:LMH314 LWC14:LWD314 MFY14:MFZ314 MPU14:MPV314 MZQ14:MZR314 NJM14:NJN314 NTI14:NTJ314 ODE14:ODF314 ONA14:ONB314 OWW14:OWX314 PGS14:PGT314 PQO14:PQP314 QAK14:QAL314 QKG14:QKH314 QUC14:QUD314 RDY14:RDZ314 RNU14:RNV314 RXQ14:RXR314 SHM14:SHN314 SRI14:SRJ314 TBE14:TBF314 TLA14:TLB314 TUW14:TUX314 UES14:UET314 UOO14:UOP314 UYK14:UYL314 VIG14:VIH314 VSC14:VSD314 WBY14:WBZ314 WLU14:WLV314 WVQ14:WVR314 E65550:F65850 JE65550:JF65850 TA65550:TB65850 ACW65550:ACX65850 AMS65550:AMT65850 AWO65550:AWP65850 BGK65550:BGL65850 BQG65550:BQH65850 CAC65550:CAD65850 CJY65550:CJZ65850 CTU65550:CTV65850 DDQ65550:DDR65850 DNM65550:DNN65850 DXI65550:DXJ65850 EHE65550:EHF65850 ERA65550:ERB65850 FAW65550:FAX65850 FKS65550:FKT65850 FUO65550:FUP65850 GEK65550:GEL65850 GOG65550:GOH65850 GYC65550:GYD65850 HHY65550:HHZ65850 HRU65550:HRV65850 IBQ65550:IBR65850 ILM65550:ILN65850 IVI65550:IVJ65850 JFE65550:JFF65850 JPA65550:JPB65850 JYW65550:JYX65850 KIS65550:KIT65850 KSO65550:KSP65850 LCK65550:LCL65850 LMG65550:LMH65850 LWC65550:LWD65850 MFY65550:MFZ65850 MPU65550:MPV65850 MZQ65550:MZR65850 NJM65550:NJN65850 NTI65550:NTJ65850 ODE65550:ODF65850 ONA65550:ONB65850 OWW65550:OWX65850 PGS65550:PGT65850 PQO65550:PQP65850 QAK65550:QAL65850 QKG65550:QKH65850 QUC65550:QUD65850 RDY65550:RDZ65850 RNU65550:RNV65850 RXQ65550:RXR65850 SHM65550:SHN65850 SRI65550:SRJ65850 TBE65550:TBF65850 TLA65550:TLB65850 TUW65550:TUX65850 UES65550:UET65850 UOO65550:UOP65850 UYK65550:UYL65850 VIG65550:VIH65850 VSC65550:VSD65850 WBY65550:WBZ65850 WLU65550:WLV65850 WVQ65550:WVR65850 E131086:F131386 JE131086:JF131386 TA131086:TB131386 ACW131086:ACX131386 AMS131086:AMT131386 AWO131086:AWP131386 BGK131086:BGL131386 BQG131086:BQH131386 CAC131086:CAD131386 CJY131086:CJZ131386 CTU131086:CTV131386 DDQ131086:DDR131386 DNM131086:DNN131386 DXI131086:DXJ131386 EHE131086:EHF131386 ERA131086:ERB131386 FAW131086:FAX131386 FKS131086:FKT131386 FUO131086:FUP131386 GEK131086:GEL131386 GOG131086:GOH131386 GYC131086:GYD131386 HHY131086:HHZ131386 HRU131086:HRV131386 IBQ131086:IBR131386 ILM131086:ILN131386 IVI131086:IVJ131386 JFE131086:JFF131386 JPA131086:JPB131386 JYW131086:JYX131386 KIS131086:KIT131386 KSO131086:KSP131386 LCK131086:LCL131386 LMG131086:LMH131386 LWC131086:LWD131386 MFY131086:MFZ131386 MPU131086:MPV131386 MZQ131086:MZR131386 NJM131086:NJN131386 NTI131086:NTJ131386 ODE131086:ODF131386 ONA131086:ONB131386 OWW131086:OWX131386 PGS131086:PGT131386 PQO131086:PQP131386 QAK131086:QAL131386 QKG131086:QKH131386 QUC131086:QUD131386 RDY131086:RDZ131386 RNU131086:RNV131386 RXQ131086:RXR131386 SHM131086:SHN131386 SRI131086:SRJ131386 TBE131086:TBF131386 TLA131086:TLB131386 TUW131086:TUX131386 UES131086:UET131386 UOO131086:UOP131386 UYK131086:UYL131386 VIG131086:VIH131386 VSC131086:VSD131386 WBY131086:WBZ131386 WLU131086:WLV131386 WVQ131086:WVR131386 E196622:F196922 JE196622:JF196922 TA196622:TB196922 ACW196622:ACX196922 AMS196622:AMT196922 AWO196622:AWP196922 BGK196622:BGL196922 BQG196622:BQH196922 CAC196622:CAD196922 CJY196622:CJZ196922 CTU196622:CTV196922 DDQ196622:DDR196922 DNM196622:DNN196922 DXI196622:DXJ196922 EHE196622:EHF196922 ERA196622:ERB196922 FAW196622:FAX196922 FKS196622:FKT196922 FUO196622:FUP196922 GEK196622:GEL196922 GOG196622:GOH196922 GYC196622:GYD196922 HHY196622:HHZ196922 HRU196622:HRV196922 IBQ196622:IBR196922 ILM196622:ILN196922 IVI196622:IVJ196922 JFE196622:JFF196922 JPA196622:JPB196922 JYW196622:JYX196922 KIS196622:KIT196922 KSO196622:KSP196922 LCK196622:LCL196922 LMG196622:LMH196922 LWC196622:LWD196922 MFY196622:MFZ196922 MPU196622:MPV196922 MZQ196622:MZR196922 NJM196622:NJN196922 NTI196622:NTJ196922 ODE196622:ODF196922 ONA196622:ONB196922 OWW196622:OWX196922 PGS196622:PGT196922 PQO196622:PQP196922 QAK196622:QAL196922 QKG196622:QKH196922 QUC196622:QUD196922 RDY196622:RDZ196922 RNU196622:RNV196922 RXQ196622:RXR196922 SHM196622:SHN196922 SRI196622:SRJ196922 TBE196622:TBF196922 TLA196622:TLB196922 TUW196622:TUX196922 UES196622:UET196922 UOO196622:UOP196922 UYK196622:UYL196922 VIG196622:VIH196922 VSC196622:VSD196922 WBY196622:WBZ196922 WLU196622:WLV196922 WVQ196622:WVR196922 E262158:F262458 JE262158:JF262458 TA262158:TB262458 ACW262158:ACX262458 AMS262158:AMT262458 AWO262158:AWP262458 BGK262158:BGL262458 BQG262158:BQH262458 CAC262158:CAD262458 CJY262158:CJZ262458 CTU262158:CTV262458 DDQ262158:DDR262458 DNM262158:DNN262458 DXI262158:DXJ262458 EHE262158:EHF262458 ERA262158:ERB262458 FAW262158:FAX262458 FKS262158:FKT262458 FUO262158:FUP262458 GEK262158:GEL262458 GOG262158:GOH262458 GYC262158:GYD262458 HHY262158:HHZ262458 HRU262158:HRV262458 IBQ262158:IBR262458 ILM262158:ILN262458 IVI262158:IVJ262458 JFE262158:JFF262458 JPA262158:JPB262458 JYW262158:JYX262458 KIS262158:KIT262458 KSO262158:KSP262458 LCK262158:LCL262458 LMG262158:LMH262458 LWC262158:LWD262458 MFY262158:MFZ262458 MPU262158:MPV262458 MZQ262158:MZR262458 NJM262158:NJN262458 NTI262158:NTJ262458 ODE262158:ODF262458 ONA262158:ONB262458 OWW262158:OWX262458 PGS262158:PGT262458 PQO262158:PQP262458 QAK262158:QAL262458 QKG262158:QKH262458 QUC262158:QUD262458 RDY262158:RDZ262458 RNU262158:RNV262458 RXQ262158:RXR262458 SHM262158:SHN262458 SRI262158:SRJ262458 TBE262158:TBF262458 TLA262158:TLB262458 TUW262158:TUX262458 UES262158:UET262458 UOO262158:UOP262458 UYK262158:UYL262458 VIG262158:VIH262458 VSC262158:VSD262458 WBY262158:WBZ262458 WLU262158:WLV262458 WVQ262158:WVR262458 E327694:F327994 JE327694:JF327994 TA327694:TB327994 ACW327694:ACX327994 AMS327694:AMT327994 AWO327694:AWP327994 BGK327694:BGL327994 BQG327694:BQH327994 CAC327694:CAD327994 CJY327694:CJZ327994 CTU327694:CTV327994 DDQ327694:DDR327994 DNM327694:DNN327994 DXI327694:DXJ327994 EHE327694:EHF327994 ERA327694:ERB327994 FAW327694:FAX327994 FKS327694:FKT327994 FUO327694:FUP327994 GEK327694:GEL327994 GOG327694:GOH327994 GYC327694:GYD327994 HHY327694:HHZ327994 HRU327694:HRV327994 IBQ327694:IBR327994 ILM327694:ILN327994 IVI327694:IVJ327994 JFE327694:JFF327994 JPA327694:JPB327994 JYW327694:JYX327994 KIS327694:KIT327994 KSO327694:KSP327994 LCK327694:LCL327994 LMG327694:LMH327994 LWC327694:LWD327994 MFY327694:MFZ327994 MPU327694:MPV327994 MZQ327694:MZR327994 NJM327694:NJN327994 NTI327694:NTJ327994 ODE327694:ODF327994 ONA327694:ONB327994 OWW327694:OWX327994 PGS327694:PGT327994 PQO327694:PQP327994 QAK327694:QAL327994 QKG327694:QKH327994 QUC327694:QUD327994 RDY327694:RDZ327994 RNU327694:RNV327994 RXQ327694:RXR327994 SHM327694:SHN327994 SRI327694:SRJ327994 TBE327694:TBF327994 TLA327694:TLB327994 TUW327694:TUX327994 UES327694:UET327994 UOO327694:UOP327994 UYK327694:UYL327994 VIG327694:VIH327994 VSC327694:VSD327994 WBY327694:WBZ327994 WLU327694:WLV327994 WVQ327694:WVR327994 E393230:F393530 JE393230:JF393530 TA393230:TB393530 ACW393230:ACX393530 AMS393230:AMT393530 AWO393230:AWP393530 BGK393230:BGL393530 BQG393230:BQH393530 CAC393230:CAD393530 CJY393230:CJZ393530 CTU393230:CTV393530 DDQ393230:DDR393530 DNM393230:DNN393530 DXI393230:DXJ393530 EHE393230:EHF393530 ERA393230:ERB393530 FAW393230:FAX393530 FKS393230:FKT393530 FUO393230:FUP393530 GEK393230:GEL393530 GOG393230:GOH393530 GYC393230:GYD393530 HHY393230:HHZ393530 HRU393230:HRV393530 IBQ393230:IBR393530 ILM393230:ILN393530 IVI393230:IVJ393530 JFE393230:JFF393530 JPA393230:JPB393530 JYW393230:JYX393530 KIS393230:KIT393530 KSO393230:KSP393530 LCK393230:LCL393530 LMG393230:LMH393530 LWC393230:LWD393530 MFY393230:MFZ393530 MPU393230:MPV393530 MZQ393230:MZR393530 NJM393230:NJN393530 NTI393230:NTJ393530 ODE393230:ODF393530 ONA393230:ONB393530 OWW393230:OWX393530 PGS393230:PGT393530 PQO393230:PQP393530 QAK393230:QAL393530 QKG393230:QKH393530 QUC393230:QUD393530 RDY393230:RDZ393530 RNU393230:RNV393530 RXQ393230:RXR393530 SHM393230:SHN393530 SRI393230:SRJ393530 TBE393230:TBF393530 TLA393230:TLB393530 TUW393230:TUX393530 UES393230:UET393530 UOO393230:UOP393530 UYK393230:UYL393530 VIG393230:VIH393530 VSC393230:VSD393530 WBY393230:WBZ393530 WLU393230:WLV393530 WVQ393230:WVR393530 E458766:F459066 JE458766:JF459066 TA458766:TB459066 ACW458766:ACX459066 AMS458766:AMT459066 AWO458766:AWP459066 BGK458766:BGL459066 BQG458766:BQH459066 CAC458766:CAD459066 CJY458766:CJZ459066 CTU458766:CTV459066 DDQ458766:DDR459066 DNM458766:DNN459066 DXI458766:DXJ459066 EHE458766:EHF459066 ERA458766:ERB459066 FAW458766:FAX459066 FKS458766:FKT459066 FUO458766:FUP459066 GEK458766:GEL459066 GOG458766:GOH459066 GYC458766:GYD459066 HHY458766:HHZ459066 HRU458766:HRV459066 IBQ458766:IBR459066 ILM458766:ILN459066 IVI458766:IVJ459066 JFE458766:JFF459066 JPA458766:JPB459066 JYW458766:JYX459066 KIS458766:KIT459066 KSO458766:KSP459066 LCK458766:LCL459066 LMG458766:LMH459066 LWC458766:LWD459066 MFY458766:MFZ459066 MPU458766:MPV459066 MZQ458766:MZR459066 NJM458766:NJN459066 NTI458766:NTJ459066 ODE458766:ODF459066 ONA458766:ONB459066 OWW458766:OWX459066 PGS458766:PGT459066 PQO458766:PQP459066 QAK458766:QAL459066 QKG458766:QKH459066 QUC458766:QUD459066 RDY458766:RDZ459066 RNU458766:RNV459066 RXQ458766:RXR459066 SHM458766:SHN459066 SRI458766:SRJ459066 TBE458766:TBF459066 TLA458766:TLB459066 TUW458766:TUX459066 UES458766:UET459066 UOO458766:UOP459066 UYK458766:UYL459066 VIG458766:VIH459066 VSC458766:VSD459066 WBY458766:WBZ459066 WLU458766:WLV459066 WVQ458766:WVR459066 E524302:F524602 JE524302:JF524602 TA524302:TB524602 ACW524302:ACX524602 AMS524302:AMT524602 AWO524302:AWP524602 BGK524302:BGL524602 BQG524302:BQH524602 CAC524302:CAD524602 CJY524302:CJZ524602 CTU524302:CTV524602 DDQ524302:DDR524602 DNM524302:DNN524602 DXI524302:DXJ524602 EHE524302:EHF524602 ERA524302:ERB524602 FAW524302:FAX524602 FKS524302:FKT524602 FUO524302:FUP524602 GEK524302:GEL524602 GOG524302:GOH524602 GYC524302:GYD524602 HHY524302:HHZ524602 HRU524302:HRV524602 IBQ524302:IBR524602 ILM524302:ILN524602 IVI524302:IVJ524602 JFE524302:JFF524602 JPA524302:JPB524602 JYW524302:JYX524602 KIS524302:KIT524602 KSO524302:KSP524602 LCK524302:LCL524602 LMG524302:LMH524602 LWC524302:LWD524602 MFY524302:MFZ524602 MPU524302:MPV524602 MZQ524302:MZR524602 NJM524302:NJN524602 NTI524302:NTJ524602 ODE524302:ODF524602 ONA524302:ONB524602 OWW524302:OWX524602 PGS524302:PGT524602 PQO524302:PQP524602 QAK524302:QAL524602 QKG524302:QKH524602 QUC524302:QUD524602 RDY524302:RDZ524602 RNU524302:RNV524602 RXQ524302:RXR524602 SHM524302:SHN524602 SRI524302:SRJ524602 TBE524302:TBF524602 TLA524302:TLB524602 TUW524302:TUX524602 UES524302:UET524602 UOO524302:UOP524602 UYK524302:UYL524602 VIG524302:VIH524602 VSC524302:VSD524602 WBY524302:WBZ524602 WLU524302:WLV524602 WVQ524302:WVR524602 E589838:F590138 JE589838:JF590138 TA589838:TB590138 ACW589838:ACX590138 AMS589838:AMT590138 AWO589838:AWP590138 BGK589838:BGL590138 BQG589838:BQH590138 CAC589838:CAD590138 CJY589838:CJZ590138 CTU589838:CTV590138 DDQ589838:DDR590138 DNM589838:DNN590138 DXI589838:DXJ590138 EHE589838:EHF590138 ERA589838:ERB590138 FAW589838:FAX590138 FKS589838:FKT590138 FUO589838:FUP590138 GEK589838:GEL590138 GOG589838:GOH590138 GYC589838:GYD590138 HHY589838:HHZ590138 HRU589838:HRV590138 IBQ589838:IBR590138 ILM589838:ILN590138 IVI589838:IVJ590138 JFE589838:JFF590138 JPA589838:JPB590138 JYW589838:JYX590138 KIS589838:KIT590138 KSO589838:KSP590138 LCK589838:LCL590138 LMG589838:LMH590138 LWC589838:LWD590138 MFY589838:MFZ590138 MPU589838:MPV590138 MZQ589838:MZR590138 NJM589838:NJN590138 NTI589838:NTJ590138 ODE589838:ODF590138 ONA589838:ONB590138 OWW589838:OWX590138 PGS589838:PGT590138 PQO589838:PQP590138 QAK589838:QAL590138 QKG589838:QKH590138 QUC589838:QUD590138 RDY589838:RDZ590138 RNU589838:RNV590138 RXQ589838:RXR590138 SHM589838:SHN590138 SRI589838:SRJ590138 TBE589838:TBF590138 TLA589838:TLB590138 TUW589838:TUX590138 UES589838:UET590138 UOO589838:UOP590138 UYK589838:UYL590138 VIG589838:VIH590138 VSC589838:VSD590138 WBY589838:WBZ590138 WLU589838:WLV590138 WVQ589838:WVR590138 E655374:F655674 JE655374:JF655674 TA655374:TB655674 ACW655374:ACX655674 AMS655374:AMT655674 AWO655374:AWP655674 BGK655374:BGL655674 BQG655374:BQH655674 CAC655374:CAD655674 CJY655374:CJZ655674 CTU655374:CTV655674 DDQ655374:DDR655674 DNM655374:DNN655674 DXI655374:DXJ655674 EHE655374:EHF655674 ERA655374:ERB655674 FAW655374:FAX655674 FKS655374:FKT655674 FUO655374:FUP655674 GEK655374:GEL655674 GOG655374:GOH655674 GYC655374:GYD655674 HHY655374:HHZ655674 HRU655374:HRV655674 IBQ655374:IBR655674 ILM655374:ILN655674 IVI655374:IVJ655674 JFE655374:JFF655674 JPA655374:JPB655674 JYW655374:JYX655674 KIS655374:KIT655674 KSO655374:KSP655674 LCK655374:LCL655674 LMG655374:LMH655674 LWC655374:LWD655674 MFY655374:MFZ655674 MPU655374:MPV655674 MZQ655374:MZR655674 NJM655374:NJN655674 NTI655374:NTJ655674 ODE655374:ODF655674 ONA655374:ONB655674 OWW655374:OWX655674 PGS655374:PGT655674 PQO655374:PQP655674 QAK655374:QAL655674 QKG655374:QKH655674 QUC655374:QUD655674 RDY655374:RDZ655674 RNU655374:RNV655674 RXQ655374:RXR655674 SHM655374:SHN655674 SRI655374:SRJ655674 TBE655374:TBF655674 TLA655374:TLB655674 TUW655374:TUX655674 UES655374:UET655674 UOO655374:UOP655674 UYK655374:UYL655674 VIG655374:VIH655674 VSC655374:VSD655674 WBY655374:WBZ655674 WLU655374:WLV655674 WVQ655374:WVR655674 E720910:F721210 JE720910:JF721210 TA720910:TB721210 ACW720910:ACX721210 AMS720910:AMT721210 AWO720910:AWP721210 BGK720910:BGL721210 BQG720910:BQH721210 CAC720910:CAD721210 CJY720910:CJZ721210 CTU720910:CTV721210 DDQ720910:DDR721210 DNM720910:DNN721210 DXI720910:DXJ721210 EHE720910:EHF721210 ERA720910:ERB721210 FAW720910:FAX721210 FKS720910:FKT721210 FUO720910:FUP721210 GEK720910:GEL721210 GOG720910:GOH721210 GYC720910:GYD721210 HHY720910:HHZ721210 HRU720910:HRV721210 IBQ720910:IBR721210 ILM720910:ILN721210 IVI720910:IVJ721210 JFE720910:JFF721210 JPA720910:JPB721210 JYW720910:JYX721210 KIS720910:KIT721210 KSO720910:KSP721210 LCK720910:LCL721210 LMG720910:LMH721210 LWC720910:LWD721210 MFY720910:MFZ721210 MPU720910:MPV721210 MZQ720910:MZR721210 NJM720910:NJN721210 NTI720910:NTJ721210 ODE720910:ODF721210 ONA720910:ONB721210 OWW720910:OWX721210 PGS720910:PGT721210 PQO720910:PQP721210 QAK720910:QAL721210 QKG720910:QKH721210 QUC720910:QUD721210 RDY720910:RDZ721210 RNU720910:RNV721210 RXQ720910:RXR721210 SHM720910:SHN721210 SRI720910:SRJ721210 TBE720910:TBF721210 TLA720910:TLB721210 TUW720910:TUX721210 UES720910:UET721210 UOO720910:UOP721210 UYK720910:UYL721210 VIG720910:VIH721210 VSC720910:VSD721210 WBY720910:WBZ721210 WLU720910:WLV721210 WVQ720910:WVR721210 E786446:F786746 JE786446:JF786746 TA786446:TB786746 ACW786446:ACX786746 AMS786446:AMT786746 AWO786446:AWP786746 BGK786446:BGL786746 BQG786446:BQH786746 CAC786446:CAD786746 CJY786446:CJZ786746 CTU786446:CTV786746 DDQ786446:DDR786746 DNM786446:DNN786746 DXI786446:DXJ786746 EHE786446:EHF786746 ERA786446:ERB786746 FAW786446:FAX786746 FKS786446:FKT786746 FUO786446:FUP786746 GEK786446:GEL786746 GOG786446:GOH786746 GYC786446:GYD786746 HHY786446:HHZ786746 HRU786446:HRV786746 IBQ786446:IBR786746 ILM786446:ILN786746 IVI786446:IVJ786746 JFE786446:JFF786746 JPA786446:JPB786746 JYW786446:JYX786746 KIS786446:KIT786746 KSO786446:KSP786746 LCK786446:LCL786746 LMG786446:LMH786746 LWC786446:LWD786746 MFY786446:MFZ786746 MPU786446:MPV786746 MZQ786446:MZR786746 NJM786446:NJN786746 NTI786446:NTJ786746 ODE786446:ODF786746 ONA786446:ONB786746 OWW786446:OWX786746 PGS786446:PGT786746 PQO786446:PQP786746 QAK786446:QAL786746 QKG786446:QKH786746 QUC786446:QUD786746 RDY786446:RDZ786746 RNU786446:RNV786746 RXQ786446:RXR786746 SHM786446:SHN786746 SRI786446:SRJ786746 TBE786446:TBF786746 TLA786446:TLB786746 TUW786446:TUX786746 UES786446:UET786746 UOO786446:UOP786746 UYK786446:UYL786746 VIG786446:VIH786746 VSC786446:VSD786746 WBY786446:WBZ786746 WLU786446:WLV786746 WVQ786446:WVR786746 E851982:F852282 JE851982:JF852282 TA851982:TB852282 ACW851982:ACX852282 AMS851982:AMT852282 AWO851982:AWP852282 BGK851982:BGL852282 BQG851982:BQH852282 CAC851982:CAD852282 CJY851982:CJZ852282 CTU851982:CTV852282 DDQ851982:DDR852282 DNM851982:DNN852282 DXI851982:DXJ852282 EHE851982:EHF852282 ERA851982:ERB852282 FAW851982:FAX852282 FKS851982:FKT852282 FUO851982:FUP852282 GEK851982:GEL852282 GOG851982:GOH852282 GYC851982:GYD852282 HHY851982:HHZ852282 HRU851982:HRV852282 IBQ851982:IBR852282 ILM851982:ILN852282 IVI851982:IVJ852282 JFE851982:JFF852282 JPA851982:JPB852282 JYW851982:JYX852282 KIS851982:KIT852282 KSO851982:KSP852282 LCK851982:LCL852282 LMG851982:LMH852282 LWC851982:LWD852282 MFY851982:MFZ852282 MPU851982:MPV852282 MZQ851982:MZR852282 NJM851982:NJN852282 NTI851982:NTJ852282 ODE851982:ODF852282 ONA851982:ONB852282 OWW851982:OWX852282 PGS851982:PGT852282 PQO851982:PQP852282 QAK851982:QAL852282 QKG851982:QKH852282 QUC851982:QUD852282 RDY851982:RDZ852282 RNU851982:RNV852282 RXQ851982:RXR852282 SHM851982:SHN852282 SRI851982:SRJ852282 TBE851982:TBF852282 TLA851982:TLB852282 TUW851982:TUX852282 UES851982:UET852282 UOO851982:UOP852282 UYK851982:UYL852282 VIG851982:VIH852282 VSC851982:VSD852282 WBY851982:WBZ852282 WLU851982:WLV852282 WVQ851982:WVR852282 E917518:F917818 JE917518:JF917818 TA917518:TB917818 ACW917518:ACX917818 AMS917518:AMT917818 AWO917518:AWP917818 BGK917518:BGL917818 BQG917518:BQH917818 CAC917518:CAD917818 CJY917518:CJZ917818 CTU917518:CTV917818 DDQ917518:DDR917818 DNM917518:DNN917818 DXI917518:DXJ917818 EHE917518:EHF917818 ERA917518:ERB917818 FAW917518:FAX917818 FKS917518:FKT917818 FUO917518:FUP917818 GEK917518:GEL917818 GOG917518:GOH917818 GYC917518:GYD917818 HHY917518:HHZ917818 HRU917518:HRV917818 IBQ917518:IBR917818 ILM917518:ILN917818 IVI917518:IVJ917818 JFE917518:JFF917818 JPA917518:JPB917818 JYW917518:JYX917818 KIS917518:KIT917818 KSO917518:KSP917818 LCK917518:LCL917818 LMG917518:LMH917818 LWC917518:LWD917818 MFY917518:MFZ917818 MPU917518:MPV917818 MZQ917518:MZR917818 NJM917518:NJN917818 NTI917518:NTJ917818 ODE917518:ODF917818 ONA917518:ONB917818 OWW917518:OWX917818 PGS917518:PGT917818 PQO917518:PQP917818 QAK917518:QAL917818 QKG917518:QKH917818 QUC917518:QUD917818 RDY917518:RDZ917818 RNU917518:RNV917818 RXQ917518:RXR917818 SHM917518:SHN917818 SRI917518:SRJ917818 TBE917518:TBF917818 TLA917518:TLB917818 TUW917518:TUX917818 UES917518:UET917818 UOO917518:UOP917818 UYK917518:UYL917818 VIG917518:VIH917818 VSC917518:VSD917818 WBY917518:WBZ917818 WLU917518:WLV917818 WVQ917518:WVR917818 E983054:F983354 JE983054:JF983354 TA983054:TB983354 ACW983054:ACX983354 AMS983054:AMT983354 AWO983054:AWP983354 BGK983054:BGL983354 BQG983054:BQH983354 CAC983054:CAD983354 CJY983054:CJZ983354 CTU983054:CTV983354 DDQ983054:DDR983354 DNM983054:DNN983354 DXI983054:DXJ983354 EHE983054:EHF983354 ERA983054:ERB983354 FAW983054:FAX983354 FKS983054:FKT983354 FUO983054:FUP983354 GEK983054:GEL983354 GOG983054:GOH983354 GYC983054:GYD983354 HHY983054:HHZ983354 HRU983054:HRV983354 IBQ983054:IBR983354 ILM983054:ILN983354 IVI983054:IVJ983354 JFE983054:JFF983354 JPA983054:JPB983354 JYW983054:JYX983354 KIS983054:KIT983354 KSO983054:KSP983354 LCK983054:LCL983354 LMG983054:LMH983354 LWC983054:LWD983354 MFY983054:MFZ983354 MPU983054:MPV983354 MZQ983054:MZR983354 NJM983054:NJN983354 NTI983054:NTJ983354 ODE983054:ODF983354 ONA983054:ONB983354 OWW983054:OWX983354 PGS983054:PGT983354 PQO983054:PQP983354 QAK983054:QAL983354 QKG983054:QKH983354 QUC983054:QUD983354 RDY983054:RDZ983354 RNU983054:RNV983354 RXQ983054:RXR983354 SHM983054:SHN983354 SRI983054:SRJ983354 TBE983054:TBF983354 TLA983054:TLB983354 TUW983054:TUX983354 UES983054:UET983354 UOO983054:UOP983354 UYK983054:UYL983354 VIG983054:VIH983354 VSC983054:VSD983354 WBY983054:WBZ983354 WLU983054:WLV983354 WVQ983054:WVR983354 WVU983054:WVU983354 JI14:JI314 TE14:TE314 ADA14:ADA314 AMW14:AMW314 AWS14:AWS314 BGO14:BGO314 BQK14:BQK314 CAG14:CAG314 CKC14:CKC314 CTY14:CTY314 DDU14:DDU314 DNQ14:DNQ314 DXM14:DXM314 EHI14:EHI314 ERE14:ERE314 FBA14:FBA314 FKW14:FKW314 FUS14:FUS314 GEO14:GEO314 GOK14:GOK314 GYG14:GYG314 HIC14:HIC314 HRY14:HRY314 IBU14:IBU314 ILQ14:ILQ314 IVM14:IVM314 JFI14:JFI314 JPE14:JPE314 JZA14:JZA314 KIW14:KIW314 KSS14:KSS314 LCO14:LCO314 LMK14:LMK314 LWG14:LWG314 MGC14:MGC314 MPY14:MPY314 MZU14:MZU314 NJQ14:NJQ314 NTM14:NTM314 ODI14:ODI314 ONE14:ONE314 OXA14:OXA314 PGW14:PGW314 PQS14:PQS314 QAO14:QAO314 QKK14:QKK314 QUG14:QUG314 REC14:REC314 RNY14:RNY314 RXU14:RXU314 SHQ14:SHQ314 SRM14:SRM314 TBI14:TBI314 TLE14:TLE314 TVA14:TVA314 UEW14:UEW314 UOS14:UOS314 UYO14:UYO314 VIK14:VIK314 VSG14:VSG314 WCC14:WCC314 WLY14:WLY314 WVU14:WVU314 K65550:M65850 JI65550:JI65850 TE65550:TE65850 ADA65550:ADA65850 AMW65550:AMW65850 AWS65550:AWS65850 BGO65550:BGO65850 BQK65550:BQK65850 CAG65550:CAG65850 CKC65550:CKC65850 CTY65550:CTY65850 DDU65550:DDU65850 DNQ65550:DNQ65850 DXM65550:DXM65850 EHI65550:EHI65850 ERE65550:ERE65850 FBA65550:FBA65850 FKW65550:FKW65850 FUS65550:FUS65850 GEO65550:GEO65850 GOK65550:GOK65850 GYG65550:GYG65850 HIC65550:HIC65850 HRY65550:HRY65850 IBU65550:IBU65850 ILQ65550:ILQ65850 IVM65550:IVM65850 JFI65550:JFI65850 JPE65550:JPE65850 JZA65550:JZA65850 KIW65550:KIW65850 KSS65550:KSS65850 LCO65550:LCO65850 LMK65550:LMK65850 LWG65550:LWG65850 MGC65550:MGC65850 MPY65550:MPY65850 MZU65550:MZU65850 NJQ65550:NJQ65850 NTM65550:NTM65850 ODI65550:ODI65850 ONE65550:ONE65850 OXA65550:OXA65850 PGW65550:PGW65850 PQS65550:PQS65850 QAO65550:QAO65850 QKK65550:QKK65850 QUG65550:QUG65850 REC65550:REC65850 RNY65550:RNY65850 RXU65550:RXU65850 SHQ65550:SHQ65850 SRM65550:SRM65850 TBI65550:TBI65850 TLE65550:TLE65850 TVA65550:TVA65850 UEW65550:UEW65850 UOS65550:UOS65850 UYO65550:UYO65850 VIK65550:VIK65850 VSG65550:VSG65850 WCC65550:WCC65850 WLY65550:WLY65850 WVU65550:WVU65850 K131086:M131386 JI131086:JI131386 TE131086:TE131386 ADA131086:ADA131386 AMW131086:AMW131386 AWS131086:AWS131386 BGO131086:BGO131386 BQK131086:BQK131386 CAG131086:CAG131386 CKC131086:CKC131386 CTY131086:CTY131386 DDU131086:DDU131386 DNQ131086:DNQ131386 DXM131086:DXM131386 EHI131086:EHI131386 ERE131086:ERE131386 FBA131086:FBA131386 FKW131086:FKW131386 FUS131086:FUS131386 GEO131086:GEO131386 GOK131086:GOK131386 GYG131086:GYG131386 HIC131086:HIC131386 HRY131086:HRY131386 IBU131086:IBU131386 ILQ131086:ILQ131386 IVM131086:IVM131386 JFI131086:JFI131386 JPE131086:JPE131386 JZA131086:JZA131386 KIW131086:KIW131386 KSS131086:KSS131386 LCO131086:LCO131386 LMK131086:LMK131386 LWG131086:LWG131386 MGC131086:MGC131386 MPY131086:MPY131386 MZU131086:MZU131386 NJQ131086:NJQ131386 NTM131086:NTM131386 ODI131086:ODI131386 ONE131086:ONE131386 OXA131086:OXA131386 PGW131086:PGW131386 PQS131086:PQS131386 QAO131086:QAO131386 QKK131086:QKK131386 QUG131086:QUG131386 REC131086:REC131386 RNY131086:RNY131386 RXU131086:RXU131386 SHQ131086:SHQ131386 SRM131086:SRM131386 TBI131086:TBI131386 TLE131086:TLE131386 TVA131086:TVA131386 UEW131086:UEW131386 UOS131086:UOS131386 UYO131086:UYO131386 VIK131086:VIK131386 VSG131086:VSG131386 WCC131086:WCC131386 WLY131086:WLY131386 WVU131086:WVU131386 K196622:M196922 JI196622:JI196922 TE196622:TE196922 ADA196622:ADA196922 AMW196622:AMW196922 AWS196622:AWS196922 BGO196622:BGO196922 BQK196622:BQK196922 CAG196622:CAG196922 CKC196622:CKC196922 CTY196622:CTY196922 DDU196622:DDU196922 DNQ196622:DNQ196922 DXM196622:DXM196922 EHI196622:EHI196922 ERE196622:ERE196922 FBA196622:FBA196922 FKW196622:FKW196922 FUS196622:FUS196922 GEO196622:GEO196922 GOK196622:GOK196922 GYG196622:GYG196922 HIC196622:HIC196922 HRY196622:HRY196922 IBU196622:IBU196922 ILQ196622:ILQ196922 IVM196622:IVM196922 JFI196622:JFI196922 JPE196622:JPE196922 JZA196622:JZA196922 KIW196622:KIW196922 KSS196622:KSS196922 LCO196622:LCO196922 LMK196622:LMK196922 LWG196622:LWG196922 MGC196622:MGC196922 MPY196622:MPY196922 MZU196622:MZU196922 NJQ196622:NJQ196922 NTM196622:NTM196922 ODI196622:ODI196922 ONE196622:ONE196922 OXA196622:OXA196922 PGW196622:PGW196922 PQS196622:PQS196922 QAO196622:QAO196922 QKK196622:QKK196922 QUG196622:QUG196922 REC196622:REC196922 RNY196622:RNY196922 RXU196622:RXU196922 SHQ196622:SHQ196922 SRM196622:SRM196922 TBI196622:TBI196922 TLE196622:TLE196922 TVA196622:TVA196922 UEW196622:UEW196922 UOS196622:UOS196922 UYO196622:UYO196922 VIK196622:VIK196922 VSG196622:VSG196922 WCC196622:WCC196922 WLY196622:WLY196922 WVU196622:WVU196922 K262158:M262458 JI262158:JI262458 TE262158:TE262458 ADA262158:ADA262458 AMW262158:AMW262458 AWS262158:AWS262458 BGO262158:BGO262458 BQK262158:BQK262458 CAG262158:CAG262458 CKC262158:CKC262458 CTY262158:CTY262458 DDU262158:DDU262458 DNQ262158:DNQ262458 DXM262158:DXM262458 EHI262158:EHI262458 ERE262158:ERE262458 FBA262158:FBA262458 FKW262158:FKW262458 FUS262158:FUS262458 GEO262158:GEO262458 GOK262158:GOK262458 GYG262158:GYG262458 HIC262158:HIC262458 HRY262158:HRY262458 IBU262158:IBU262458 ILQ262158:ILQ262458 IVM262158:IVM262458 JFI262158:JFI262458 JPE262158:JPE262458 JZA262158:JZA262458 KIW262158:KIW262458 KSS262158:KSS262458 LCO262158:LCO262458 LMK262158:LMK262458 LWG262158:LWG262458 MGC262158:MGC262458 MPY262158:MPY262458 MZU262158:MZU262458 NJQ262158:NJQ262458 NTM262158:NTM262458 ODI262158:ODI262458 ONE262158:ONE262458 OXA262158:OXA262458 PGW262158:PGW262458 PQS262158:PQS262458 QAO262158:QAO262458 QKK262158:QKK262458 QUG262158:QUG262458 REC262158:REC262458 RNY262158:RNY262458 RXU262158:RXU262458 SHQ262158:SHQ262458 SRM262158:SRM262458 TBI262158:TBI262458 TLE262158:TLE262458 TVA262158:TVA262458 UEW262158:UEW262458 UOS262158:UOS262458 UYO262158:UYO262458 VIK262158:VIK262458 VSG262158:VSG262458 WCC262158:WCC262458 WLY262158:WLY262458 WVU262158:WVU262458 K327694:M327994 JI327694:JI327994 TE327694:TE327994 ADA327694:ADA327994 AMW327694:AMW327994 AWS327694:AWS327994 BGO327694:BGO327994 BQK327694:BQK327994 CAG327694:CAG327994 CKC327694:CKC327994 CTY327694:CTY327994 DDU327694:DDU327994 DNQ327694:DNQ327994 DXM327694:DXM327994 EHI327694:EHI327994 ERE327694:ERE327994 FBA327694:FBA327994 FKW327694:FKW327994 FUS327694:FUS327994 GEO327694:GEO327994 GOK327694:GOK327994 GYG327694:GYG327994 HIC327694:HIC327994 HRY327694:HRY327994 IBU327694:IBU327994 ILQ327694:ILQ327994 IVM327694:IVM327994 JFI327694:JFI327994 JPE327694:JPE327994 JZA327694:JZA327994 KIW327694:KIW327994 KSS327694:KSS327994 LCO327694:LCO327994 LMK327694:LMK327994 LWG327694:LWG327994 MGC327694:MGC327994 MPY327694:MPY327994 MZU327694:MZU327994 NJQ327694:NJQ327994 NTM327694:NTM327994 ODI327694:ODI327994 ONE327694:ONE327994 OXA327694:OXA327994 PGW327694:PGW327994 PQS327694:PQS327994 QAO327694:QAO327994 QKK327694:QKK327994 QUG327694:QUG327994 REC327694:REC327994 RNY327694:RNY327994 RXU327694:RXU327994 SHQ327694:SHQ327994 SRM327694:SRM327994 TBI327694:TBI327994 TLE327694:TLE327994 TVA327694:TVA327994 UEW327694:UEW327994 UOS327694:UOS327994 UYO327694:UYO327994 VIK327694:VIK327994 VSG327694:VSG327994 WCC327694:WCC327994 WLY327694:WLY327994 WVU327694:WVU327994 K393230:M393530 JI393230:JI393530 TE393230:TE393530 ADA393230:ADA393530 AMW393230:AMW393530 AWS393230:AWS393530 BGO393230:BGO393530 BQK393230:BQK393530 CAG393230:CAG393530 CKC393230:CKC393530 CTY393230:CTY393530 DDU393230:DDU393530 DNQ393230:DNQ393530 DXM393230:DXM393530 EHI393230:EHI393530 ERE393230:ERE393530 FBA393230:FBA393530 FKW393230:FKW393530 FUS393230:FUS393530 GEO393230:GEO393530 GOK393230:GOK393530 GYG393230:GYG393530 HIC393230:HIC393530 HRY393230:HRY393530 IBU393230:IBU393530 ILQ393230:ILQ393530 IVM393230:IVM393530 JFI393230:JFI393530 JPE393230:JPE393530 JZA393230:JZA393530 KIW393230:KIW393530 KSS393230:KSS393530 LCO393230:LCO393530 LMK393230:LMK393530 LWG393230:LWG393530 MGC393230:MGC393530 MPY393230:MPY393530 MZU393230:MZU393530 NJQ393230:NJQ393530 NTM393230:NTM393530 ODI393230:ODI393530 ONE393230:ONE393530 OXA393230:OXA393530 PGW393230:PGW393530 PQS393230:PQS393530 QAO393230:QAO393530 QKK393230:QKK393530 QUG393230:QUG393530 REC393230:REC393530 RNY393230:RNY393530 RXU393230:RXU393530 SHQ393230:SHQ393530 SRM393230:SRM393530 TBI393230:TBI393530 TLE393230:TLE393530 TVA393230:TVA393530 UEW393230:UEW393530 UOS393230:UOS393530 UYO393230:UYO393530 VIK393230:VIK393530 VSG393230:VSG393530 WCC393230:WCC393530 WLY393230:WLY393530 WVU393230:WVU393530 K458766:M459066 JI458766:JI459066 TE458766:TE459066 ADA458766:ADA459066 AMW458766:AMW459066 AWS458766:AWS459066 BGO458766:BGO459066 BQK458766:BQK459066 CAG458766:CAG459066 CKC458766:CKC459066 CTY458766:CTY459066 DDU458766:DDU459066 DNQ458766:DNQ459066 DXM458766:DXM459066 EHI458766:EHI459066 ERE458766:ERE459066 FBA458766:FBA459066 FKW458766:FKW459066 FUS458766:FUS459066 GEO458766:GEO459066 GOK458766:GOK459066 GYG458766:GYG459066 HIC458766:HIC459066 HRY458766:HRY459066 IBU458766:IBU459066 ILQ458766:ILQ459066 IVM458766:IVM459066 JFI458766:JFI459066 JPE458766:JPE459066 JZA458766:JZA459066 KIW458766:KIW459066 KSS458766:KSS459066 LCO458766:LCO459066 LMK458766:LMK459066 LWG458766:LWG459066 MGC458766:MGC459066 MPY458766:MPY459066 MZU458766:MZU459066 NJQ458766:NJQ459066 NTM458766:NTM459066 ODI458766:ODI459066 ONE458766:ONE459066 OXA458766:OXA459066 PGW458766:PGW459066 PQS458766:PQS459066 QAO458766:QAO459066 QKK458766:QKK459066 QUG458766:QUG459066 REC458766:REC459066 RNY458766:RNY459066 RXU458766:RXU459066 SHQ458766:SHQ459066 SRM458766:SRM459066 TBI458766:TBI459066 TLE458766:TLE459066 TVA458766:TVA459066 UEW458766:UEW459066 UOS458766:UOS459066 UYO458766:UYO459066 VIK458766:VIK459066 VSG458766:VSG459066 WCC458766:WCC459066 WLY458766:WLY459066 WVU458766:WVU459066 K524302:M524602 JI524302:JI524602 TE524302:TE524602 ADA524302:ADA524602 AMW524302:AMW524602 AWS524302:AWS524602 BGO524302:BGO524602 BQK524302:BQK524602 CAG524302:CAG524602 CKC524302:CKC524602 CTY524302:CTY524602 DDU524302:DDU524602 DNQ524302:DNQ524602 DXM524302:DXM524602 EHI524302:EHI524602 ERE524302:ERE524602 FBA524302:FBA524602 FKW524302:FKW524602 FUS524302:FUS524602 GEO524302:GEO524602 GOK524302:GOK524602 GYG524302:GYG524602 HIC524302:HIC524602 HRY524302:HRY524602 IBU524302:IBU524602 ILQ524302:ILQ524602 IVM524302:IVM524602 JFI524302:JFI524602 JPE524302:JPE524602 JZA524302:JZA524602 KIW524302:KIW524602 KSS524302:KSS524602 LCO524302:LCO524602 LMK524302:LMK524602 LWG524302:LWG524602 MGC524302:MGC524602 MPY524302:MPY524602 MZU524302:MZU524602 NJQ524302:NJQ524602 NTM524302:NTM524602 ODI524302:ODI524602 ONE524302:ONE524602 OXA524302:OXA524602 PGW524302:PGW524602 PQS524302:PQS524602 QAO524302:QAO524602 QKK524302:QKK524602 QUG524302:QUG524602 REC524302:REC524602 RNY524302:RNY524602 RXU524302:RXU524602 SHQ524302:SHQ524602 SRM524302:SRM524602 TBI524302:TBI524602 TLE524302:TLE524602 TVA524302:TVA524602 UEW524302:UEW524602 UOS524302:UOS524602 UYO524302:UYO524602 VIK524302:VIK524602 VSG524302:VSG524602 WCC524302:WCC524602 WLY524302:WLY524602 WVU524302:WVU524602 K589838:M590138 JI589838:JI590138 TE589838:TE590138 ADA589838:ADA590138 AMW589838:AMW590138 AWS589838:AWS590138 BGO589838:BGO590138 BQK589838:BQK590138 CAG589838:CAG590138 CKC589838:CKC590138 CTY589838:CTY590138 DDU589838:DDU590138 DNQ589838:DNQ590138 DXM589838:DXM590138 EHI589838:EHI590138 ERE589838:ERE590138 FBA589838:FBA590138 FKW589838:FKW590138 FUS589838:FUS590138 GEO589838:GEO590138 GOK589838:GOK590138 GYG589838:GYG590138 HIC589838:HIC590138 HRY589838:HRY590138 IBU589838:IBU590138 ILQ589838:ILQ590138 IVM589838:IVM590138 JFI589838:JFI590138 JPE589838:JPE590138 JZA589838:JZA590138 KIW589838:KIW590138 KSS589838:KSS590138 LCO589838:LCO590138 LMK589838:LMK590138 LWG589838:LWG590138 MGC589838:MGC590138 MPY589838:MPY590138 MZU589838:MZU590138 NJQ589838:NJQ590138 NTM589838:NTM590138 ODI589838:ODI590138 ONE589838:ONE590138 OXA589838:OXA590138 PGW589838:PGW590138 PQS589838:PQS590138 QAO589838:QAO590138 QKK589838:QKK590138 QUG589838:QUG590138 REC589838:REC590138 RNY589838:RNY590138 RXU589838:RXU590138 SHQ589838:SHQ590138 SRM589838:SRM590138 TBI589838:TBI590138 TLE589838:TLE590138 TVA589838:TVA590138 UEW589838:UEW590138 UOS589838:UOS590138 UYO589838:UYO590138 VIK589838:VIK590138 VSG589838:VSG590138 WCC589838:WCC590138 WLY589838:WLY590138 WVU589838:WVU590138 K655374:M655674 JI655374:JI655674 TE655374:TE655674 ADA655374:ADA655674 AMW655374:AMW655674 AWS655374:AWS655674 BGO655374:BGO655674 BQK655374:BQK655674 CAG655374:CAG655674 CKC655374:CKC655674 CTY655374:CTY655674 DDU655374:DDU655674 DNQ655374:DNQ655674 DXM655374:DXM655674 EHI655374:EHI655674 ERE655374:ERE655674 FBA655374:FBA655674 FKW655374:FKW655674 FUS655374:FUS655674 GEO655374:GEO655674 GOK655374:GOK655674 GYG655374:GYG655674 HIC655374:HIC655674 HRY655374:HRY655674 IBU655374:IBU655674 ILQ655374:ILQ655674 IVM655374:IVM655674 JFI655374:JFI655674 JPE655374:JPE655674 JZA655374:JZA655674 KIW655374:KIW655674 KSS655374:KSS655674 LCO655374:LCO655674 LMK655374:LMK655674 LWG655374:LWG655674 MGC655374:MGC655674 MPY655374:MPY655674 MZU655374:MZU655674 NJQ655374:NJQ655674 NTM655374:NTM655674 ODI655374:ODI655674 ONE655374:ONE655674 OXA655374:OXA655674 PGW655374:PGW655674 PQS655374:PQS655674 QAO655374:QAO655674 QKK655374:QKK655674 QUG655374:QUG655674 REC655374:REC655674 RNY655374:RNY655674 RXU655374:RXU655674 SHQ655374:SHQ655674 SRM655374:SRM655674 TBI655374:TBI655674 TLE655374:TLE655674 TVA655374:TVA655674 UEW655374:UEW655674 UOS655374:UOS655674 UYO655374:UYO655674 VIK655374:VIK655674 VSG655374:VSG655674 WCC655374:WCC655674 WLY655374:WLY655674 WVU655374:WVU655674 K720910:M721210 JI720910:JI721210 TE720910:TE721210 ADA720910:ADA721210 AMW720910:AMW721210 AWS720910:AWS721210 BGO720910:BGO721210 BQK720910:BQK721210 CAG720910:CAG721210 CKC720910:CKC721210 CTY720910:CTY721210 DDU720910:DDU721210 DNQ720910:DNQ721210 DXM720910:DXM721210 EHI720910:EHI721210 ERE720910:ERE721210 FBA720910:FBA721210 FKW720910:FKW721210 FUS720910:FUS721210 GEO720910:GEO721210 GOK720910:GOK721210 GYG720910:GYG721210 HIC720910:HIC721210 HRY720910:HRY721210 IBU720910:IBU721210 ILQ720910:ILQ721210 IVM720910:IVM721210 JFI720910:JFI721210 JPE720910:JPE721210 JZA720910:JZA721210 KIW720910:KIW721210 KSS720910:KSS721210 LCO720910:LCO721210 LMK720910:LMK721210 LWG720910:LWG721210 MGC720910:MGC721210 MPY720910:MPY721210 MZU720910:MZU721210 NJQ720910:NJQ721210 NTM720910:NTM721210 ODI720910:ODI721210 ONE720910:ONE721210 OXA720910:OXA721210 PGW720910:PGW721210 PQS720910:PQS721210 QAO720910:QAO721210 QKK720910:QKK721210 QUG720910:QUG721210 REC720910:REC721210 RNY720910:RNY721210 RXU720910:RXU721210 SHQ720910:SHQ721210 SRM720910:SRM721210 TBI720910:TBI721210 TLE720910:TLE721210 TVA720910:TVA721210 UEW720910:UEW721210 UOS720910:UOS721210 UYO720910:UYO721210 VIK720910:VIK721210 VSG720910:VSG721210 WCC720910:WCC721210 WLY720910:WLY721210 WVU720910:WVU721210 K786446:M786746 JI786446:JI786746 TE786446:TE786746 ADA786446:ADA786746 AMW786446:AMW786746 AWS786446:AWS786746 BGO786446:BGO786746 BQK786446:BQK786746 CAG786446:CAG786746 CKC786446:CKC786746 CTY786446:CTY786746 DDU786446:DDU786746 DNQ786446:DNQ786746 DXM786446:DXM786746 EHI786446:EHI786746 ERE786446:ERE786746 FBA786446:FBA786746 FKW786446:FKW786746 FUS786446:FUS786746 GEO786446:GEO786746 GOK786446:GOK786746 GYG786446:GYG786746 HIC786446:HIC786746 HRY786446:HRY786746 IBU786446:IBU786746 ILQ786446:ILQ786746 IVM786446:IVM786746 JFI786446:JFI786746 JPE786446:JPE786746 JZA786446:JZA786746 KIW786446:KIW786746 KSS786446:KSS786746 LCO786446:LCO786746 LMK786446:LMK786746 LWG786446:LWG786746 MGC786446:MGC786746 MPY786446:MPY786746 MZU786446:MZU786746 NJQ786446:NJQ786746 NTM786446:NTM786746 ODI786446:ODI786746 ONE786446:ONE786746 OXA786446:OXA786746 PGW786446:PGW786746 PQS786446:PQS786746 QAO786446:QAO786746 QKK786446:QKK786746 QUG786446:QUG786746 REC786446:REC786746 RNY786446:RNY786746 RXU786446:RXU786746 SHQ786446:SHQ786746 SRM786446:SRM786746 TBI786446:TBI786746 TLE786446:TLE786746 TVA786446:TVA786746 UEW786446:UEW786746 UOS786446:UOS786746 UYO786446:UYO786746 VIK786446:VIK786746 VSG786446:VSG786746 WCC786446:WCC786746 WLY786446:WLY786746 WVU786446:WVU786746 K851982:M852282 JI851982:JI852282 TE851982:TE852282 ADA851982:ADA852282 AMW851982:AMW852282 AWS851982:AWS852282 BGO851982:BGO852282 BQK851982:BQK852282 CAG851982:CAG852282 CKC851982:CKC852282 CTY851982:CTY852282 DDU851982:DDU852282 DNQ851982:DNQ852282 DXM851982:DXM852282 EHI851982:EHI852282 ERE851982:ERE852282 FBA851982:FBA852282 FKW851982:FKW852282 FUS851982:FUS852282 GEO851982:GEO852282 GOK851982:GOK852282 GYG851982:GYG852282 HIC851982:HIC852282 HRY851982:HRY852282 IBU851982:IBU852282 ILQ851982:ILQ852282 IVM851982:IVM852282 JFI851982:JFI852282 JPE851982:JPE852282 JZA851982:JZA852282 KIW851982:KIW852282 KSS851982:KSS852282 LCO851982:LCO852282 LMK851982:LMK852282 LWG851982:LWG852282 MGC851982:MGC852282 MPY851982:MPY852282 MZU851982:MZU852282 NJQ851982:NJQ852282 NTM851982:NTM852282 ODI851982:ODI852282 ONE851982:ONE852282 OXA851982:OXA852282 PGW851982:PGW852282 PQS851982:PQS852282 QAO851982:QAO852282 QKK851982:QKK852282 QUG851982:QUG852282 REC851982:REC852282 RNY851982:RNY852282 RXU851982:RXU852282 SHQ851982:SHQ852282 SRM851982:SRM852282 TBI851982:TBI852282 TLE851982:TLE852282 TVA851982:TVA852282 UEW851982:UEW852282 UOS851982:UOS852282 UYO851982:UYO852282 VIK851982:VIK852282 VSG851982:VSG852282 WCC851982:WCC852282 WLY851982:WLY852282 WVU851982:WVU852282 K917518:M917818 JI917518:JI917818 TE917518:TE917818 ADA917518:ADA917818 AMW917518:AMW917818 AWS917518:AWS917818 BGO917518:BGO917818 BQK917518:BQK917818 CAG917518:CAG917818 CKC917518:CKC917818 CTY917518:CTY917818 DDU917518:DDU917818 DNQ917518:DNQ917818 DXM917518:DXM917818 EHI917518:EHI917818 ERE917518:ERE917818 FBA917518:FBA917818 FKW917518:FKW917818 FUS917518:FUS917818 GEO917518:GEO917818 GOK917518:GOK917818 GYG917518:GYG917818 HIC917518:HIC917818 HRY917518:HRY917818 IBU917518:IBU917818 ILQ917518:ILQ917818 IVM917518:IVM917818 JFI917518:JFI917818 JPE917518:JPE917818 JZA917518:JZA917818 KIW917518:KIW917818 KSS917518:KSS917818 LCO917518:LCO917818 LMK917518:LMK917818 LWG917518:LWG917818 MGC917518:MGC917818 MPY917518:MPY917818 MZU917518:MZU917818 NJQ917518:NJQ917818 NTM917518:NTM917818 ODI917518:ODI917818 ONE917518:ONE917818 OXA917518:OXA917818 PGW917518:PGW917818 PQS917518:PQS917818 QAO917518:QAO917818 QKK917518:QKK917818 QUG917518:QUG917818 REC917518:REC917818 RNY917518:RNY917818 RXU917518:RXU917818 SHQ917518:SHQ917818 SRM917518:SRM917818 TBI917518:TBI917818 TLE917518:TLE917818 TVA917518:TVA917818 UEW917518:UEW917818 UOS917518:UOS917818 UYO917518:UYO917818 VIK917518:VIK917818 VSG917518:VSG917818 WCC917518:WCC917818 WLY917518:WLY917818 WVU917518:WVU917818 K983054:M983354 JI983054:JI983354 TE983054:TE983354 ADA983054:ADA983354 AMW983054:AMW983354 AWS983054:AWS983354 BGO983054:BGO983354 BQK983054:BQK983354 CAG983054:CAG983354 CKC983054:CKC983354 CTY983054:CTY983354 DDU983054:DDU983354 DNQ983054:DNQ983354 DXM983054:DXM983354 EHI983054:EHI983354 ERE983054:ERE983354 FBA983054:FBA983354 FKW983054:FKW983354 FUS983054:FUS983354 GEO983054:GEO983354 GOK983054:GOK983354 GYG983054:GYG983354 HIC983054:HIC983354 HRY983054:HRY983354 IBU983054:IBU983354 ILQ983054:ILQ983354 IVM983054:IVM983354 JFI983054:JFI983354 JPE983054:JPE983354 JZA983054:JZA983354 KIW983054:KIW983354 KSS983054:KSS983354 LCO983054:LCO983354 LMK983054:LMK983354 LWG983054:LWG983354 MGC983054:MGC983354 MPY983054:MPY983354 MZU983054:MZU983354 NJQ983054:NJQ983354 NTM983054:NTM983354 ODI983054:ODI983354 ONE983054:ONE983354 OXA983054:OXA983354 PGW983054:PGW983354 PQS983054:PQS983354 QAO983054:QAO983354 QKK983054:QKK983354 QUG983054:QUG983354 REC983054:REC983354 RNY983054:RNY983354 RXU983054:RXU983354 SHQ983054:SHQ983354 SRM983054:SRM983354 TBI983054:TBI983354 TLE983054:TLE983354 TVA983054:TVA983354 UEW983054:UEW983354 UOS983054:UOS983354 UYO983054:UYO983354 VIK983054:VIK983354 VSG983054:VSG983354 WCC983054:WCC983354 WLY983054:WLY983354 K14:K314 L30:M314 L14:L24 M14 M16:M24">
      <formula1>LEN($D14)</formula1>
    </dataValidation>
  </dataValidations>
  <printOptions horizontalCentered="1"/>
  <pageMargins left="0.11811023622047245" right="0.11811023622047245" top="0.31496062992125984" bottom="0.70866141732283472" header="0.31496062992125984" footer="0.31496062992125984"/>
  <pageSetup scale="57" orientation="landscape" r:id="rId1"/>
  <headerFooter>
    <oddFooter>&amp;LST-GF-01-P-01-F06&amp;CVersión 4&amp;8Página &amp;P de &amp;N&amp;R15 de Julio de 2013</oddFooter>
  </headerFooter>
  <rowBreaks count="1" manualBreakCount="1">
    <brk id="67" max="21"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22" sqref="G22"/>
    </sheetView>
  </sheetViews>
  <sheetFormatPr baseColWidth="10" defaultRowHeight="15" x14ac:dyDescent="0.25"/>
  <sheetData/>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PLAN DE ACCION</vt:lpstr>
      <vt:lpstr>Hoja2</vt:lpstr>
      <vt:lpstr>Hoja3</vt:lpstr>
      <vt:lpstr>'PLAN DE ACCION'!Área_de_impresión</vt:lpstr>
      <vt:lpstr>CARGO</vt:lpstr>
      <vt:lpstr>ELABORADO</vt:lpstr>
      <vt:lpstr>'PLAN DE ACCION'!Títulos_a_imprimir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2014-07-15T05:06:55Z</dcterms:modified>
</cp:coreProperties>
</file>