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alidad\Google Drive\SGC\INFOR_ADICIONAL\INFORMES\2017\"/>
    </mc:Choice>
  </mc:AlternateContent>
  <bookViews>
    <workbookView xWindow="0" yWindow="0" windowWidth="25200" windowHeight="11985" activeTab="6"/>
  </bookViews>
  <sheets>
    <sheet name="SEGUIM P21" sheetId="1" r:id="rId1"/>
    <sheet name="PAS P21" sheetId="2" r:id="rId2"/>
    <sheet name="PAT P21 2017" sheetId="3" r:id="rId3"/>
    <sheet name="SEGUIM P22" sheetId="4" r:id="rId4"/>
    <sheet name="PAS P22" sheetId="5" r:id="rId5"/>
    <sheet name="PAT P22 2017" sheetId="6" r:id="rId6"/>
    <sheet name="SEGUIM P23" sheetId="7" r:id="rId7"/>
    <sheet name="PAS P23" sheetId="8" r:id="rId8"/>
    <sheet name="PAT P23 2017" sheetId="9" r:id="rId9"/>
  </sheets>
  <externalReferences>
    <externalReference r:id="rId10"/>
  </externalReferences>
  <calcPr calcId="152511"/>
</workbook>
</file>

<file path=xl/calcChain.xml><?xml version="1.0" encoding="utf-8"?>
<calcChain xmlns="http://schemas.openxmlformats.org/spreadsheetml/2006/main">
  <c r="D45" i="7" l="1"/>
  <c r="D77" i="7"/>
  <c r="D69" i="7"/>
  <c r="D53" i="7"/>
  <c r="D40" i="7"/>
  <c r="D23" i="1"/>
  <c r="D18" i="7"/>
  <c r="R26" i="1"/>
  <c r="P26" i="1"/>
  <c r="N26" i="1"/>
  <c r="L26" i="1"/>
  <c r="J26" i="1"/>
  <c r="H26" i="1"/>
  <c r="F26" i="1"/>
  <c r="D26" i="1"/>
  <c r="R80" i="7"/>
  <c r="P80" i="7"/>
  <c r="N80" i="7"/>
  <c r="L80" i="7"/>
  <c r="J80" i="7"/>
  <c r="H80" i="7"/>
  <c r="F80" i="7"/>
  <c r="D80" i="7"/>
  <c r="R19" i="4"/>
  <c r="P19" i="4"/>
  <c r="N19" i="4"/>
  <c r="L19" i="4"/>
  <c r="J19" i="4"/>
  <c r="H19" i="4"/>
  <c r="F19" i="4"/>
  <c r="D19" i="4"/>
  <c r="B19" i="4"/>
  <c r="X21" i="3"/>
  <c r="B7" i="3"/>
  <c r="B6" i="3"/>
  <c r="B4" i="3"/>
  <c r="B3" i="3"/>
  <c r="B80" i="7"/>
  <c r="B26" i="1"/>
</calcChain>
</file>

<file path=xl/sharedStrings.xml><?xml version="1.0" encoding="utf-8"?>
<sst xmlns="http://schemas.openxmlformats.org/spreadsheetml/2006/main" count="797" uniqueCount="423">
  <si>
    <t xml:space="preserve">PLAN ANUAL DE TRABAJO </t>
  </si>
  <si>
    <t>SEGUIMIENTO</t>
  </si>
  <si>
    <t>ACCIONES PIDI</t>
  </si>
  <si>
    <t>ACTIVIDADES</t>
  </si>
  <si>
    <t>PRIMER TRIMESTRE</t>
  </si>
  <si>
    <t>SEGUNDO TRIMESTRE</t>
  </si>
  <si>
    <t>TERCER TRIMESTRE</t>
  </si>
  <si>
    <t>CUARTO TRIMESTRE</t>
  </si>
  <si>
    <t>%</t>
  </si>
  <si>
    <t>OBSERVACIONES</t>
  </si>
  <si>
    <t>RESULTADOS ALCANZADOS E IMPACTO</t>
  </si>
  <si>
    <t>OCTUBRE</t>
  </si>
  <si>
    <t>NOVIEMBRE</t>
  </si>
  <si>
    <t>DICIEMB</t>
  </si>
  <si>
    <t>RESULTADO DEL TRIMESTRE</t>
  </si>
  <si>
    <t>Q19</t>
  </si>
  <si>
    <t>Q20</t>
  </si>
  <si>
    <t>Q21</t>
  </si>
  <si>
    <t>Q22</t>
  </si>
  <si>
    <t>Q23</t>
  </si>
  <si>
    <t>Q24</t>
  </si>
  <si>
    <t xml:space="preserve">% DE CUMPLIMIENTO ANUAL: </t>
  </si>
  <si>
    <t>% cumplimiento 1er. trimestre</t>
  </si>
  <si>
    <t>1. PLAN ANUAL DE TRABAJO AÑO 2017</t>
  </si>
  <si>
    <t>2. DEPENDENCIA:</t>
  </si>
  <si>
    <t>3. LÍDER DEL PROYECTO:</t>
  </si>
  <si>
    <t>4. FECHA DE ELABORACIÓN:</t>
  </si>
  <si>
    <t>5. COMPONENTE:</t>
  </si>
  <si>
    <t>6. NÚMERO DE PROYECTO:</t>
  </si>
  <si>
    <t>7. PROYECTO:</t>
  </si>
  <si>
    <t>8. ACCIONES</t>
  </si>
  <si>
    <t>9. ACTIVIDADES</t>
  </si>
  <si>
    <t>10. CRONOGRAMA DE LA ACTIVIDAD</t>
  </si>
  <si>
    <t>11. INDICADOR</t>
  </si>
  <si>
    <t>12. OBSERVACIONES</t>
  </si>
  <si>
    <t>DESCRIPCIÓN</t>
  </si>
  <si>
    <t>RESPONSABLE</t>
  </si>
  <si>
    <t>ENE</t>
  </si>
  <si>
    <t>FEB</t>
  </si>
  <si>
    <t>MAR</t>
  </si>
  <si>
    <t>ABR</t>
  </si>
  <si>
    <t>MAY</t>
  </si>
  <si>
    <t>JUN</t>
  </si>
  <si>
    <t>JUL</t>
  </si>
  <si>
    <t>AGO</t>
  </si>
  <si>
    <t>SEP</t>
  </si>
  <si>
    <t>OCT</t>
  </si>
  <si>
    <t>NOV</t>
  </si>
  <si>
    <t>DIC</t>
  </si>
  <si>
    <t>NOMBRE</t>
  </si>
  <si>
    <t>ESTRUCTURA</t>
  </si>
  <si>
    <t>FUENTE</t>
  </si>
  <si>
    <t>VALOR INICIAL/
ANTERIOR</t>
  </si>
  <si>
    <t>REPONSABLE</t>
  </si>
  <si>
    <t>FRECUENCIA</t>
  </si>
  <si>
    <t xml:space="preserve"> </t>
  </si>
  <si>
    <t>Anual</t>
  </si>
  <si>
    <t>Firma del  Líder del Proyecto:</t>
  </si>
  <si>
    <t>____________________________________________</t>
  </si>
  <si>
    <t>1. PLAN DE ACCIÓN 2015-2018</t>
  </si>
  <si>
    <t>4. TELÉFONO:</t>
  </si>
  <si>
    <t>5. E-MAIL:</t>
  </si>
  <si>
    <t>6. COMPONENTE:</t>
  </si>
  <si>
    <t>7. PROGRAMA:</t>
  </si>
  <si>
    <t>8. NÚMERO DE PROYECTO:</t>
  </si>
  <si>
    <t>9. FECHA DE ELABORACIÓN:</t>
  </si>
  <si>
    <t>10. PROYECTO:</t>
  </si>
  <si>
    <t>11. OBJETIVOS</t>
  </si>
  <si>
    <t>12. ACCIONES</t>
  </si>
  <si>
    <t>13. INDICADORES</t>
  </si>
  <si>
    <t xml:space="preserve">14. META </t>
  </si>
  <si>
    <t>15. OBSERVACIONES</t>
  </si>
  <si>
    <t>VALOR INICIAL</t>
  </si>
  <si>
    <t>2015-2018</t>
  </si>
  <si>
    <t>2019-2021</t>
  </si>
  <si>
    <t>2022-2024</t>
  </si>
  <si>
    <t>Un adecuado proceso de planeación de actividades implica una ejecución de actividades del 100%</t>
  </si>
  <si>
    <t>PRESUPUESTO TOTAL DEL PROYECTO</t>
  </si>
  <si>
    <t xml:space="preserve"> EJECUCIÓN A MARZO 30 DEL  TOTAL DEL PROYECTO EN PESOS</t>
  </si>
  <si>
    <t xml:space="preserve"> EJECUCIÓN ACUMULADA A JUNIO 30 DEL TOTAL DEL PROYECTO EN PESOS</t>
  </si>
  <si>
    <t xml:space="preserve"> EJECUCIÓN ACUMULADA A SEPTIEMBRE 30DEL  TOTAL DEL PROYECTO EN PESOS</t>
  </si>
  <si>
    <t xml:space="preserve"> EJECUCIÓN ACUMULADA ADICIEMBRE 30 DEL  TOTAL DEL PROYECTO EN PESOS</t>
  </si>
  <si>
    <t>% CUMPLIMIENTO 1 TRIMESTRE</t>
  </si>
  <si>
    <t>% DE CUMPLIMIENTO ACUMULADO</t>
  </si>
  <si>
    <t xml:space="preserve">OBSERVACIONES </t>
  </si>
  <si>
    <t>1. PLAN DE ACCIÓN 2017</t>
  </si>
  <si>
    <t xml:space="preserve">Coordinación Seccional de Calidad </t>
  </si>
  <si>
    <t>Gloria Amparo Sánchez Maldonado</t>
  </si>
  <si>
    <t>iso900@unilibrepereira.edu.co</t>
  </si>
  <si>
    <t>Administrativo</t>
  </si>
  <si>
    <t>11. SISTEMAS INTEGRADOS DE GESTIÓN</t>
  </si>
  <si>
    <t>21.</t>
  </si>
  <si>
    <t>Ampliación del Sistema de Gestión de la Calidad</t>
  </si>
  <si>
    <t>Implementar e integrar los procesos académicos-administrativos al Sistema de Gestión de Calidad, fortaleciendo y mejorando la prestación del servicio</t>
  </si>
  <si>
    <t>Documentar los procesos académico-administrativos.</t>
  </si>
  <si>
    <t>Cumplimiento al plan de acción SGC.                      (# actividades cumplidas del plan de acción /# total de actividades programadas )*100.</t>
  </si>
  <si>
    <t>Se encuentra Documentados el  70% de los procedimientos identificados a Documentar en las Facultades</t>
  </si>
  <si>
    <t>Socializar  los nuevos procesos  dentro de la comunidad Unilibrista.</t>
  </si>
  <si>
    <t>Difusión  (# de documentos socializados /# total de documentos a socializar)*100.</t>
  </si>
  <si>
    <t>Se han socializado a nivel nacional 7 procedimientos  académicos de 24 documentos a socializar a la comunidad académica.</t>
  </si>
  <si>
    <t xml:space="preserve">Reestructurar el alcance y el mapa de procesos </t>
  </si>
  <si>
    <t>Alcance del Sistema (# Facultades articuladas con el Sistema de Gestión de la Calidad/ total de facultades a nivel Seccional  a articular en el sistema de Gestión de la Calidad)</t>
  </si>
  <si>
    <t>La Seccional cuenta con 4 Facultades, 11 programas de pregrado, 21 especializaciones y 5 maestrías</t>
  </si>
  <si>
    <t>Implementar el nuevo Sistema de Gestión de Calidad.</t>
  </si>
  <si>
    <t>Implementación del Sistema (# Facultades articuladas con el Sistema de Gestión de la Calidad/ total de facultades a nivel seccional a articular en el sistema de Gestión de la Calidad)</t>
  </si>
  <si>
    <t>Implementación del Sistema de Gestión de la Calidad en las 4 facultades de la Seccional</t>
  </si>
  <si>
    <t>Recertificar el Sistema con los nuevos procesos y mantenerlo.</t>
  </si>
  <si>
    <t>Facultades certificadas con la ISO 9001.</t>
  </si>
  <si>
    <t>COORDINACIÓN DE CALIDAD</t>
  </si>
  <si>
    <t>GLORIA AMPARO SANCHEZ MALDONADO</t>
  </si>
  <si>
    <t>iso@unilibrepereira.edu.co</t>
  </si>
  <si>
    <t>ADMINISTRATIVO</t>
  </si>
  <si>
    <t>SISTEMAS INTEGRADOS DE GESTION</t>
  </si>
  <si>
    <t>LA UNIVERSIDAD ORIENTADA AL SERVICIO DE LA COMUNIDAD UNILIBRISTA</t>
  </si>
  <si>
    <t xml:space="preserve">Satisfacer las expectativas de los usuarios internos y externos, mediante procesos académico-administrativos en condiciones de eficiencia, eficacia y mejora continua, fundamentados en altos estándares de servicio. </t>
  </si>
  <si>
    <t xml:space="preserve"> Implementar las mejores prácticas para la prestación de los servicios de la  Universidad con base en la norma ISO 9004, para el desarrollo sostenible  de la Universidad.</t>
  </si>
  <si>
    <t>Cumplimiento al plan de acción servicio. (Porcentaje de cumplimiento al plan de acción que incluya las acciones del PIDI en cuanto a servicio)</t>
  </si>
  <si>
    <t>Garantizar que directivos y trabajadores administrativos cuenten con las competencias de orientación al cliente necesarias, mediante la redefinición de los procesos de selección y capacitación.</t>
  </si>
  <si>
    <t>Mejorar  los  procesos,  construyendo  espacios  de  participación  propicios para la generación de ideas por parte de los trabajadores, estableciendo para ello una política de incentivos.</t>
  </si>
  <si>
    <t>Construir una cultura de servicio, que oriente a los miembros de la Institución a la búsqueda permanente de la satisfacción de los usuarios como principal postulado de calidad</t>
  </si>
  <si>
    <t>SISTEMA INTEGRADO DE GESTION</t>
  </si>
  <si>
    <t xml:space="preserve">Incrementar y optimizar las herramientas y acciones de gestión que contribuyan a la innovación, competitividad y excelencia. </t>
  </si>
  <si>
    <t>Modelar el Sistema Integrado de Gestión de la Universidad.</t>
  </si>
  <si>
    <t>Cumplimiento al plan de acción SIIG. (Porcentaje de cumplimiento al plan de acción que incluya las acciones del PIDI en cuanto al sistema integrado de gestión.)</t>
  </si>
  <si>
    <t>Garantizar la privacidad de la información y la continuidad del servicio, minimizando la vulnerabilidad de los sistemas y de la información contenida en ellos, así como de las redes privadas y sus recursos.</t>
  </si>
  <si>
    <t>Diseñar e implementar el Sistema de Gestión</t>
  </si>
  <si>
    <t>Coadyuvar al bienestar de los trabajadores mediante las mejoras tangibles y constatables en las actuaciones de seguridad y salud en el trabajo</t>
  </si>
  <si>
    <t>Diseñar e implementar el Sistema de Gestión de la Seguridad y Salud en el Trabajo basado en la normas y disposiciones legales vigentes.</t>
  </si>
  <si>
    <t>Garantizar que los procesos académicos y administrativos consideren el  desarrollo sostenible y la responsabilidad social ambiental, de conformidad con la Misión y Política Ambiental de la Universidad.</t>
  </si>
  <si>
    <t>Diseñar e implementar el Sistema de Gestión para la Seguridad Informática basados en las normas y disposiciones legales vigentes</t>
  </si>
  <si>
    <t>Contribuir al posicionamiento nacional e internacional de la Universidad</t>
  </si>
  <si>
    <t>Diseñar e implementar en las facultades de ciencias de la salud, el Sistema Obligatorio de Garantia de Calidad (SOGC) en el componente de habilitacion y en los que fuere necesario</t>
  </si>
  <si>
    <t>Estabelcer politicas de carácter tecnico, tecnologico y normativo, que permita el manejo integral de la información institucional para garantizar la oportunidad, veracidad, exactitud, confiabilidad, protección y disponibilidad de la misma.</t>
  </si>
  <si>
    <t>Diseñar e implementar el plan institucional de archivos, que contemple la unificacion de los criterios de manejo documental a nivel nacional y la actualizacion permanentemente de los instrumentos archivisticos requerido para lacreacion, uso, mantenimiento, retencion, acceso y preservacion de la informacion</t>
  </si>
  <si>
    <t xml:space="preserve">10. CRONOGRAMA DE LA ACTIVIDAD </t>
  </si>
  <si>
    <t>PRESUPUESTO</t>
  </si>
  <si>
    <t>META 2017</t>
  </si>
  <si>
    <t xml:space="preserve">Documentar los procesos académico-administrativos </t>
  </si>
  <si>
    <t>Documentar  procesos académico - Administrativos de las Faculades de la Universidad estableciendo las mejores prácticas a nivel nacional</t>
  </si>
  <si>
    <t>Coordinación Nacional de Calidad</t>
  </si>
  <si>
    <t>Documentación de procesos Académico - Administrativos</t>
  </si>
  <si>
    <t>(Procedimientos Documentados/Total de Procedimientos a Documentar)*100</t>
  </si>
  <si>
    <t>Matriz estructura del Sistema de Gestión de la Calidad</t>
  </si>
  <si>
    <t>Analista de Procesos</t>
  </si>
  <si>
    <t xml:space="preserve">Anual </t>
  </si>
  <si>
    <t>Se encuentra Documentados el  70% de los procedimientos identificados a Documentar</t>
  </si>
  <si>
    <t>Actualizar y elaborar las caracterizaciones  Académico - Administrativos</t>
  </si>
  <si>
    <t xml:space="preserve">Coordinación Nacional y Coordinadores seccionales </t>
  </si>
  <si>
    <t>Procedimientos caracterizados</t>
  </si>
  <si>
    <t>(Caracterizaciones elaboradas de Procedimientos Documentados/Total de Procedimientos Documentados)*100</t>
  </si>
  <si>
    <t>Diseñar indicadores de seguimiento y medición de los nuevos procesos académico- administrativo</t>
  </si>
  <si>
    <t>Indicadores Académico- Administrativos</t>
  </si>
  <si>
    <t>(# de Indicadores académicos implementados/ total de indicadores académicos a Implementar )*100</t>
  </si>
  <si>
    <t xml:space="preserve">Revisión Gerencial </t>
  </si>
  <si>
    <t>Validar los documentos elaborados con las facultades.</t>
  </si>
  <si>
    <t>Documentos Validados</t>
  </si>
  <si>
    <t>(# de  Documentos Validados /Total de Documentos a Validar)*100</t>
  </si>
  <si>
    <r>
      <t xml:space="preserve">Socializar los nuevos procesos  dentro de la comunidad </t>
    </r>
    <r>
      <rPr>
        <b/>
        <sz val="12"/>
        <rFont val="Arial"/>
        <family val="2"/>
      </rPr>
      <t>Unilibrista.</t>
    </r>
  </si>
  <si>
    <t>Socializar a los procesos académicos a nivel nacional   la documentación y procedimientos Académicos- administrativos estándar  para su implementación.</t>
  </si>
  <si>
    <t>Coordinación Nacional y Coordinadores seccionales</t>
  </si>
  <si>
    <t xml:space="preserve">Documentos Socializados </t>
  </si>
  <si>
    <t>(# de  Documentos socializados  /Total de Documentos a socializar)*100</t>
  </si>
  <si>
    <t>Implementar a nivel nacional la documentación y procedimientos estándar Académicos- administrativos en las Facultades.</t>
  </si>
  <si>
    <t>Documentos Implementados</t>
  </si>
  <si>
    <r>
      <t xml:space="preserve">Reestructurar el alcance </t>
    </r>
    <r>
      <rPr>
        <b/>
        <sz val="12"/>
        <rFont val="Arial"/>
        <family val="2"/>
      </rPr>
      <t xml:space="preserve">y el mapa de procesos </t>
    </r>
  </si>
  <si>
    <t>Divulgar  a nivel nacional el Nuevo Mapa de procesos, Política  y objetivos de la Calidad del sistema integrando las facultades, centros de investigación e internacionalización.</t>
  </si>
  <si>
    <t>Coordinador Nacional de la Calidad</t>
  </si>
  <si>
    <t>Alance del Sistema de Gestión de la Calidad</t>
  </si>
  <si>
    <t>(Facultades Integrados al S.G.C./Total de Procesos a integrar al S.G.C) *100</t>
  </si>
  <si>
    <t xml:space="preserve">Para finales </t>
  </si>
  <si>
    <t xml:space="preserve">Actualizar Manual del Sistema de Gestión de Calidad de la Universidad. </t>
  </si>
  <si>
    <t xml:space="preserve"> Implementar el nuevo Sistema de Gestión de Calidad </t>
  </si>
  <si>
    <t>Capacitar y sensibilizar al personal académico-administrativo en la norma ISO 9001.(Sistemas de Gestión de la Calidad)</t>
  </si>
  <si>
    <t>Coordinador Nacional de la Calidad / Coordinadores Seccionales de Calidad</t>
  </si>
  <si>
    <t>Capacitaciones</t>
  </si>
  <si>
    <t>(No de personal académico-administrativo capacitado en norma ISO 9001/ No total de personal académico-administrativo)*100</t>
  </si>
  <si>
    <t>Plan de capacitaciones</t>
  </si>
  <si>
    <t>Coordinadores  Seccionales de la Calidad</t>
  </si>
  <si>
    <t>La Seccional cuenta con  103  personas en promedio a nivel Seccional en las áreas académicas y administrativas</t>
  </si>
  <si>
    <t>Capacitar y formar auditores Internos del personal académico y administrativo en la norma ISO 19011. (Formación de Auditores)</t>
  </si>
  <si>
    <t>(No de personal académico-administrativo capacitado en norma ISO 19011/ No total de personal académico-administrativo)*100</t>
  </si>
  <si>
    <t>Capacitar y sensibilizar al personal académico-administrativo en la norma ISO 31001. (Gestión del Riesgo)</t>
  </si>
  <si>
    <t>(No de personal académico-administrativo capacitado en norma ISO 31001/ No total de personal académico-administrativo)*100</t>
  </si>
  <si>
    <t>Realizar  campaña de Sensibilización a la comunidad Unilibrista.</t>
  </si>
  <si>
    <t>Campañas de Sensibilización</t>
  </si>
  <si>
    <t>Campañas de sensibilización realizadas / Total de campañas de sensibilización a realizar* 100%</t>
  </si>
  <si>
    <t xml:space="preserve">Plan de sensibilización </t>
  </si>
  <si>
    <t>Realizar Auditorias Internas de calidad integrales que incluyan los procesos académico- administrativos</t>
  </si>
  <si>
    <t>Cumplimiento en el Cronograma de Auditorias Internas</t>
  </si>
  <si>
    <t>Auditorias Programadas del SGC finalizadas dentro de los tiempos establecidos / Numero total de Auditorias Internas programadas en el año * 100%</t>
  </si>
  <si>
    <t>Herramienta de control y seguimiento de Auditorias Internas</t>
  </si>
  <si>
    <t>Levantamiento de acciones de mejora, como resultado de auditorias internas, seguimiento a los procesos y mitigación de los riesgos.</t>
  </si>
  <si>
    <t>Eficacia de la acciones correctivas implementadas</t>
  </si>
  <si>
    <t>Total de No Conformidades solucionadas eficazmente / Total de No Conformidades reportadas * 100%</t>
  </si>
  <si>
    <t>Herramienta de trazabilidad y/o registros propios de cada Seccional</t>
  </si>
  <si>
    <t>S/D</t>
  </si>
  <si>
    <t>Visita de Seguimiento por parte del ente certificador (Actividades de Logística, pasajes, almuerzo  y hotel para el auditor)</t>
  </si>
  <si>
    <t>Coordinador Seccional de la Calidad</t>
  </si>
  <si>
    <t>Recertificar el Sistema en la ISO 9001:2015</t>
  </si>
  <si>
    <t>(Procesos certificados dentro del S.G.C. Bajo  la norma ISO 9001:2015 /Total de certificados dentro del S.G.C.) *100</t>
  </si>
  <si>
    <t>Certificación</t>
  </si>
  <si>
    <t>COORDINACIÓN DEL SISTEMA DE GESTIÓN DE CALIDAD</t>
  </si>
  <si>
    <t>Implementar las mejores prácticas para la prestación de los servicios de la  Universidad con base en la norma ISO 9004, para el desarrollo sostenible  de la Universidad..</t>
  </si>
  <si>
    <t>Formular e implementar acciones de mejoramiento para la vigencia 2017 en cada uno de los procesos, que logren generar  impacto seccional y hacer seguimiento y control</t>
  </si>
  <si>
    <t>Titulares de proceso</t>
  </si>
  <si>
    <t>(# actividades cumplidas del plan de acción /# total de actividades programadas )*100</t>
  </si>
  <si>
    <t>Plan de acción universidad orientada al servicio.</t>
  </si>
  <si>
    <t xml:space="preserve">Coordinación del Sistema de Gestión de la Calidad </t>
  </si>
  <si>
    <t>Garantizar que directivos y trabajadores administrativos cuenten con las competencias de orientación al cliente necesarias, mediante la redefinición de los procesos de selección y capacitación</t>
  </si>
  <si>
    <t>Solicitar la Inclusión de temas de calidad en el plan de capacitación administrativo (indicadores, servicio integral al cliente, acciones correctivas, acciones preventivas, análisis de causas entre otras)</t>
  </si>
  <si>
    <t>Coordinadora de calidad</t>
  </si>
  <si>
    <t>Brindar incentivos al equpo auditor</t>
  </si>
  <si>
    <t>Presidencia Seccional y Coordinadora de calidad</t>
  </si>
  <si>
    <t>1. Aplicar encuesta de satisfacción unificada entre calidad académica y administrativa y generar acciones correctivas de acuerdo a resultados</t>
  </si>
  <si>
    <t xml:space="preserve"> Coordinadora de calidad, Asesor de acreditación</t>
  </si>
  <si>
    <t>2. Realizar la Revisión Gerencial Anual con los procesos académicos y administrativos (Refrigerios)</t>
  </si>
  <si>
    <t>3. Continuar con el seguimiento a la atención a peticiones,  quejas y reclamos generando acciones correctivas o de majora (solicitud de formatos de quejas 200 y 3.000 calificación del servicio y compra y reposición de 10 buzones de sugerencia)</t>
  </si>
  <si>
    <t>4. Continuar realizando seguimiento y control a las calificaciones del servicio y generación de acciones correctivas y preventivas de acuerdo a resultados (Adición de servicios en pantallas digitales)</t>
  </si>
  <si>
    <t>5. Comunicar mediante el link de la página web a la comunidad sobre temas relevantes del SGC</t>
  </si>
  <si>
    <t>Diseñar e implementar el Sistema de Gestión Ambiental</t>
  </si>
  <si>
    <t>1. capacitaciones al personal de mantenimiento y administrativos en temas de gestión ambiental.</t>
  </si>
  <si>
    <t>Jefatura de Servicios Generales</t>
  </si>
  <si>
    <t>Cumplimiento al plan de acción SIG. (Porcentaje de cumplimiento al plan de acción que incluya las acciones del PIDI en cuanto al sistema integrado de gestión.)</t>
  </si>
  <si>
    <t>Plan de acción Sistema integrado de gestión</t>
  </si>
  <si>
    <t>Coordinación  del Sisitema de Gestión de Calidad</t>
  </si>
  <si>
    <t>2. realizar el reciclaje permanentemente en las dos sedes</t>
  </si>
  <si>
    <t>3.Capacitació y sensibilización en torno al tema manejo ambiental</t>
  </si>
  <si>
    <t>4. cuantificación periodica de los residuos generados</t>
  </si>
  <si>
    <t>5. mantenimientos de trampas de grasa y aguas negras</t>
  </si>
  <si>
    <t>6. programa de reemplazo de tubos fluorescentes por tuberia tipo LED.</t>
  </si>
  <si>
    <t>4.Formulación de un plan de manejo ambiental</t>
  </si>
  <si>
    <t>5. Socialización del plan de manejo ambiental</t>
  </si>
  <si>
    <t xml:space="preserve">6.Implementación del plan de manejo </t>
  </si>
  <si>
    <t>7. Acercamiento a la norma ISO 14000</t>
  </si>
  <si>
    <t>Diseñar e implementar el Sistema de Gestión de la Seguridad y Salud en el Trabajo basado en la normas y disposiciones legales vigentes..</t>
  </si>
  <si>
    <t>Dar cumplimiento a  lo establecido en la normativida legal Colombiana:</t>
  </si>
  <si>
    <t>Salud Ocupacional</t>
  </si>
  <si>
    <t>Verificación de cumplimiento de requisitos en riesgos profesionales a terceros (Administración de contratistas)</t>
  </si>
  <si>
    <t>Prevención y promoción de los riesgos laborales(matriz de competencia laboral, induccion)</t>
  </si>
  <si>
    <t>Convocatoria, eleccion, capacitacion y participacion en reuniones programadas por el COPASST y cumplir con los compromisos inherentes al área.</t>
  </si>
  <si>
    <t>Realizar Inspecciones de seguridad</t>
  </si>
  <si>
    <t>Planear y Verificar los Sistemas de vigilancia epidemiológica</t>
  </si>
  <si>
    <t xml:space="preserve">Elaborar y ejecutar el (plan de emergencia) en lo concerniente a Prevención, preparación y respuesta </t>
  </si>
  <si>
    <t>Realizar la notificacion e investigacion de accidentes laborales</t>
  </si>
  <si>
    <t>vigilancia, control del ausentismo</t>
  </si>
  <si>
    <t>Realizar control a las actividades de alto riesgo</t>
  </si>
  <si>
    <t>Realizar plan de acción para la medición de riesgos psicosociales del trabajo de acuerdo a la resolución 2646 de 2006.</t>
  </si>
  <si>
    <t>Elaborar  y mantener actualizada la Matriz de peligros y valoracion de riesgos</t>
  </si>
  <si>
    <t>Apoyar las Baterías de riesgo sicosocial</t>
  </si>
  <si>
    <t>Control y seguimiento al Reintegro laboral</t>
  </si>
  <si>
    <t>Realizar las inspecciones de puesto de trabajo</t>
  </si>
  <si>
    <t>Brindar apoyo a las actividades de medicina laboral</t>
  </si>
  <si>
    <t xml:space="preserve">Visitas de inspeccion a estudiantes que realizan trabajos de practica </t>
  </si>
  <si>
    <t>Actualizacion de los perfiles sociodemograficos</t>
  </si>
  <si>
    <t>Trabajar conjuntamente con la Coordinadora de Calidad para Integrar este sistema con otros sistemas de gestión</t>
  </si>
  <si>
    <t>Acompañamiento y apoyo al plan de manejo ambiental</t>
  </si>
  <si>
    <t xml:space="preserve">Entrega de elementos de proteccion personal </t>
  </si>
  <si>
    <t>Evaluacion y mejora del Sistema de gestion de seguridad y salud en el trabajo</t>
  </si>
  <si>
    <t>1. Realizar un análisis y actualización de Riesgos potenciales y su acción preventiva y la concientización a las Directivas de los requerimientos del cumplimiento obligatorio.</t>
  </si>
  <si>
    <t>Dirección de sistemas</t>
  </si>
  <si>
    <t>Cumplir al 100% con las actividades para el sostenimiento y mantenimiento del SGC, entre otras: 
1. Cumplimiento a procedimientos y utilización de formatos estándar del proceso.
2. Medición de indicadores
3. Ajuste y/o actualización de procedimientos y formatos del SGC.
4. Formular e implementar las acciones correctivas  por:  Auditorias internas y externas, incumplimientos de indicadores, calificaciones del ss regulares y malas, resultados de  revisión gerencial,  encuestas de satisfacción.
5. Preparación y presentación de la revisión gerencial
6. Actualización de mapas de riesgos y  seguimiento a eficacia de las acciones preventivas
7.Atención a quejas</t>
  </si>
  <si>
    <t>3. Realizar capacitación para el personal del Departamento de Sistemas en COBIT, ITIL y la norma ISO 27000, para establecer una serie de controles y métricas en los procesos de seguridad informática.</t>
  </si>
  <si>
    <t>4. Aplicar  métodos de medición del sistema de seguridad informática basándose en encuestas, observación, inspección, supervisión y consultas de los actores de los procesos, para la evaluación de los indicadores de medición que sirvan para evidenciar el correcto funcionamiento de las implementaciones.</t>
  </si>
  <si>
    <t>5. Realizar cambio de protocolo de Internet, pasando de IPV4 a IPV6, esto con el fin de soportar el crecimiento de las direcciones IP y administrar de forma más ágil y segura las redes de datos. Proyecto RENATA</t>
  </si>
  <si>
    <t>1. Realizar cambios en la infraestructura tecnológica ya sea con el proyecto a nivel nacional del Cloud Computing o realizando la compra de nuevos servidores de última tecnología, aumentando la capacidad y el respaldo de la información, trabajando a fin del crecimiento de la Universidad y soportando las necesidades inherentes de los nuevos recursos.</t>
  </si>
  <si>
    <t>2. Realizar cambios de cableado en las redes de datos, con protocolos de última tecnología, para con ello brindar una mayor seguridad en transmisión y recepción de la información.</t>
  </si>
  <si>
    <t>3. Realizar un esquema de autenticación para el personal que ingrese a los cuartos de comunicaciones, donde quede registrada de manera digital todo el proceso de ingreso, para con ello seguir un control más estricto en el manejo de los activos sensibles informáticos.</t>
  </si>
  <si>
    <t>4. Integrar las contraseñas de ingreso a los diferentes aplicativos (Seven, Kactus, Sinú, Correo, Plataforma Virtual, Bases de datos de Biblioteca, Directorio Activo) que maneje el usuario, ya sea estudiante, docente o administrativo, por medio de un LDAP (Protocolo de acceso a directorios), esto con el fin de agilizar el ingreso de los mismos a las aplicaciones en las que ingrese.</t>
  </si>
  <si>
    <t>1. Mantener el Sistema</t>
  </si>
  <si>
    <t>2. Realizar Seguimientos Periódicos</t>
  </si>
  <si>
    <t>3. Obtener información actualizada permanente</t>
  </si>
  <si>
    <t>4. Realizar Auditorias periódicamente</t>
  </si>
  <si>
    <t>Diseñar e implementar en las facultades de ciencias de la salud, el Sistema Obligatorio de Garantia de Calidad (SOGC) en el componente de habilitacion y en los que fuere necesario.</t>
  </si>
  <si>
    <t>1. Mantener las condiciones de habilitación de los consultorios médicos - enfermería. De acuerdo a la resolución 2003 de Mayo 28 de 2014.</t>
  </si>
  <si>
    <t>Coordinación de Salud- Bienestar Universitario</t>
  </si>
  <si>
    <t>2.Elaborar y ejecutar el plan de capacitaciones para el personal del área de salud con todo lo que concerniente a la norma de habilitación.</t>
  </si>
  <si>
    <t>3. Elaborar protocolos de atención de acuerdo a las principales causas de atención en salud.</t>
  </si>
  <si>
    <r>
      <t>5.</t>
    </r>
    <r>
      <rPr>
        <sz val="16"/>
        <rFont val="Times New Roman"/>
        <family val="1"/>
      </rPr>
      <t xml:space="preserve">       Alistamiento </t>
    </r>
    <r>
      <rPr>
        <sz val="16"/>
        <rFont val="Arial Narrow"/>
        <family val="2"/>
      </rPr>
      <t>para la renovación de la vigencia de la inscripción en el registro especial de prestadores de servicios de salud.</t>
    </r>
  </si>
  <si>
    <r>
      <t>6.</t>
    </r>
    <r>
      <rPr>
        <sz val="16"/>
        <rFont val="Times New Roman"/>
        <family val="1"/>
      </rPr>
      <t xml:space="preserve">        </t>
    </r>
    <r>
      <rPr>
        <sz val="16"/>
        <rFont val="Arial Narrow"/>
        <family val="2"/>
      </rPr>
      <t>Renovación del formulario de inscripción y declaración del cumplimiento de las condiciones de habilitación. (se está pendiente del periodo)</t>
    </r>
  </si>
  <si>
    <r>
      <t>7.</t>
    </r>
    <r>
      <rPr>
        <sz val="16"/>
        <rFont val="Times New Roman"/>
        <family val="1"/>
      </rPr>
      <t xml:space="preserve">        </t>
    </r>
    <r>
      <rPr>
        <sz val="16"/>
        <rFont val="Arial Narrow"/>
        <family val="2"/>
      </rPr>
      <t>Autoevaluación del cumplimiento de las condiciones para la habilitación.</t>
    </r>
  </si>
  <si>
    <r>
      <t>8.</t>
    </r>
    <r>
      <rPr>
        <b/>
        <sz val="16"/>
        <rFont val="Times New Roman"/>
        <family val="1"/>
      </rPr>
      <t xml:space="preserve">        </t>
    </r>
    <r>
      <rPr>
        <sz val="16"/>
        <rFont val="Arial Narrow"/>
        <family val="2"/>
      </rPr>
      <t>Radicación del formulario de inscripción</t>
    </r>
  </si>
  <si>
    <r>
      <t>9.</t>
    </r>
    <r>
      <rPr>
        <b/>
        <sz val="16"/>
        <color indexed="8"/>
        <rFont val="Times New Roman"/>
        <family val="1"/>
      </rPr>
      <t xml:space="preserve">        </t>
    </r>
    <r>
      <rPr>
        <sz val="16"/>
        <color indexed="8"/>
        <rFont val="Arial Narrow"/>
        <family val="2"/>
      </rPr>
      <t>Espera de visita para evaluación y aprobación de los estándares de habilitación.</t>
    </r>
  </si>
  <si>
    <t>10. Analizar la viabilidad de acreditar los servicios habilitado</t>
  </si>
  <si>
    <t>Diseñar e implementar el plan institucional de archivos, que contemple la unificación de los criterios de manejo documental a nivel nacional y la actualización permanentemente  de   los   instrumentos  archivísticos requeridos para la creación, uso, mantenimiento, retención, acceso y preservación de la información.</t>
  </si>
  <si>
    <t>Elaboración y ejecución del Cronograma de seguimiento a los archivos de gestión</t>
  </si>
  <si>
    <t>Gestión de Archivo</t>
  </si>
  <si>
    <t>Implementación de la política de cero papel para la reducción en el consumo de papel</t>
  </si>
  <si>
    <t>Adelantar procesos técnicos de clasificación, ordenación, descripción, depuración para los archivos de gestión y en la medida en que se vayan recibiendo las transferencias documentales se realizarán  dichas  actividades en el archivo central.</t>
  </si>
  <si>
    <t>Asesorar a las áreas académicas y administrativas para realizar procesos de digitalización y preservación de la información  de acuerdo a lineamientos Gestión Documental   cuando un funcionario desconozca su manejo.</t>
  </si>
  <si>
    <t>Realizar valoración de la documentación que reposa en el punto fijo y de las transferencias que se han recibido.</t>
  </si>
  <si>
    <t>Presentar al comité nacional de archivo el inventario de posible eliminación  de documentos  que hayan perdido su valor documental.</t>
  </si>
  <si>
    <t xml:space="preserve">Reetructuración de la unidad de correspondencia, implementado la "Ventanilla única de correspondencia", </t>
  </si>
  <si>
    <r>
      <t xml:space="preserve">con el propósito de centralizar y normalizar los procesos de recepción, radicación, registro y distribución de las comunicaciones oficiales internas y externas de la Universidad, para garantizar la apliacación del Acuerdo 060 de2001del Archivo General de la Nación y la Directiva Presidencial 04 de 2012 Cero Papel. La ventanilla única debe ser un subproceso del proceso de Gestión Documental tal cual esta establecido en los </t>
    </r>
    <r>
      <rPr>
        <b/>
        <sz val="14"/>
        <color rgb="FFFF0000"/>
        <rFont val="Arial"/>
        <family val="2"/>
      </rPr>
      <t xml:space="preserve">estatutos </t>
    </r>
    <r>
      <rPr>
        <b/>
        <sz val="14"/>
        <color theme="4" tint="-0.249977111117893"/>
        <rFont val="Arial"/>
        <family val="2"/>
      </rPr>
      <t>de la Universidad.</t>
    </r>
  </si>
  <si>
    <t>Control y verificación del manejo de las comunicaciones oficiales en "Ventanilla ünica de Correspondencia"</t>
  </si>
  <si>
    <t>Elaborar cronograma de las transferencias primarias (de las áreas que se puedan recibir por restricción de espacios).Recibir, revisar, ordenar y describir las transferencias recibidas.</t>
  </si>
  <si>
    <t xml:space="preserve">Prevención de deterioro de la documentación. </t>
  </si>
  <si>
    <t>Continuar con la creación de subfondos documentales hasta que la Universidad cuente con el espacio apropiado para crear el archivo central.</t>
  </si>
  <si>
    <t xml:space="preserve">Realizar acompañamiento a las áreas en la actualización de  las T.R.D </t>
  </si>
  <si>
    <t>Cumplir al 100% con las actividades para el sostenimiento y mantenimiento del SGC, entre otras: 
1. Cumplimiento a procedimientos y utilización de formatos estándar del proceso.
2. Medición de indicadores
3. Ajuste y/o actualización de procedimientos y formatos del SGC.
4. Formular e implementar las acciones correctivas  por:  Auditorias internas y externas, incumplimientos de indicadores, calificaciones del ss regulares y malas, resultados de  revisión gerencial,  encuestas de satisfacción.
5. Preparación y presentación de la revisión gerencial
6. Actualización de mapas de riestos y  seguimiento a eficacia de las acciones preventivas
7.Atención a quejas</t>
  </si>
  <si>
    <t>Generación de concepto técnico para adquirir software para la automatización del proceso.</t>
  </si>
  <si>
    <t>Digitalización e indexación masiva de documentos para consulta y optimización de procesos documentales.</t>
  </si>
  <si>
    <t>Realizar digitalización certificada para los documentos con valor cultural, histórico, científico y legal</t>
  </si>
  <si>
    <t>Proveer el cargo de director de gestión documental de acuerdo a decisión de honorable consiliatura</t>
  </si>
  <si>
    <t>1. Documentar procedimientos de todos los sistemas de gestión de calidad (Gestión ambiental,  habilitación de consultorios) de  acuerdo a la metodología del Sistema de Gestión de Calidad</t>
  </si>
  <si>
    <t>Coordinación de Aseguramiento de la Calidad Académica</t>
  </si>
  <si>
    <t>2. Control de documentos y  registros en todos los sistemas</t>
  </si>
  <si>
    <t>3. Formular Indicadores de todos los sistemas (solo tiene indicadores estándar Gestión Documental)</t>
  </si>
  <si>
    <t>4. Tener en cuenta en los procesos que corresponda el sistema de gestión dentro de la identificación de riesgos.</t>
  </si>
  <si>
    <t>5. Incluir en las auditorías internas de calidad los diferentes sistemas integrados (formar auditores para seguridad y salud en el trabajo)</t>
  </si>
  <si>
    <t>6. Formular e implementar acciones correctivas o de mejora con la metodología del SGC</t>
  </si>
  <si>
    <t xml:space="preserve">7. Continuar con la documentación de la normatividad interna y externa de todos los sistemas </t>
  </si>
  <si>
    <t>PROYECTO 21- Ampliacion del alcance del Sistema de Gestión de Calidad.</t>
  </si>
  <si>
    <t>PROGRAMA PIDI 11: SISTEMAS INTEGRADOS DE GESTIÓN</t>
  </si>
  <si>
    <r>
      <t xml:space="preserve">PROYECTO 22- La Universidad orientada al servicio de la comunidad Unilibrista
Fortalecimiento y consolidación de la investigación científica y
formativa en la Universidad Libre
Objetivo: </t>
    </r>
    <r>
      <rPr>
        <sz val="11"/>
        <color theme="0"/>
        <rFont val="Calibri"/>
        <family val="2"/>
        <scheme val="minor"/>
      </rPr>
      <t xml:space="preserve"> Consolidar la  estrategia nacional E-learning  que permita integrar las tecnologías de la información y la comunicación como apoyo a los procesos de formación en programas presenciales y virtuales..
</t>
    </r>
  </si>
  <si>
    <r>
      <t xml:space="preserve">PROYECTO 23 - Sistema Integrado de Gestión.
Objetivo: </t>
    </r>
    <r>
      <rPr>
        <sz val="11"/>
        <color theme="0"/>
        <rFont val="Calibri"/>
        <family val="2"/>
        <scheme val="minor"/>
      </rPr>
      <t xml:space="preserve"> Consolidar la  estrategia nacional E-learning  que permita integrar las tecnologías de la información y la comunicación como apoyo a los procesos de formación en programas presenciales y virtuales..
</t>
    </r>
  </si>
  <si>
    <r>
      <t xml:space="preserve">Diseñar e implementar el Sistema de Gestión Ambiental
</t>
    </r>
    <r>
      <rPr>
        <b/>
        <sz val="20"/>
        <color rgb="FFFF0000"/>
        <rFont val="Arial Narrow"/>
        <family val="2"/>
      </rPr>
      <t>Jefe de Servicios Generales</t>
    </r>
  </si>
  <si>
    <r>
      <t xml:space="preserve">Diseñar e implementar el Sistema de Gestión de la Seguridad y Salud en el Trabajo basado en la normas y disposiciones legales vigentes..
</t>
    </r>
    <r>
      <rPr>
        <b/>
        <sz val="20"/>
        <color rgb="FFFF0000"/>
        <rFont val="Arial Narrow"/>
        <family val="2"/>
      </rPr>
      <t>Coordinadora de Seguridad y Salud en el Trabajo</t>
    </r>
  </si>
  <si>
    <r>
      <t xml:space="preserve">Diseñar e implementar el Sistema de Gestión para la Seguridad Informática basados en las normas y disposiciones legales vigentes
</t>
    </r>
    <r>
      <rPr>
        <b/>
        <sz val="22"/>
        <color rgb="FFFF0000"/>
        <rFont val="Arial Narrow"/>
        <family val="2"/>
      </rPr>
      <t>Director de Sistemas</t>
    </r>
  </si>
  <si>
    <r>
      <t xml:space="preserve">Diseñar e implementar en las facultades de ciencias de la salud, el Sistema Obligatorio de Garantia de Calidad (SOGC) en el componente de habilitacion y en los que fuere necesario.
</t>
    </r>
    <r>
      <rPr>
        <b/>
        <sz val="22"/>
        <color rgb="FFFF0000"/>
        <rFont val="Arial Narrow"/>
        <family val="2"/>
      </rPr>
      <t>Coordinadora de Salud</t>
    </r>
  </si>
  <si>
    <r>
      <t xml:space="preserve">Diseñar e implementar el plan institucional de archivos, que contemple la unificación de los criterios de manejo documental a nivel nacional y la actualización permanentemente  de   los   instrumentos  archivísticos requeridos para la creación, uso, mantenimiento, retención, acceso y preservación de la información.
</t>
    </r>
    <r>
      <rPr>
        <b/>
        <sz val="20"/>
        <color rgb="FFFF0000"/>
        <rFont val="Arial Narrow"/>
        <family val="2"/>
      </rPr>
      <t>Coordinadora de Gestión Documental</t>
    </r>
  </si>
  <si>
    <r>
      <t xml:space="preserve">Modelar el Sistema Integrado de Gestión de la Universidad.
</t>
    </r>
    <r>
      <rPr>
        <b/>
        <sz val="22"/>
        <color rgb="FFFF0000"/>
        <rFont val="Arial Narrow"/>
        <family val="2"/>
      </rPr>
      <t>Coordinadora de Calidad</t>
    </r>
  </si>
  <si>
    <t xml:space="preserve">Se realiza mensualmente verificación de documentos de terceros con tratados por la universidad cuando estos son notificados a la coordinación. </t>
  </si>
  <si>
    <t xml:space="preserve">Se realizó inspección de seguridad en la sede centro </t>
  </si>
  <si>
    <t xml:space="preserve">Actualizado a la fecha en cada sede, realización del primer simulacro sede Belmonte en el mes de marzo.  </t>
  </si>
  <si>
    <t xml:space="preserve">Por ausencia de datos desde el 2015 se está actualizando a la fecha </t>
  </si>
  <si>
    <t>De acuerdo a los accidentes laborales con restricciones en compañía del médico laboral se hace esta gestión.</t>
  </si>
  <si>
    <t xml:space="preserve">Se da la información necesaria para la implementación del sistema </t>
  </si>
  <si>
    <t xml:space="preserve">A la fecha no se ha contratado la persona responsable del sistema de gestión ambiental. </t>
  </si>
  <si>
    <t>Actualizado a la fecha con un porcentaje del 90% de implementación</t>
  </si>
  <si>
    <t>Se está realizando  la línea basal con la ARL-SURA para la realización programa del SVE-OSTEOMUSCULAR</t>
  </si>
  <si>
    <t xml:space="preserve">Se cumplió con lo establecido en la inducción en SG-SST a los empleados nuevos de la universidad </t>
  </si>
  <si>
    <t>Se actualizaron los perfiles sociodemograficos</t>
  </si>
  <si>
    <t>Se realizó capacitación en formación de auditor de sistemas integrados durante los días 6, 7 y 8 de marzo de 2017 al personal académico - administrativo "Curso norma ISO 9001 y 14001 (Actualización 2015) OHSAS 18001 y Decreto 1072/2015 + formación auditores internos" , lo anterior impacta a toda la seccional en la toma de conciencia en la implementación de la reglamentación en ambiental. 
Pendiente la capacitación al personal de mantenimiento  </t>
  </si>
  <si>
    <t>Se continúan con las acciones de reciclaje y el aprovechamiento de los mismos, lo cual contribuye a cumplir con las normas ambientales y a nuestra misión.</t>
  </si>
  <si>
    <t>No se realizaron capacitaciones. Se tiene previsto realizar reunión de Comité GAGA el día 25 de abril de 2017, donde estará presente la Dra. Maria Teresa, Docente investigadora de la Sede principal, la cual dará una charla a todo el comité</t>
  </si>
  <si>
    <t>Se  tienen los registros de los residuos comunes, peligros y del material reciclado, lo cual contribuye a una mayor organización de los datos estadísticos</t>
  </si>
  <si>
    <t>Se han hecho los mantenimientos periódicos de los sumideros de aguas según la programación de mantenimiento</t>
  </si>
  <si>
    <t>Se hizo la solicitud de compra de 600 tubos led para reemplazo en zonas comunes. Está pendiente la compra por jefatura de compras</t>
  </si>
  <si>
    <t xml:space="preserve">El plan de manejo ambiental se encuentra formulado </t>
  </si>
  <si>
    <t>El plan de manejo ambiental se encuentra socializado con los integrantes del comité GAGA.</t>
  </si>
  <si>
    <t>Se han hecho las implementaciones en manejo de residuos, control de documentación legal y permisos, control fitosanitario y poda de especies vegetales, manejo RESPEL, registro de transformadores ante la CARDER,  registro de residuos en la CARDER e IDEM.</t>
  </si>
  <si>
    <t>No se realizado. Pendiente contratación ing. Ambiental.</t>
  </si>
  <si>
    <t>1. Capacitaciones al personal de mantenimiento y administrativos en temas de gestión ambiental.</t>
  </si>
  <si>
    <t>2. Realizar el reciclaje permanentemente en las dos sedes</t>
  </si>
  <si>
    <t>4. Cuantificación periodica de los residuos generados</t>
  </si>
  <si>
    <r>
      <t xml:space="preserve">Se tienene procedimientos y formatos académicos estándar de los procesos misionales de: 
</t>
    </r>
    <r>
      <rPr>
        <b/>
        <sz val="10"/>
        <rFont val="Arial"/>
        <family val="2"/>
      </rPr>
      <t>Docencia</t>
    </r>
    <r>
      <rPr>
        <sz val="10"/>
        <rFont val="Arial"/>
        <family val="2"/>
      </rPr>
      <t xml:space="preserve">:  Gestión académica - Procedimientos de: Curso de nivelación, reintegro, segundo calificador y transferencias y homologaciones
</t>
    </r>
    <r>
      <rPr>
        <b/>
        <sz val="10"/>
        <rFont val="Arial"/>
        <family val="2"/>
      </rPr>
      <t xml:space="preserve">internacionalización: </t>
    </r>
    <r>
      <rPr>
        <sz val="10"/>
        <rFont val="Arial"/>
        <family val="2"/>
      </rPr>
      <t xml:space="preserve">Mobilidad internacional - procedimientos de Movilidad internacional docente y procedimiento de movilidad internacional saliente de estudiantes
</t>
    </r>
    <r>
      <rPr>
        <b/>
        <sz val="10"/>
        <rFont val="Arial"/>
        <family val="2"/>
      </rPr>
      <t xml:space="preserve">Investigaciones: </t>
    </r>
    <r>
      <rPr>
        <sz val="10"/>
        <rFont val="Arial"/>
        <family val="2"/>
      </rPr>
      <t>Grupos de investigación- Procedimientos de Grupos de investigación y semilleros.
Con  lo anterior se da mayor organización al proceso con unidad nacional.</t>
    </r>
  </si>
  <si>
    <t>Se tiene la caracterización del proceso de investigaciones en lo misional y las demás caracterizaciones de los procesos estratégicos y de apoyo.</t>
  </si>
  <si>
    <t>Se envió socialización mediante boletín informativo al personal docente, administrativo y académico de los procedimientos y formatos que se deben implementar en los procesos misionales correspondientes, documentación que está disponible en la intranet nacional.</t>
  </si>
  <si>
    <t>Durante el primer trimestre del año, se socializó con el personal académico, administrativo y docente el mapa de procesos, política y objetivos de calidad; igualmente se están reproduciendo los anteriores documentos para ser distribuidos para publicación en cartelera en todas las áreas académicas y administrativas</t>
  </si>
  <si>
    <t>Se está implementando la documentación y procedimientos estándar académico-administrativos en las Facultades y los formatos establecidos en cada uno</t>
  </si>
  <si>
    <t>De acuerdo a la nueva norma iso9001:2015 no es requisito tener el manual de calidad solo documentar el alcance por lo tanto se eliminó desde el nivel central.</t>
  </si>
  <si>
    <t xml:space="preserve">Los días 6, 7 y 8 de marzo, se realizó el curso de auditores integrales donde participaron Decanos, Directores de programa, Titulares de proceso administrativo, auditores internos de calidad, Coordinadora de la ORI y  Directores de centro de investigación (42 en total), bajo la norma ISO 9001 y 14001 (Actualización 2015) OHSAS 18001 y Decreto 1072/2015 + formación auditores internos . </t>
  </si>
  <si>
    <t>Se ha socializado el SGC con el nuevo alcance académico a los procesos académico- administrativos, está pendiente el personal docente y estudiantil.</t>
  </si>
  <si>
    <t>Para el mes de junio de realizará visita en las Seccionales de:  Bogotá, Cali y Cúcuta.</t>
  </si>
  <si>
    <t>Se han validado todos los documentos con las Facultades haciendo los ajustes los cuales han sido enviados a la sede principal</t>
  </si>
  <si>
    <t>Se han formulado e implementado las acciones de mejoramiento como resultado de auditorias internas, incumpliento de indicadores, servicios no conformes, quejas recurrentes, mitigación de riesgos.</t>
  </si>
  <si>
    <t>Se incluyeron para este año los PLANES DE MEJORAMIENTO de los procesos misionales de docencia, investigación, proyección social e internacionalización.
En los últimos 4 meses se ha venido desarrollando en la Seccional, un ejercicio de construcción colectiva sobre propuesta de ajustes a algunos Acuerdos de la H. Consiliatura con la participación de las áreas académicas y administrativas: 
1. Reglamento Docente y herramienta de evaluación docente
2. Reglamento de Becas
3. Reglamento estudiantil
4. Reglamentos de la ORI (Acuerdo 03  de octubre 22  de 2012  Y Acuerdo 05  de  de julio 9 de 2003)
5. Reglamento de CEIDEUL(Acuerdo 07  de diciembre 10 de 2014)
6. Reglamentos de Consultorio jurídico (Acuerdo No 14 de diciembre 4 de 2002 y  Acuerdo No 11 de diciembre 4 de 2002)
7. Reglamento de posgrados
8. Reglamento de audiovisuales
9. Reglamento de Biblioteca
10. Reglamento de Bienestar
11. Reglamento electoral
12. Reglamento de Gestión Documental
13. Reglamento de contratación, compras y pagos
14. Sindicatura y Presupuesto: 
14.1 Fondo Patrimonial SENA:  Acuerdo 05 Marzo 3 de 1999
14.2 Reglamento de Bajas:  Acuerdo 06 Septiembre 12 de 2008
14.3 Fondo de Donaciones: Acuerdo No. 11 de julio 28 de 1.999
14.4 Cuantías y Garantías: Resolución  No. 07 de  julio 9  de 2003
15.  Se envía propuesta de Reglamento Comité Curricular
Queda pendiente por enviar el Reglamento de investigaciones que está en proceso de ajuste
Las anteriores propuestas, se basaron en los siguientes criterios:
• Actualización a nuevos estándares nacionales e internacionales
• Contexto y necesidades del entorno
• Prospectiva de la Investigación a nivel nacional e internacional
• Propuesta de eliminación de artículos obsoletos
• Actualización de las normas
• Fusionar artículos
• Modificar artículos que generen tramitología y reprocesos
• Objetividad en las propuestas pensando en lo institucional, más no en las personas</t>
  </si>
  <si>
    <t>Se incluyó en el plan de capacitación el curso de auditores integrales  y se viene haciendo reinducción a los procesos en los demas temas:  indicadores, servicio integral al cliente, acciones correctivas, acciones preventivas, análisis de causas</t>
  </si>
  <si>
    <t>De entregará los estímulos a los auditores en el mes de diciembre de 2017</t>
  </si>
  <si>
    <t xml:space="preserve">Se está haciendo ajustes a la encuesta por parte de los titulares de proceso para ser enviado a la sede principal y  para ser aplicada conjuntamente con la Oficina de Planeación.
</t>
  </si>
  <si>
    <t>Se realizó el día 15 de marzo de 2017, donde se analizaron los períodos 2016-1 y 2016-2 con la participación de la Rectoría Seccional, Decanos, Director Seccional de Investigaciones, Directores de centro de investigación, Coordinadora de la ORI, Consultorio Jurídico y Titulares de proceso administrativo, producto de la retroalimentación entre administración y academia quedaron acciones de mejoramiento tanto en los procesos misionales como soporte que hacen parte del SGC.</t>
  </si>
  <si>
    <t>Actividad permanente, donde se consolidan, se envían las quejas a cada titular y se les hace el respectivo seguimiento, al igual que a los Derechos de petición.</t>
  </si>
  <si>
    <t>Se han realizado algunas publicaciones como la entrega de estimulos a auditores y la formación de auditores integrales</t>
  </si>
  <si>
    <t>Se realizó la evaluación de las competencias en el mes de marzo de 2017, de calidad de acuerdo al plan de trabajo nacional.
El primer ciclo de auditoría se realizará en el mes de mayo de 2017, según directriz nacional, donde se incluirán como observadores algunos auditores nuevos que hicieron el curso de auditores integrales</t>
  </si>
  <si>
    <t xml:space="preserve">Desde la sede principal se diseñaron algunos  indicadores para los procesos misionales en docencia, investigación e internacionalización, los cuales fueron medidos y se presentaron a todas las áreas académicas y administrativas durante la revisión Gerencial realizada el 15 de marzo de 2017
Para los procesos de soporte, se solicitaron los resultados de indicadores del primer trimestre del año (Mensual y trimestral) a los procesos que tienen esa periodicidad en la medición.
</t>
  </si>
  <si>
    <t xml:space="preserve">Se está terminando con la implementación del sistema de gestión de seguridad y salud en el trabajo de acuerdo con lo dispuesto en el decreto 1072/2017.
</t>
  </si>
  <si>
    <r>
      <rPr>
        <sz val="11"/>
        <color theme="1"/>
        <rFont val="Calibri"/>
        <family val="2"/>
        <scheme val="minor"/>
      </rPr>
      <t>Se realizará en</t>
    </r>
    <r>
      <rPr>
        <sz val="11"/>
        <color rgb="FF000000"/>
        <rFont val="Calibri"/>
        <family val="2"/>
        <scheme val="minor"/>
      </rPr>
      <t xml:space="preserve"> octubre del presente año</t>
    </r>
  </si>
  <si>
    <t>Se realizaron 3  notificaciones e investigaciones en el trimestre  con el acompañamiento del COPASST</t>
  </si>
  <si>
    <r>
      <t>Se realiza control de trabajo en alturas</t>
    </r>
    <r>
      <rPr>
        <sz val="11"/>
        <color rgb="FFFF0000"/>
        <rFont val="Calibri"/>
        <family val="2"/>
        <scheme val="minor"/>
      </rPr>
      <t xml:space="preserve"> </t>
    </r>
    <r>
      <rPr>
        <sz val="11"/>
        <color theme="1"/>
        <rFont val="Calibri"/>
        <family val="2"/>
        <scheme val="minor"/>
      </rPr>
      <t>cada vez que sea necesario.</t>
    </r>
  </si>
  <si>
    <t xml:space="preserve">Se elaboró y actualizó la matriz de peligros y valoración de riesgos durante este trimestre con vigencia de agosto 2017, la cual fue    divulgada al COPASST , médico laboral y la dirección de gestión humana. </t>
  </si>
  <si>
    <r>
      <rPr>
        <b/>
        <sz val="11"/>
        <color theme="1"/>
        <rFont val="Calibri"/>
        <family val="2"/>
        <scheme val="minor"/>
      </rPr>
      <t>S</t>
    </r>
    <r>
      <rPr>
        <sz val="11"/>
        <color theme="1"/>
        <rFont val="Calibri"/>
        <family val="2"/>
        <scheme val="minor"/>
      </rPr>
      <t>e aplicó la primera encuesta en el mes de octubre</t>
    </r>
    <r>
      <rPr>
        <sz val="11"/>
        <color rgb="FFFF0000"/>
        <rFont val="Calibri"/>
        <family val="2"/>
        <scheme val="minor"/>
      </rPr>
      <t xml:space="preserve">   </t>
    </r>
    <r>
      <rPr>
        <sz val="11"/>
        <color rgb="FF000000"/>
        <rFont val="Calibri"/>
        <family val="2"/>
        <scheme val="minor"/>
      </rPr>
      <t>Se tiene programado la realización de la segunda encuesta de esta batería con la dirección de gestión humana para septiembre del presente. Se están realizando las capacitaciones pertinentes de acuerdo a lo que arrojo la primera encuesta.</t>
    </r>
  </si>
  <si>
    <t>Se han realizado las inspecciones de personal administrativo que lo ha solicitado, con sus recomendaciones, a partir del 17 de abril se tiene programado la realización de 30 puestos de trabajo solicitados por esta coordinación a la ARL-SURA empezando en la sede centro.</t>
  </si>
  <si>
    <r>
      <rPr>
        <sz val="11"/>
        <color theme="1"/>
        <rFont val="Calibri"/>
        <family val="2"/>
        <scheme val="minor"/>
      </rPr>
      <t>Durante el primer trimestre</t>
    </r>
    <r>
      <rPr>
        <b/>
        <sz val="11"/>
        <color rgb="FFFF0000"/>
        <rFont val="Calibri"/>
        <family val="2"/>
        <scheme val="minor"/>
      </rPr>
      <t xml:space="preserve"> </t>
    </r>
    <r>
      <rPr>
        <sz val="11"/>
        <color rgb="FFFF0000"/>
        <rFont val="Calibri"/>
        <family val="2"/>
        <scheme val="minor"/>
      </rPr>
      <t xml:space="preserve"> </t>
    </r>
    <r>
      <rPr>
        <sz val="11"/>
        <color rgb="FF000000"/>
        <rFont val="Calibri"/>
        <family val="2"/>
        <scheme val="minor"/>
      </rPr>
      <t xml:space="preserve">se </t>
    </r>
    <r>
      <rPr>
        <sz val="11"/>
        <color rgb="FFFF0000"/>
        <rFont val="Calibri"/>
        <family val="2"/>
        <scheme val="minor"/>
      </rPr>
      <t xml:space="preserve"> </t>
    </r>
    <r>
      <rPr>
        <sz val="11"/>
        <color rgb="FF000000"/>
        <rFont val="Calibri"/>
        <family val="2"/>
        <scheme val="minor"/>
      </rPr>
      <t xml:space="preserve"> realizaron 47  visitas de inspección de puestos de trabajo a estudiantes que realizan prácticas de consultorio jurídico, las Facultades de ingenierías y enfermería no hacen las notificaciones respectivas para las visitas de las prácticas de los estudiantes de esos programas.</t>
    </r>
  </si>
  <si>
    <r>
      <t>Ya se realizó la primera auditoria del sistema obteniendo una no conformidad ya que la política de calidad no ha sido firmada en Bogotá.</t>
    </r>
    <r>
      <rPr>
        <sz val="11"/>
        <color rgb="FFFF0000"/>
        <rFont val="Calibri"/>
        <family val="2"/>
        <scheme val="minor"/>
      </rPr>
      <t xml:space="preserve"> </t>
    </r>
    <r>
      <rPr>
        <sz val="11"/>
        <color theme="1"/>
        <rFont val="Calibri"/>
        <family val="2"/>
        <scheme val="minor"/>
      </rPr>
      <t>Se tienen los procedimientos y formatos actualizados con la nueva legislación</t>
    </r>
  </si>
  <si>
    <t xml:space="preserve">Se hace continuamente  entrega de elementos de proteccion personal requeridos al personal de mantenimiento </t>
  </si>
  <si>
    <t>Durante este trimestre se han mantenido las condiciones de habilitación de los consultorios médicos - Enfermería - De acuerdo a la resolución 2003 de Mayo 28 de 2014. Cumpliendo con las capacitaciones del personal, los protocolos de atención se encuentran  elaborados desde 2014; de igual forma el alistamiento se encuentra listo para la visita de habilitación.</t>
  </si>
  <si>
    <t>A este proceso se le dara cumplimiento al 100% en agosto que es la fecha que nos dio la secretaria departamental de salud para el cumplimiento de la renovación de la habilitación de los consultorios médicos.</t>
  </si>
  <si>
    <t>1. Dar cumplimiento a  lo establecido en la normativida legal Colombiana:</t>
  </si>
  <si>
    <t>2. Verificación de cumplimiento de requisitos en riesgos profesionales a terceros (Administración de contratistas)</t>
  </si>
  <si>
    <t>3. Prevención y promoción de los riesgos laborales(matriz de competencia laboral, induccion)</t>
  </si>
  <si>
    <t>4. Convocatoria, eleccion, capacitacion y participacion en reuniones programadas por el COPASST y cumplir con los compromisos inherentes al área.</t>
  </si>
  <si>
    <t>5. Realizar Inspecciones de seguridad</t>
  </si>
  <si>
    <t>6. Planear y Verificar los Sistemas de vigilancia epidemiológica</t>
  </si>
  <si>
    <t xml:space="preserve">7. Elaborar y ejecutar el (plan de emergencia) en lo concerniente a Prevención, preparación y respuesta </t>
  </si>
  <si>
    <t>8. Realizar la notificacion e investigacion de accidentes laborales</t>
  </si>
  <si>
    <t>9. Vigilancia, control del ausentismo</t>
  </si>
  <si>
    <t>10. Realizar control a las actividades de alto riesgo</t>
  </si>
  <si>
    <t>11. Elaborar  y mantener actualizada la Matriz de peligros y valoracion de riesgos</t>
  </si>
  <si>
    <t>12. Apoyar las Baterías de riesgo sicosocial</t>
  </si>
  <si>
    <t>13. Control y seguimiento al Reintegro laboral</t>
  </si>
  <si>
    <t>14. Realizar las inspecciones de puesto de trabajo</t>
  </si>
  <si>
    <t>15. Brindar apoyo a las actividades de medicina laboral</t>
  </si>
  <si>
    <t xml:space="preserve">16. Visitas de inspeccion a estudiantes que realizan trabajos de practica </t>
  </si>
  <si>
    <t>17. Actualizacion de los perfiles sociodemograficos</t>
  </si>
  <si>
    <t>18. Trabajar conjuntamente con la Coordinadora de Calidad para Integrar este sistema con otros sistemas de gestión</t>
  </si>
  <si>
    <t>19. Acompañamiento y apoyo al plan de manejo ambiental</t>
  </si>
  <si>
    <t xml:space="preserve">20. Entrega de elementos de proteccion personal </t>
  </si>
  <si>
    <t>21. Evaluacion y mejora del Sistema de gestion de seguridad y salud en el trabajo</t>
  </si>
  <si>
    <t xml:space="preserve">Se ha cumplido con las actividades solicitadas por el SGC, acatando los procedimientos, utilizando los formatos actualizados, se hizo la medición de indicadores mensuales al me de marzo de 2017, se han formulado e implementado las acciones correctivas por resultados de auditorias, encuestas de satisfacción, quejas recurrentes, entre otros, se hizo la rendición de cuentas del proceso a través de la revisión gerencial el 15 de marzo de 2017 , se actualizó los riesgos y se formularon las acciones preventivas y se atienden las quejas que se presentan el proceso oportunamente.
</t>
  </si>
  <si>
    <t xml:space="preserve">A través de las capcitaciones que se han dado uno de los puntos es sencibilización en  las buenas prácticas ambientales reducción en el consumo del papel. </t>
  </si>
  <si>
    <t>Los inventarios de las áreas mencionadas anteriormente fueron enviados al comité nacional de archivos el día 17 de abril.</t>
  </si>
  <si>
    <t>Este control lo debe hacer Servicios Generales.</t>
  </si>
  <si>
    <t>Se ha implemetado el plan de aseo en los dos subfondos utilizando la aspiradora.</t>
  </si>
  <si>
    <t>Se ha continuado desde el 10 de enero al 31 de marzo con las capacitaciones en el tema de TRD y técnicas archivísticas.</t>
  </si>
  <si>
    <t>Esta acción la realiza la seccional Bogotá.</t>
  </si>
  <si>
    <t>Este proceso no se esta realizando por que no se cuenta con el software de gestión documental para realizarlo.</t>
  </si>
  <si>
    <t>Se elaboró el cronograma de seguimiento el cual comienza a ser ejecutado apartir del 17 de abril</t>
  </si>
  <si>
    <t>Desde la sede principal se han ido estandarizando los procedimientos  y formatos en diferentes procesos, y los que aún no se han documentado, la nueva versión 2015, exige es la documentación documentada como reglamentos, acuerdos, diapositivas, entre otros que evidencien que se se está dando cumplimiento.</t>
  </si>
  <si>
    <t>La Coordinación de seguridad y salud en el trabajo ha venido documentando los indicadores de ley, los cuales serán medidos para el segundo semestre de 2017</t>
  </si>
  <si>
    <t>Se desarrollo el cronograma de trabajo con los procesos que conforman el SGC, en la identificación, actualización y formulación de acciones para evitar, prevenir o mitigar los riesgos en la institución, donde se identificaron 18 riesgos en 15 procesos y se formularon 44 acciones preventivas</t>
  </si>
  <si>
    <t>Se desarrolló el cronograma de trabajo con los procesos que conforman el SGC, en la identificación, actualización y formulación de acciones para evitar, prevenir o mitigar los riesgos en la institución, donde se identificaron 18 riesgos en 15 procesos y se formularon 44 acciones preventivas</t>
  </si>
  <si>
    <t>Pendiente el envío del plan nacional de auditorías por la sede principal para hacer la programación seccional</t>
  </si>
  <si>
    <t>Se hace permanentemente, se envió propuesta de ajuste a las normas de la H.Consiliatura, trabajo colectiva de las áreas académicas y administrativas y se envió a la sede principal para su análisis</t>
  </si>
  <si>
    <t>Al momento no hay más espacio en la Universidad para la creación de subfondos.</t>
  </si>
  <si>
    <t>El cronograma se elaboró para recibir transferencias de enero a junio de 2017.</t>
  </si>
  <si>
    <t>Estas actividades se han ido realizando de acuerdo a las capacitaciones que se han dado en cada oficina. En los subfondos de los bloque A y C, se han realizado las actividades de clasificación, descripción y depuración.</t>
  </si>
  <si>
    <t>El proceso de digitalización en la seccional se detuvo desde el semestre anterior por directrices de la dirección nacional de archivos, estamos a la espera de nuevas instrucciones para poder continuar con el proceso.</t>
  </si>
  <si>
    <r>
      <t>El proceso de valoración documental ha continuado en este trimestre se analizaron alrededor de 276</t>
    </r>
    <r>
      <rPr>
        <sz val="11"/>
        <color rgb="FFFF0000"/>
        <rFont val="Calibri"/>
        <family val="2"/>
        <scheme val="minor"/>
      </rPr>
      <t xml:space="preserve"> </t>
    </r>
    <r>
      <rPr>
        <sz val="11"/>
        <color theme="1"/>
        <rFont val="Calibri"/>
        <family val="2"/>
        <scheme val="minor"/>
      </rPr>
      <t>de las áreas de planeación, decanatura de ingenierias y decatura de derecho los cuales se enviaron al Comité Nacional de Archivos en Bogotá.</t>
    </r>
  </si>
  <si>
    <r>
      <rPr>
        <sz val="11"/>
        <rFont val="Arial"/>
        <family val="2"/>
      </rPr>
      <t>Se ha cumplido con las actividades solicitadas por el SGC, acatando los procedimientos, utilizando los formatos actualizados, se hizo la medición de indicadores mensuales al mes de marzo de 2017, se han formulado e implementado las acciones correctivas por resultados de auditorias, encuestas de satisfacción,entre otros,  no se han presentado quejas, se   llevó a cabo la rendición de cuentas del proceso a través de la revisión gerencial el 15 de marzo de 2017 , se actualizó los riesgos,  se formularon las acciones preventivas.</t>
    </r>
    <r>
      <rPr>
        <sz val="14"/>
        <color rgb="FFFF0000"/>
        <rFont val="Arial"/>
        <family val="2"/>
      </rPr>
      <t xml:space="preserve">
</t>
    </r>
  </si>
  <si>
    <t>Se realiza permanentemente los riesgos potenciales que se pueden presentar para el buen funcionamiento de los sistemas de información y la estabilidad de los servicios restados.</t>
  </si>
  <si>
    <t>En este momento no se ha desarrollado porque estamos en contingencia por la implementación de los proyectos de sistemas a nivel nacional.</t>
  </si>
  <si>
    <r>
      <t xml:space="preserve">El proceso de correspondencia depende del área de servicios Generales, el tema fue llevado al Comité de Archivo Seccional para que se gestione el trámite y este proceso pase a ser parte del Centro de Administración Documental. </t>
    </r>
    <r>
      <rPr>
        <sz val="11"/>
        <color rgb="FFFF0000"/>
        <rFont val="Calibri"/>
        <family val="2"/>
        <scheme val="minor"/>
      </rPr>
      <t>En reunión con la Directora Nacional de Gestión Documental ella mencionó que se ha tratado el tema desde la Secretaría General en Bogotá y que corrrespondencia pase a ser un proceso de Gestión Documental y por la seccional se hará la solicitud a las instancias correspondientes la solicitud de dicho proceso</t>
    </r>
    <r>
      <rPr>
        <sz val="11"/>
        <color theme="1"/>
        <rFont val="Calibri"/>
        <family val="2"/>
        <scheme val="minor"/>
      </rPr>
      <t>.</t>
    </r>
  </si>
  <si>
    <t xml:space="preserve">Reestructuración de la unidad de correspondencia, implementado la "Ventanilla única de correspondencia",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</si>
</sst>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quot;$&quot;\ * #,##0.00_);_(&quot;$&quot;\ * \(#,##0.00\);_(&quot;$&quot;\ * &quot;-&quot;??_);_(@_)"/>
    <numFmt numFmtId="165" formatCode="_(* #,##0.00_);_(* \(#,##0.00\);_(* &quot;-&quot;??_);_(@_)"/>
    <numFmt numFmtId="166" formatCode="_(&quot;$&quot;\ * #,##0_);_(&quot;$&quot;\ * \(#,##0\);_(&quot;$&quot;\ * &quot;-&quot;??_);_(@_)"/>
    <numFmt numFmtId="167" formatCode="General_)"/>
    <numFmt numFmtId="168" formatCode="&quot;$&quot;#,##0"/>
    <numFmt numFmtId="169" formatCode="_(* #,##0_);_(* \(#,##0\);_(* &quot;-&quot;??_);_(@_)"/>
  </numFmts>
  <fonts count="7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2"/>
      <color theme="1"/>
      <name val="Calibri"/>
      <family val="2"/>
      <scheme val="minor"/>
    </font>
    <font>
      <b/>
      <sz val="12"/>
      <name val="Calibri"/>
      <family val="2"/>
      <scheme val="minor"/>
    </font>
    <font>
      <sz val="10"/>
      <name val="Arial"/>
      <family val="2"/>
    </font>
    <font>
      <sz val="14"/>
      <color rgb="FF000000"/>
      <name val="Arial Narrow"/>
      <family val="2"/>
    </font>
    <font>
      <sz val="14"/>
      <name val="Arial Narrow"/>
      <family val="2"/>
    </font>
    <font>
      <sz val="14"/>
      <color theme="1"/>
      <name val="Arial Narrow"/>
      <family val="2"/>
    </font>
    <font>
      <b/>
      <sz val="18"/>
      <name val="Arial"/>
      <family val="2"/>
    </font>
    <font>
      <b/>
      <sz val="12"/>
      <name val="Arial"/>
      <family val="2"/>
    </font>
    <font>
      <b/>
      <sz val="10"/>
      <name val="Arial"/>
      <family val="2"/>
    </font>
    <font>
      <b/>
      <sz val="9"/>
      <name val="Arial"/>
      <family val="2"/>
    </font>
    <font>
      <sz val="12"/>
      <color rgb="FF000000"/>
      <name val="Arial Narrow"/>
      <family val="2"/>
    </font>
    <font>
      <sz val="12"/>
      <name val="Arial"/>
      <family val="2"/>
    </font>
    <font>
      <b/>
      <sz val="14"/>
      <name val="Arial"/>
      <family val="2"/>
    </font>
    <font>
      <sz val="10"/>
      <color theme="1"/>
      <name val="Arial Narrow"/>
      <family val="2"/>
    </font>
    <font>
      <sz val="10"/>
      <color indexed="8"/>
      <name val="Arial"/>
      <family val="2"/>
    </font>
    <font>
      <sz val="12"/>
      <color theme="1"/>
      <name val="Arial Narrow"/>
      <family val="2"/>
    </font>
    <font>
      <sz val="18"/>
      <color theme="1"/>
      <name val="Arial Narrow"/>
      <family val="2"/>
    </font>
    <font>
      <b/>
      <sz val="11"/>
      <name val="Arial"/>
      <family val="2"/>
    </font>
    <font>
      <sz val="11"/>
      <name val="Arial"/>
      <family val="2"/>
    </font>
    <font>
      <sz val="14"/>
      <color rgb="FF000000"/>
      <name val="Arial"/>
      <family val="2"/>
    </font>
    <font>
      <sz val="14"/>
      <name val="Arial"/>
      <family val="2"/>
    </font>
    <font>
      <sz val="11"/>
      <color theme="1"/>
      <name val="Arial Narrow"/>
      <family val="2"/>
    </font>
    <font>
      <b/>
      <sz val="24"/>
      <name val="Arial"/>
      <family val="2"/>
    </font>
    <font>
      <u/>
      <sz val="10"/>
      <color theme="10"/>
      <name val="Arial"/>
      <family val="2"/>
    </font>
    <font>
      <sz val="12"/>
      <name val="Arial Narrow"/>
      <family val="2"/>
    </font>
    <font>
      <sz val="10"/>
      <name val="Arial"/>
      <family val="2"/>
    </font>
    <font>
      <b/>
      <sz val="16"/>
      <color theme="1"/>
      <name val="Calibri"/>
      <family val="2"/>
      <scheme val="minor"/>
    </font>
    <font>
      <sz val="18"/>
      <color theme="1"/>
      <name val="Calibri"/>
      <family val="2"/>
      <scheme val="minor"/>
    </font>
    <font>
      <sz val="18"/>
      <name val="Arial"/>
      <family val="2"/>
    </font>
    <font>
      <b/>
      <sz val="26"/>
      <color theme="1"/>
      <name val="Calibri"/>
      <family val="2"/>
      <scheme val="minor"/>
    </font>
    <font>
      <b/>
      <sz val="20"/>
      <color theme="1"/>
      <name val="Calibri"/>
      <family val="2"/>
      <scheme val="minor"/>
    </font>
    <font>
      <sz val="20"/>
      <color theme="1"/>
      <name val="Calibri"/>
      <family val="2"/>
      <scheme val="minor"/>
    </font>
    <font>
      <sz val="14"/>
      <color theme="1"/>
      <name val="Calibri"/>
      <family val="2"/>
      <scheme val="minor"/>
    </font>
    <font>
      <u/>
      <sz val="11"/>
      <color theme="10"/>
      <name val="Calibri"/>
      <family val="2"/>
      <scheme val="minor"/>
    </font>
    <font>
      <b/>
      <sz val="20"/>
      <name val="Arial"/>
      <family val="2"/>
    </font>
    <font>
      <sz val="16"/>
      <color theme="1"/>
      <name val="Arial Narrow"/>
      <family val="2"/>
    </font>
    <font>
      <b/>
      <sz val="22"/>
      <name val="Arial"/>
      <family val="2"/>
    </font>
    <font>
      <sz val="16"/>
      <name val="Arial"/>
      <family val="2"/>
    </font>
    <font>
      <sz val="8"/>
      <color theme="1"/>
      <name val="Arial Narrow"/>
      <family val="2"/>
    </font>
    <font>
      <sz val="9"/>
      <color theme="1"/>
      <name val="Arial Narrow"/>
      <family val="2"/>
    </font>
    <font>
      <sz val="16"/>
      <color rgb="FFFF0000"/>
      <name val="Arial"/>
      <family val="2"/>
    </font>
    <font>
      <sz val="20"/>
      <color rgb="FF000000"/>
      <name val="Arial Narrow"/>
      <family val="2"/>
    </font>
    <font>
      <b/>
      <sz val="28"/>
      <name val="Arial"/>
      <family val="2"/>
    </font>
    <font>
      <sz val="10"/>
      <color theme="1"/>
      <name val="Arial"/>
      <family val="2"/>
    </font>
    <font>
      <b/>
      <sz val="24"/>
      <color rgb="FFFF0000"/>
      <name val="Arial"/>
      <family val="2"/>
    </font>
    <font>
      <b/>
      <sz val="28"/>
      <color rgb="FFFF0000"/>
      <name val="Arial"/>
      <family val="2"/>
    </font>
    <font>
      <sz val="20"/>
      <name val="Arial Narrow"/>
      <family val="2"/>
    </font>
    <font>
      <b/>
      <sz val="16"/>
      <name val="Arial"/>
      <family val="2"/>
    </font>
    <font>
      <sz val="22"/>
      <name val="Arial Narrow"/>
      <family val="2"/>
    </font>
    <font>
      <sz val="16"/>
      <name val="Times New Roman"/>
      <family val="1"/>
    </font>
    <font>
      <sz val="16"/>
      <name val="Arial Narrow"/>
      <family val="2"/>
    </font>
    <font>
      <b/>
      <sz val="16"/>
      <name val="Times New Roman"/>
      <family val="1"/>
    </font>
    <font>
      <b/>
      <sz val="16"/>
      <color indexed="8"/>
      <name val="Times New Roman"/>
      <family val="1"/>
    </font>
    <font>
      <sz val="16"/>
      <color indexed="8"/>
      <name val="Arial Narrow"/>
      <family val="2"/>
    </font>
    <font>
      <b/>
      <sz val="14"/>
      <color theme="4" tint="-0.249977111117893"/>
      <name val="Arial"/>
      <family val="2"/>
    </font>
    <font>
      <b/>
      <sz val="14"/>
      <color rgb="FFFF0000"/>
      <name val="Arial"/>
      <family val="2"/>
    </font>
    <font>
      <b/>
      <sz val="20"/>
      <color rgb="FFFF0000"/>
      <name val="Arial Narrow"/>
      <family val="2"/>
    </font>
    <font>
      <b/>
      <sz val="22"/>
      <color rgb="FFFF0000"/>
      <name val="Arial Narrow"/>
      <family val="2"/>
    </font>
    <font>
      <sz val="11"/>
      <color rgb="FFFF0000"/>
      <name val="Calibri"/>
      <family val="2"/>
      <scheme val="minor"/>
    </font>
    <font>
      <sz val="11"/>
      <color rgb="FF000000"/>
      <name val="Calibri"/>
      <family val="2"/>
      <scheme val="minor"/>
    </font>
    <font>
      <sz val="8"/>
      <color theme="1"/>
      <name val="Calibri"/>
      <family val="2"/>
      <scheme val="minor"/>
    </font>
    <font>
      <sz val="16"/>
      <color theme="1"/>
      <name val="Calibri"/>
      <family val="2"/>
      <scheme val="minor"/>
    </font>
    <font>
      <b/>
      <sz val="11"/>
      <color rgb="FFFF0000"/>
      <name val="Calibri"/>
      <family val="2"/>
      <scheme val="minor"/>
    </font>
    <font>
      <sz val="11"/>
      <name val="Calibri"/>
      <family val="2"/>
      <scheme val="minor"/>
    </font>
    <font>
      <sz val="14"/>
      <color rgb="FFFF0000"/>
      <name val="Arial"/>
      <family val="2"/>
    </font>
  </fonts>
  <fills count="17">
    <fill>
      <patternFill patternType="none"/>
    </fill>
    <fill>
      <patternFill patternType="gray125"/>
    </fill>
    <fill>
      <patternFill patternType="solid">
        <fgColor rgb="FF9C202C"/>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rgb="FFFFFFFF"/>
        <bgColor rgb="FFFFFFFF"/>
      </patternFill>
    </fill>
    <fill>
      <patternFill patternType="solid">
        <fgColor rgb="FFA200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bgColor indexed="64"/>
      </patternFill>
    </fill>
    <fill>
      <patternFill patternType="solid">
        <fgColor theme="1"/>
        <bgColor rgb="FFFFFFFF"/>
      </patternFill>
    </fill>
    <fill>
      <patternFill patternType="solid">
        <fgColor rgb="FFFFFF00"/>
        <bgColor indexed="64"/>
      </patternFill>
    </fill>
    <fill>
      <patternFill patternType="solid">
        <fgColor rgb="FF92D05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rgb="FF000000"/>
      </right>
      <top style="thin">
        <color rgb="FF000000"/>
      </top>
      <bottom style="thin">
        <color rgb="FF000000"/>
      </bottom>
      <diagonal/>
    </border>
    <border>
      <left style="thin">
        <color indexed="64"/>
      </left>
      <right style="medium">
        <color indexed="64"/>
      </right>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thin">
        <color indexed="64"/>
      </top>
      <bottom/>
      <diagonal/>
    </border>
    <border>
      <left/>
      <right style="thin">
        <color auto="1"/>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s>
  <cellStyleXfs count="20">
    <xf numFmtId="0" fontId="0" fillId="0" borderId="0"/>
    <xf numFmtId="9" fontId="1"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29" fillId="0" borderId="0" applyNumberForma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165" fontId="1" fillId="0" borderId="0" applyFont="0" applyFill="0" applyBorder="0" applyAlignment="0" applyProtection="0"/>
    <xf numFmtId="0" fontId="31" fillId="0" borderId="0"/>
    <xf numFmtId="0" fontId="39"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8" fillId="0" borderId="0"/>
    <xf numFmtId="43" fontId="1" fillId="0" borderId="0" applyFont="0" applyFill="0" applyBorder="0" applyAlignment="0" applyProtection="0"/>
  </cellStyleXfs>
  <cellXfs count="669">
    <xf numFmtId="0" fontId="0" fillId="0" borderId="0" xfId="0"/>
    <xf numFmtId="0" fontId="0" fillId="4" borderId="0" xfId="0" applyFill="1"/>
    <xf numFmtId="0" fontId="7" fillId="3" borderId="2" xfId="0" applyFont="1" applyFill="1" applyBorder="1" applyAlignment="1">
      <alignment vertical="center"/>
    </xf>
    <xf numFmtId="0" fontId="0" fillId="0" borderId="4" xfId="0" applyFill="1" applyBorder="1"/>
    <xf numFmtId="0" fontId="0" fillId="0" borderId="1" xfId="0" applyFill="1" applyBorder="1"/>
    <xf numFmtId="0" fontId="0" fillId="0" borderId="9" xfId="0" applyFill="1" applyBorder="1"/>
    <xf numFmtId="0" fontId="13" fillId="0" borderId="0" xfId="2" applyFont="1" applyFill="1" applyBorder="1" applyAlignment="1">
      <alignment horizontal="center" vertical="center" wrapText="1"/>
    </xf>
    <xf numFmtId="0" fontId="14" fillId="6" borderId="14" xfId="2" applyFont="1" applyFill="1" applyBorder="1" applyAlignment="1">
      <alignment vertical="center"/>
    </xf>
    <xf numFmtId="0" fontId="15" fillId="7" borderId="8" xfId="2" applyFont="1" applyFill="1" applyBorder="1" applyAlignment="1">
      <alignment horizontal="center" vertical="center" wrapText="1"/>
    </xf>
    <xf numFmtId="0" fontId="15" fillId="7" borderId="37" xfId="2" applyFont="1" applyFill="1" applyBorder="1" applyAlignment="1">
      <alignment horizontal="center" vertical="center" wrapText="1"/>
    </xf>
    <xf numFmtId="0" fontId="15" fillId="7" borderId="38" xfId="2" applyFont="1" applyFill="1" applyBorder="1" applyAlignment="1">
      <alignment horizontal="center" vertical="center" wrapText="1"/>
    </xf>
    <xf numFmtId="3" fontId="14" fillId="7" borderId="8" xfId="2" applyNumberFormat="1" applyFont="1" applyFill="1" applyBorder="1" applyAlignment="1">
      <alignment horizontal="center" vertical="center" wrapText="1"/>
    </xf>
    <xf numFmtId="0" fontId="14" fillId="7" borderId="9" xfId="2" applyFont="1" applyFill="1" applyBorder="1" applyAlignment="1">
      <alignment vertical="center"/>
    </xf>
    <xf numFmtId="3" fontId="14" fillId="7" borderId="9" xfId="2" applyNumberFormat="1" applyFont="1" applyFill="1" applyBorder="1" applyAlignment="1">
      <alignment horizontal="center" vertical="center" wrapText="1"/>
    </xf>
    <xf numFmtId="0" fontId="14" fillId="7" borderId="10" xfId="2" applyFont="1" applyFill="1" applyBorder="1" applyAlignment="1">
      <alignment vertical="center"/>
    </xf>
    <xf numFmtId="0" fontId="15" fillId="7" borderId="9" xfId="2" applyFont="1" applyFill="1" applyBorder="1" applyAlignment="1">
      <alignment horizontal="center" vertical="center" wrapText="1"/>
    </xf>
    <xf numFmtId="0" fontId="15" fillId="7" borderId="2" xfId="2" applyFont="1" applyFill="1" applyBorder="1" applyAlignment="1">
      <alignment horizontal="center" vertical="center" wrapText="1"/>
    </xf>
    <xf numFmtId="0" fontId="15" fillId="7" borderId="10" xfId="2" applyFont="1" applyFill="1" applyBorder="1" applyAlignment="1">
      <alignment horizontal="center" vertical="center" wrapText="1"/>
    </xf>
    <xf numFmtId="0" fontId="8" fillId="0" borderId="1" xfId="2" applyFont="1" applyFill="1" applyBorder="1" applyAlignment="1">
      <alignment horizontal="left" vertical="center" wrapText="1"/>
    </xf>
    <xf numFmtId="0" fontId="8" fillId="8" borderId="34" xfId="2" applyFont="1" applyFill="1" applyBorder="1"/>
    <xf numFmtId="0" fontId="8" fillId="5" borderId="34" xfId="2" applyFont="1" applyFill="1" applyBorder="1"/>
    <xf numFmtId="0" fontId="8" fillId="5" borderId="40" xfId="2" applyFont="1" applyFill="1" applyBorder="1"/>
    <xf numFmtId="0" fontId="19" fillId="5" borderId="1" xfId="2" applyFont="1" applyFill="1" applyBorder="1" applyAlignment="1">
      <alignment vertical="center" wrapText="1"/>
    </xf>
    <xf numFmtId="9" fontId="16" fillId="9" borderId="41" xfId="2" applyNumberFormat="1" applyFont="1" applyFill="1" applyBorder="1" applyAlignment="1">
      <alignment horizontal="center" vertical="center"/>
    </xf>
    <xf numFmtId="0" fontId="8" fillId="0" borderId="34" xfId="2" applyFont="1" applyFill="1" applyBorder="1" applyAlignment="1">
      <alignment horizontal="left" vertical="center" wrapText="1"/>
    </xf>
    <xf numFmtId="0" fontId="8" fillId="0" borderId="33" xfId="2" applyFont="1" applyFill="1" applyBorder="1" applyAlignment="1">
      <alignment horizontal="center" vertical="center" wrapText="1"/>
    </xf>
    <xf numFmtId="167" fontId="20" fillId="0" borderId="32" xfId="2" applyNumberFormat="1" applyFont="1" applyFill="1" applyBorder="1" applyAlignment="1" applyProtection="1">
      <alignment horizontal="left" vertical="center" wrapText="1"/>
    </xf>
    <xf numFmtId="9" fontId="16" fillId="9" borderId="43" xfId="2" applyNumberFormat="1" applyFont="1" applyFill="1" applyBorder="1" applyAlignment="1">
      <alignment horizontal="center" vertical="center"/>
    </xf>
    <xf numFmtId="0" fontId="8" fillId="0" borderId="44" xfId="2" applyFont="1" applyFill="1" applyBorder="1" applyAlignment="1">
      <alignment horizontal="center" vertical="center" wrapText="1"/>
    </xf>
    <xf numFmtId="0" fontId="8" fillId="5" borderId="45" xfId="2" applyFont="1" applyFill="1" applyBorder="1"/>
    <xf numFmtId="0" fontId="8" fillId="8" borderId="45" xfId="2" applyFont="1" applyFill="1" applyBorder="1"/>
    <xf numFmtId="0" fontId="19" fillId="5" borderId="2" xfId="2" applyFont="1" applyFill="1" applyBorder="1" applyAlignment="1">
      <alignment vertical="center" wrapText="1"/>
    </xf>
    <xf numFmtId="0" fontId="8" fillId="0" borderId="2" xfId="2" applyFont="1" applyBorder="1"/>
    <xf numFmtId="0" fontId="8" fillId="0" borderId="45" xfId="2" applyFont="1" applyFill="1" applyBorder="1" applyAlignment="1">
      <alignment horizontal="left" vertical="center" wrapText="1"/>
    </xf>
    <xf numFmtId="0" fontId="8" fillId="0" borderId="46" xfId="2" applyFont="1" applyFill="1" applyBorder="1" applyAlignment="1">
      <alignment horizontal="center" vertical="center" wrapText="1"/>
    </xf>
    <xf numFmtId="167" fontId="20" fillId="0" borderId="47" xfId="2" applyNumberFormat="1" applyFont="1" applyFill="1" applyBorder="1" applyAlignment="1" applyProtection="1">
      <alignment horizontal="left" vertical="center" wrapText="1"/>
    </xf>
    <xf numFmtId="0" fontId="8" fillId="5" borderId="1" xfId="2" applyFont="1" applyFill="1" applyBorder="1"/>
    <xf numFmtId="0" fontId="8" fillId="0" borderId="1" xfId="2" applyFont="1" applyBorder="1"/>
    <xf numFmtId="9" fontId="16" fillId="9" borderId="1" xfId="2" applyNumberFormat="1" applyFont="1" applyFill="1" applyBorder="1" applyAlignment="1">
      <alignment horizontal="center" vertical="center"/>
    </xf>
    <xf numFmtId="0" fontId="8" fillId="0" borderId="1" xfId="2" applyFont="1" applyFill="1" applyBorder="1" applyAlignment="1">
      <alignment horizontal="center" vertical="center" wrapText="1"/>
    </xf>
    <xf numFmtId="0" fontId="17" fillId="0" borderId="1" xfId="2" applyFont="1" applyBorder="1" applyAlignment="1"/>
    <xf numFmtId="0" fontId="8" fillId="8" borderId="1" xfId="2" applyFont="1" applyFill="1" applyBorder="1"/>
    <xf numFmtId="3" fontId="8" fillId="0" borderId="1" xfId="2" applyNumberFormat="1" applyFont="1" applyFill="1" applyBorder="1" applyAlignment="1">
      <alignment horizontal="center" vertical="center" wrapText="1"/>
    </xf>
    <xf numFmtId="0" fontId="8" fillId="0" borderId="47" xfId="2" applyFont="1" applyFill="1" applyBorder="1" applyAlignment="1">
      <alignment horizontal="left" vertical="center" wrapText="1"/>
    </xf>
    <xf numFmtId="0" fontId="8" fillId="0" borderId="6" xfId="2" applyFont="1" applyFill="1" applyBorder="1" applyAlignment="1">
      <alignment horizontal="left" vertical="center" wrapText="1"/>
    </xf>
    <xf numFmtId="3" fontId="8" fillId="0" borderId="6" xfId="2" applyNumberFormat="1" applyFont="1" applyFill="1" applyBorder="1" applyAlignment="1">
      <alignment horizontal="center" vertical="center" wrapText="1"/>
    </xf>
    <xf numFmtId="0" fontId="8" fillId="0" borderId="7" xfId="2" applyFont="1" applyBorder="1"/>
    <xf numFmtId="3" fontId="8" fillId="0" borderId="8" xfId="2" applyNumberFormat="1" applyFont="1" applyFill="1" applyBorder="1" applyAlignment="1">
      <alignment horizontal="center" vertical="center" wrapText="1"/>
    </xf>
    <xf numFmtId="0" fontId="8" fillId="0" borderId="9" xfId="2" applyFont="1" applyBorder="1"/>
    <xf numFmtId="0" fontId="8" fillId="0" borderId="10" xfId="2" applyFont="1" applyBorder="1"/>
    <xf numFmtId="0" fontId="8" fillId="0" borderId="9" xfId="2" applyFont="1" applyFill="1" applyBorder="1" applyAlignment="1">
      <alignment horizontal="left" vertical="center" wrapText="1"/>
    </xf>
    <xf numFmtId="3" fontId="8" fillId="0" borderId="0" xfId="2" applyNumberFormat="1" applyFont="1" applyAlignment="1">
      <alignment horizontal="center"/>
    </xf>
    <xf numFmtId="0" fontId="8" fillId="0" borderId="0" xfId="2" applyFont="1" applyAlignment="1">
      <alignment horizontal="center"/>
    </xf>
    <xf numFmtId="3" fontId="14" fillId="7" borderId="18" xfId="2" applyNumberFormat="1" applyFont="1" applyFill="1" applyBorder="1" applyAlignment="1">
      <alignment horizontal="center" vertical="center" wrapText="1"/>
    </xf>
    <xf numFmtId="3" fontId="14" fillId="7" borderId="2" xfId="2" applyNumberFormat="1" applyFont="1" applyFill="1" applyBorder="1" applyAlignment="1">
      <alignment horizontal="center" vertical="center" wrapText="1"/>
    </xf>
    <xf numFmtId="0" fontId="8" fillId="0" borderId="4" xfId="2" applyFont="1" applyFill="1" applyBorder="1" applyAlignment="1">
      <alignment horizontal="left" vertical="center" wrapText="1"/>
    </xf>
    <xf numFmtId="0" fontId="8" fillId="0" borderId="5" xfId="2" applyFont="1" applyBorder="1"/>
    <xf numFmtId="0" fontId="19" fillId="5" borderId="1" xfId="2" applyFont="1" applyFill="1" applyBorder="1" applyAlignment="1">
      <alignment horizontal="justify" vertical="center" wrapText="1"/>
    </xf>
    <xf numFmtId="0" fontId="8" fillId="5" borderId="7" xfId="2" applyFont="1" applyFill="1" applyBorder="1"/>
    <xf numFmtId="0" fontId="19" fillId="5" borderId="47" xfId="2" applyFont="1" applyFill="1" applyBorder="1" applyAlignment="1">
      <alignment vertical="center" wrapText="1"/>
    </xf>
    <xf numFmtId="3" fontId="8" fillId="0" borderId="31" xfId="2" applyNumberFormat="1" applyFont="1" applyFill="1" applyBorder="1" applyAlignment="1">
      <alignment horizontal="center" vertical="center" wrapText="1"/>
    </xf>
    <xf numFmtId="0" fontId="8" fillId="0" borderId="40" xfId="2" applyFont="1" applyBorder="1"/>
    <xf numFmtId="0" fontId="8" fillId="0" borderId="34" xfId="2" applyFont="1" applyBorder="1"/>
    <xf numFmtId="0" fontId="26" fillId="0" borderId="0" xfId="2" applyFont="1"/>
    <xf numFmtId="0" fontId="26" fillId="0" borderId="0" xfId="2" applyFont="1" applyFill="1"/>
    <xf numFmtId="0" fontId="0" fillId="0" borderId="0" xfId="0"/>
    <xf numFmtId="0" fontId="8" fillId="0" borderId="0" xfId="2" applyFont="1"/>
    <xf numFmtId="0" fontId="14" fillId="6" borderId="14" xfId="2" applyFont="1" applyFill="1" applyBorder="1" applyAlignment="1">
      <alignment horizontal="left" vertical="center"/>
    </xf>
    <xf numFmtId="0" fontId="8" fillId="0" borderId="0" xfId="2" applyFont="1" applyFill="1"/>
    <xf numFmtId="0" fontId="23" fillId="6" borderId="14" xfId="2" applyFont="1" applyFill="1" applyBorder="1" applyAlignment="1">
      <alignment horizontal="left" vertical="center" wrapText="1"/>
    </xf>
    <xf numFmtId="0" fontId="23" fillId="6" borderId="11" xfId="2" applyFont="1" applyFill="1" applyBorder="1" applyAlignment="1">
      <alignment horizontal="left" vertical="center" wrapText="1"/>
    </xf>
    <xf numFmtId="0" fontId="14" fillId="0" borderId="0" xfId="2" applyFont="1"/>
    <xf numFmtId="0" fontId="26" fillId="0" borderId="1" xfId="2" applyFont="1" applyBorder="1" applyAlignment="1"/>
    <xf numFmtId="0" fontId="16" fillId="0" borderId="1" xfId="2" applyFont="1" applyBorder="1" applyAlignment="1">
      <alignment horizontal="justify" vertical="center" wrapText="1"/>
    </xf>
    <xf numFmtId="0" fontId="17" fillId="0" borderId="1" xfId="2" applyFont="1" applyFill="1" applyBorder="1" applyAlignment="1">
      <alignment horizontal="justify" vertical="center" wrapText="1"/>
    </xf>
    <xf numFmtId="0" fontId="17" fillId="0" borderId="1" xfId="2" applyFont="1" applyBorder="1" applyAlignment="1">
      <alignment horizontal="justify" vertical="center" wrapText="1"/>
    </xf>
    <xf numFmtId="0" fontId="17" fillId="5" borderId="1" xfId="2" applyFont="1" applyFill="1" applyBorder="1" applyAlignment="1">
      <alignment horizontal="justify" vertical="center" wrapText="1"/>
    </xf>
    <xf numFmtId="0" fontId="17" fillId="5" borderId="4" xfId="2" applyFont="1" applyFill="1" applyBorder="1" applyAlignment="1">
      <alignment horizontal="justify" vertical="center" wrapText="1"/>
    </xf>
    <xf numFmtId="9" fontId="0" fillId="3" borderId="4" xfId="1" applyFont="1" applyFill="1" applyBorder="1" applyAlignment="1">
      <alignment horizontal="center" vertical="center"/>
    </xf>
    <xf numFmtId="0" fontId="0" fillId="0" borderId="1" xfId="0" applyBorder="1"/>
    <xf numFmtId="0" fontId="0" fillId="0" borderId="7" xfId="0" applyBorder="1"/>
    <xf numFmtId="0" fontId="0" fillId="0" borderId="9" xfId="0" applyBorder="1"/>
    <xf numFmtId="0" fontId="0" fillId="0" borderId="10" xfId="0" applyBorder="1"/>
    <xf numFmtId="0" fontId="33" fillId="5" borderId="1" xfId="0" applyFont="1" applyFill="1" applyBorder="1" applyAlignment="1">
      <alignment horizontal="left" wrapText="1"/>
    </xf>
    <xf numFmtId="0" fontId="0" fillId="0" borderId="4" xfId="0" applyBorder="1"/>
    <xf numFmtId="0" fontId="0" fillId="10" borderId="34" xfId="0" applyFill="1" applyBorder="1"/>
    <xf numFmtId="0" fontId="33" fillId="10" borderId="34" xfId="0" applyFont="1" applyFill="1" applyBorder="1"/>
    <xf numFmtId="0" fontId="34" fillId="0" borderId="1" xfId="2" applyFont="1" applyBorder="1" applyAlignment="1">
      <alignment vertical="center" wrapText="1"/>
    </xf>
    <xf numFmtId="0" fontId="12" fillId="0" borderId="1" xfId="2" applyFont="1" applyBorder="1" applyAlignment="1">
      <alignment vertical="center" wrapText="1"/>
    </xf>
    <xf numFmtId="0" fontId="33" fillId="5" borderId="4" xfId="0" applyFont="1" applyFill="1" applyBorder="1" applyAlignment="1">
      <alignment vertical="center" wrapText="1"/>
    </xf>
    <xf numFmtId="9" fontId="33" fillId="3" borderId="1" xfId="0" applyNumberFormat="1" applyFont="1" applyFill="1" applyBorder="1" applyAlignment="1">
      <alignment vertical="center"/>
    </xf>
    <xf numFmtId="0" fontId="33" fillId="0" borderId="1" xfId="0" applyFont="1" applyBorder="1" applyAlignment="1">
      <alignment vertical="center"/>
    </xf>
    <xf numFmtId="0" fontId="33" fillId="0" borderId="1" xfId="0" applyFont="1" applyBorder="1"/>
    <xf numFmtId="0" fontId="38" fillId="0" borderId="0" xfId="0" applyFont="1"/>
    <xf numFmtId="0" fontId="0" fillId="0" borderId="15" xfId="0" applyBorder="1"/>
    <xf numFmtId="0" fontId="0" fillId="0" borderId="5" xfId="0" applyBorder="1"/>
    <xf numFmtId="9" fontId="33" fillId="3" borderId="1" xfId="0" applyNumberFormat="1" applyFont="1" applyFill="1" applyBorder="1" applyAlignment="1">
      <alignment horizontal="center" vertical="center"/>
    </xf>
    <xf numFmtId="0" fontId="15" fillId="7" borderId="1" xfId="2" applyFont="1" applyFill="1" applyBorder="1" applyAlignment="1">
      <alignment horizontal="center" vertical="center" wrapText="1"/>
    </xf>
    <xf numFmtId="0" fontId="14" fillId="0" borderId="23" xfId="2" applyFont="1" applyFill="1" applyBorder="1" applyAlignment="1">
      <alignment horizontal="left" vertical="center" wrapText="1"/>
    </xf>
    <xf numFmtId="0" fontId="14" fillId="0" borderId="22" xfId="2" applyFont="1" applyFill="1" applyBorder="1" applyAlignment="1">
      <alignment horizontal="left" vertical="center" wrapText="1"/>
    </xf>
    <xf numFmtId="0" fontId="8" fillId="0" borderId="0" xfId="2" applyFont="1" applyFill="1" applyBorder="1" applyAlignment="1">
      <alignment horizontal="center"/>
    </xf>
    <xf numFmtId="0" fontId="17" fillId="0" borderId="2" xfId="2" applyFont="1" applyFill="1" applyBorder="1" applyAlignment="1">
      <alignment horizontal="justify" vertical="center" wrapText="1"/>
    </xf>
    <xf numFmtId="3" fontId="8" fillId="5" borderId="1" xfId="2" applyNumberFormat="1" applyFont="1" applyFill="1" applyBorder="1" applyAlignment="1">
      <alignment horizontal="center" vertical="center" wrapText="1"/>
    </xf>
    <xf numFmtId="0" fontId="0" fillId="0" borderId="0" xfId="0"/>
    <xf numFmtId="0" fontId="0" fillId="0" borderId="0" xfId="0" applyFill="1" applyBorder="1"/>
    <xf numFmtId="0" fontId="8" fillId="0" borderId="0" xfId="13" applyFont="1"/>
    <xf numFmtId="0" fontId="8" fillId="0" borderId="0" xfId="13" applyFont="1" applyAlignment="1">
      <alignment horizontal="center"/>
    </xf>
    <xf numFmtId="3" fontId="8" fillId="0" borderId="0" xfId="13" applyNumberFormat="1" applyFont="1" applyAlignment="1">
      <alignment horizontal="center"/>
    </xf>
    <xf numFmtId="0" fontId="14" fillId="6" borderId="14" xfId="13" applyFont="1" applyFill="1" applyBorder="1" applyAlignment="1">
      <alignment horizontal="left" vertical="center"/>
    </xf>
    <xf numFmtId="0" fontId="8" fillId="0" borderId="0" xfId="13" applyFont="1" applyFill="1"/>
    <xf numFmtId="0" fontId="12" fillId="0" borderId="23" xfId="13" applyFont="1" applyFill="1" applyBorder="1" applyAlignment="1">
      <alignment horizontal="left" vertical="center" wrapText="1"/>
    </xf>
    <xf numFmtId="0" fontId="40" fillId="0" borderId="23" xfId="13" applyFont="1" applyFill="1" applyBorder="1" applyAlignment="1">
      <alignment horizontal="left" vertical="center" wrapText="1"/>
    </xf>
    <xf numFmtId="0" fontId="23" fillId="6" borderId="14" xfId="13" applyFont="1" applyFill="1" applyBorder="1" applyAlignment="1">
      <alignment horizontal="left" vertical="center" wrapText="1"/>
    </xf>
    <xf numFmtId="0" fontId="13" fillId="0" borderId="22" xfId="13" applyFont="1" applyFill="1" applyBorder="1" applyAlignment="1">
      <alignment horizontal="left" vertical="center" wrapText="1"/>
    </xf>
    <xf numFmtId="0" fontId="23" fillId="6" borderId="11" xfId="13" applyFont="1" applyFill="1" applyBorder="1" applyAlignment="1">
      <alignment horizontal="left" vertical="center" wrapText="1"/>
    </xf>
    <xf numFmtId="0" fontId="15" fillId="7" borderId="8" xfId="13" applyFont="1" applyFill="1" applyBorder="1" applyAlignment="1">
      <alignment horizontal="center" vertical="center" wrapText="1"/>
    </xf>
    <xf numFmtId="0" fontId="15" fillId="7" borderId="10" xfId="13" applyFont="1" applyFill="1" applyBorder="1" applyAlignment="1">
      <alignment horizontal="center" vertical="center" wrapText="1"/>
    </xf>
    <xf numFmtId="0" fontId="15" fillId="7" borderId="9" xfId="13" applyFont="1" applyFill="1" applyBorder="1" applyAlignment="1">
      <alignment horizontal="center" vertical="center" wrapText="1"/>
    </xf>
    <xf numFmtId="0" fontId="17" fillId="0" borderId="35" xfId="13" applyFont="1" applyFill="1" applyBorder="1" applyAlignment="1">
      <alignment horizontal="justify" vertical="center" wrapText="1"/>
    </xf>
    <xf numFmtId="0" fontId="24" fillId="0" borderId="3" xfId="13" applyFont="1" applyFill="1" applyBorder="1" applyAlignment="1">
      <alignment horizontal="justify" vertical="center" wrapText="1"/>
    </xf>
    <xf numFmtId="9" fontId="24" fillId="0" borderId="5" xfId="13" applyNumberFormat="1" applyFont="1" applyFill="1" applyBorder="1" applyAlignment="1">
      <alignment horizontal="center" vertical="center" wrapText="1"/>
    </xf>
    <xf numFmtId="9" fontId="24" fillId="0" borderId="3" xfId="13" applyNumberFormat="1" applyFont="1" applyFill="1" applyBorder="1" applyAlignment="1">
      <alignment horizontal="center" vertical="center" wrapText="1"/>
    </xf>
    <xf numFmtId="9" fontId="24" fillId="0" borderId="4" xfId="13" applyNumberFormat="1" applyFont="1" applyFill="1" applyBorder="1" applyAlignment="1">
      <alignment horizontal="center" vertical="center" wrapText="1"/>
    </xf>
    <xf numFmtId="3" fontId="8" fillId="0" borderId="35" xfId="13" applyNumberFormat="1" applyFont="1" applyFill="1" applyBorder="1" applyAlignment="1">
      <alignment horizontal="justify" vertical="center" wrapText="1"/>
    </xf>
    <xf numFmtId="0" fontId="17" fillId="0" borderId="49" xfId="13" applyFont="1" applyFill="1" applyBorder="1" applyAlignment="1">
      <alignment horizontal="justify" vertical="center" wrapText="1"/>
    </xf>
    <xf numFmtId="0" fontId="24" fillId="0" borderId="6" xfId="13" applyFont="1" applyFill="1" applyBorder="1" applyAlignment="1">
      <alignment horizontal="justify" vertical="center" wrapText="1"/>
    </xf>
    <xf numFmtId="9" fontId="24" fillId="0" borderId="7" xfId="13" applyNumberFormat="1" applyFont="1" applyFill="1" applyBorder="1" applyAlignment="1">
      <alignment horizontal="center" vertical="center" wrapText="1"/>
    </xf>
    <xf numFmtId="9" fontId="24" fillId="0" borderId="31" xfId="13" applyNumberFormat="1" applyFont="1" applyFill="1" applyBorder="1" applyAlignment="1">
      <alignment horizontal="center" vertical="center" wrapText="1"/>
    </xf>
    <xf numFmtId="9" fontId="24" fillId="0" borderId="34" xfId="13" applyNumberFormat="1" applyFont="1" applyFill="1" applyBorder="1" applyAlignment="1">
      <alignment horizontal="center" vertical="center" wrapText="1"/>
    </xf>
    <xf numFmtId="9" fontId="24" fillId="0" borderId="40" xfId="13" applyNumberFormat="1" applyFont="1" applyFill="1" applyBorder="1" applyAlignment="1">
      <alignment horizontal="center" vertical="center" wrapText="1"/>
    </xf>
    <xf numFmtId="3" fontId="8" fillId="0" borderId="49" xfId="13" applyNumberFormat="1" applyFont="1" applyFill="1" applyBorder="1" applyAlignment="1">
      <alignment horizontal="justify" vertical="center" wrapText="1"/>
    </xf>
    <xf numFmtId="0" fontId="17" fillId="0" borderId="50" xfId="13" applyFont="1" applyFill="1" applyBorder="1" applyAlignment="1">
      <alignment horizontal="justify" vertical="center" wrapText="1"/>
    </xf>
    <xf numFmtId="0" fontId="24" fillId="0" borderId="8" xfId="13" applyFont="1" applyFill="1" applyBorder="1" applyAlignment="1">
      <alignment horizontal="justify" vertical="center" wrapText="1"/>
    </xf>
    <xf numFmtId="9" fontId="24" fillId="0" borderId="10" xfId="13" applyNumberFormat="1" applyFont="1" applyFill="1" applyBorder="1" applyAlignment="1">
      <alignment horizontal="center" vertical="center" wrapText="1"/>
    </xf>
    <xf numFmtId="9" fontId="24" fillId="0" borderId="59" xfId="13" applyNumberFormat="1" applyFont="1" applyFill="1" applyBorder="1" applyAlignment="1">
      <alignment horizontal="center" vertical="center" wrapText="1"/>
    </xf>
    <xf numFmtId="9" fontId="24" fillId="0" borderId="58" xfId="13" applyNumberFormat="1" applyFont="1" applyFill="1" applyBorder="1" applyAlignment="1">
      <alignment horizontal="center" vertical="center" wrapText="1"/>
    </xf>
    <xf numFmtId="9" fontId="24" fillId="0" borderId="60" xfId="13" applyNumberFormat="1" applyFont="1" applyFill="1" applyBorder="1" applyAlignment="1">
      <alignment horizontal="center" vertical="center" wrapText="1"/>
    </xf>
    <xf numFmtId="0" fontId="14" fillId="0" borderId="0" xfId="13" applyFont="1"/>
    <xf numFmtId="0" fontId="25" fillId="0" borderId="1" xfId="2" applyFont="1" applyBorder="1" applyAlignment="1">
      <alignment horizontal="justify" vertical="center" wrapText="1"/>
    </xf>
    <xf numFmtId="0" fontId="10" fillId="0" borderId="1" xfId="2" applyFont="1" applyBorder="1" applyAlignment="1">
      <alignment wrapText="1"/>
    </xf>
    <xf numFmtId="9" fontId="11" fillId="5" borderId="1" xfId="9" applyFont="1" applyFill="1" applyBorder="1" applyAlignment="1">
      <alignment horizontal="center" vertical="center"/>
    </xf>
    <xf numFmtId="9" fontId="41" fillId="0" borderId="1" xfId="1" applyFont="1" applyFill="1" applyBorder="1" applyAlignment="1">
      <alignment horizontal="center" vertical="center"/>
    </xf>
    <xf numFmtId="0" fontId="41" fillId="5" borderId="1" xfId="0" applyFont="1" applyFill="1" applyBorder="1" applyAlignment="1">
      <alignment vertical="center" wrapText="1"/>
    </xf>
    <xf numFmtId="0" fontId="10" fillId="0" borderId="1" xfId="2" applyFont="1" applyBorder="1" applyAlignment="1"/>
    <xf numFmtId="0" fontId="18" fillId="5" borderId="47" xfId="2" applyFont="1" applyFill="1" applyBorder="1" applyAlignment="1">
      <alignment horizontal="center" vertical="center" wrapText="1"/>
    </xf>
    <xf numFmtId="3" fontId="18" fillId="5" borderId="1" xfId="2" applyNumberFormat="1" applyFont="1" applyFill="1" applyBorder="1" applyAlignment="1">
      <alignment horizontal="center" vertical="center" wrapText="1"/>
    </xf>
    <xf numFmtId="0" fontId="26" fillId="5" borderId="1" xfId="2" applyFont="1" applyFill="1" applyBorder="1" applyAlignment="1"/>
    <xf numFmtId="0" fontId="26" fillId="5" borderId="47" xfId="2" applyFont="1" applyFill="1" applyBorder="1" applyAlignment="1">
      <alignment horizontal="center" vertical="center" wrapText="1"/>
    </xf>
    <xf numFmtId="3" fontId="26" fillId="5" borderId="1" xfId="2" applyNumberFormat="1" applyFont="1" applyFill="1" applyBorder="1" applyAlignment="1">
      <alignment horizontal="center" vertical="center" wrapText="1"/>
    </xf>
    <xf numFmtId="167" fontId="20" fillId="0" borderId="1" xfId="2" applyNumberFormat="1" applyFont="1" applyFill="1" applyBorder="1" applyAlignment="1" applyProtection="1">
      <alignment horizontal="left" vertical="center" wrapText="1"/>
    </xf>
    <xf numFmtId="9" fontId="8" fillId="0" borderId="1" xfId="2" applyNumberFormat="1" applyFont="1" applyFill="1" applyBorder="1" applyAlignment="1">
      <alignment horizontal="center" vertical="center" wrapText="1"/>
    </xf>
    <xf numFmtId="9" fontId="41" fillId="5" borderId="1" xfId="0" applyNumberFormat="1" applyFont="1" applyFill="1" applyBorder="1" applyAlignment="1">
      <alignment horizontal="center" vertical="center" wrapText="1"/>
    </xf>
    <xf numFmtId="9" fontId="41" fillId="0" borderId="1" xfId="1" applyFont="1" applyFill="1" applyBorder="1" applyAlignment="1">
      <alignment horizontal="center" vertical="center" wrapText="1"/>
    </xf>
    <xf numFmtId="0" fontId="15" fillId="5" borderId="47" xfId="2" applyFont="1" applyFill="1" applyBorder="1" applyAlignment="1">
      <alignment horizontal="center" vertical="center" wrapText="1"/>
    </xf>
    <xf numFmtId="3" fontId="15" fillId="5" borderId="1" xfId="2" applyNumberFormat="1" applyFont="1" applyFill="1" applyBorder="1" applyAlignment="1">
      <alignment horizontal="center" vertical="center" wrapText="1"/>
    </xf>
    <xf numFmtId="0" fontId="8" fillId="5" borderId="47" xfId="2" applyFont="1" applyFill="1" applyBorder="1" applyAlignment="1">
      <alignment horizontal="center" vertical="center" wrapText="1"/>
    </xf>
    <xf numFmtId="0" fontId="17" fillId="0" borderId="49" xfId="2" applyFont="1" applyFill="1" applyBorder="1" applyAlignment="1">
      <alignment horizontal="justify" vertical="center" wrapText="1"/>
    </xf>
    <xf numFmtId="0" fontId="15" fillId="7" borderId="18" xfId="2" applyFont="1" applyFill="1" applyBorder="1" applyAlignment="1">
      <alignment horizontal="center" vertical="center" wrapText="1"/>
    </xf>
    <xf numFmtId="0" fontId="15" fillId="7" borderId="48" xfId="2" applyFont="1" applyFill="1" applyBorder="1" applyAlignment="1">
      <alignment horizontal="center" vertical="center" wrapText="1"/>
    </xf>
    <xf numFmtId="0" fontId="14" fillId="7" borderId="2" xfId="2" applyFont="1" applyFill="1" applyBorder="1" applyAlignment="1">
      <alignment horizontal="center" vertical="center"/>
    </xf>
    <xf numFmtId="0" fontId="14" fillId="7" borderId="19" xfId="2" applyFont="1" applyFill="1" applyBorder="1" applyAlignment="1">
      <alignment horizontal="center" vertical="center"/>
    </xf>
    <xf numFmtId="0" fontId="15" fillId="7" borderId="19" xfId="2" applyFont="1" applyFill="1" applyBorder="1" applyAlignment="1">
      <alignment horizontal="center" vertical="center" wrapText="1"/>
    </xf>
    <xf numFmtId="167" fontId="8" fillId="0" borderId="4" xfId="2" applyNumberFormat="1" applyFont="1" applyFill="1" applyBorder="1" applyAlignment="1" applyProtection="1">
      <alignment horizontal="justify" vertical="center" wrapText="1"/>
    </xf>
    <xf numFmtId="167" fontId="8" fillId="0" borderId="4" xfId="2" applyNumberFormat="1" applyFont="1" applyFill="1" applyBorder="1" applyAlignment="1" applyProtection="1">
      <alignment horizontal="center" vertical="center" wrapText="1"/>
    </xf>
    <xf numFmtId="3" fontId="8" fillId="11" borderId="4" xfId="2" applyNumberFormat="1" applyFont="1" applyFill="1" applyBorder="1" applyAlignment="1">
      <alignment horizontal="center" vertical="center" wrapText="1"/>
    </xf>
    <xf numFmtId="0" fontId="8" fillId="11" borderId="4" xfId="2" applyFont="1" applyFill="1" applyBorder="1"/>
    <xf numFmtId="0" fontId="8" fillId="0" borderId="4" xfId="2" applyFont="1" applyBorder="1"/>
    <xf numFmtId="0" fontId="8" fillId="0" borderId="4" xfId="2" applyFont="1" applyFill="1" applyBorder="1" applyAlignment="1">
      <alignment horizontal="justify" vertical="center" wrapText="1"/>
    </xf>
    <xf numFmtId="9" fontId="8" fillId="0" borderId="4" xfId="2" applyNumberFormat="1" applyFont="1" applyFill="1" applyBorder="1" applyAlignment="1">
      <alignment horizontal="center" vertical="center" wrapText="1"/>
    </xf>
    <xf numFmtId="0" fontId="8" fillId="0" borderId="4" xfId="2" applyFont="1" applyFill="1" applyBorder="1" applyAlignment="1">
      <alignment horizontal="center" vertical="center" wrapText="1"/>
    </xf>
    <xf numFmtId="167" fontId="8" fillId="0" borderId="1" xfId="2" applyNumberFormat="1" applyFont="1" applyFill="1" applyBorder="1" applyAlignment="1" applyProtection="1">
      <alignment horizontal="justify" vertical="center" wrapText="1"/>
    </xf>
    <xf numFmtId="3" fontId="8" fillId="11" borderId="1" xfId="2" applyNumberFormat="1" applyFont="1" applyFill="1" applyBorder="1" applyAlignment="1">
      <alignment horizontal="center" vertical="center" wrapText="1"/>
    </xf>
    <xf numFmtId="0" fontId="8" fillId="11" borderId="1" xfId="2" applyFont="1" applyFill="1" applyBorder="1"/>
    <xf numFmtId="0" fontId="8" fillId="0" borderId="1" xfId="2" applyFont="1" applyFill="1" applyBorder="1" applyAlignment="1">
      <alignment horizontal="justify" vertical="center" wrapText="1"/>
    </xf>
    <xf numFmtId="0" fontId="8" fillId="0" borderId="1" xfId="2" applyFont="1" applyBorder="1" applyAlignment="1">
      <alignment horizontal="justify" vertical="center" wrapText="1"/>
    </xf>
    <xf numFmtId="167" fontId="8" fillId="0" borderId="2" xfId="2" applyNumberFormat="1" applyFont="1" applyFill="1" applyBorder="1" applyAlignment="1" applyProtection="1">
      <alignment horizontal="justify" vertical="center" wrapText="1"/>
    </xf>
    <xf numFmtId="3" fontId="8" fillId="0" borderId="2" xfId="2" applyNumberFormat="1" applyFont="1" applyFill="1" applyBorder="1" applyAlignment="1">
      <alignment horizontal="center" vertical="center" wrapText="1"/>
    </xf>
    <xf numFmtId="0" fontId="8" fillId="11" borderId="2" xfId="2" applyFont="1" applyFill="1" applyBorder="1"/>
    <xf numFmtId="0" fontId="8" fillId="0" borderId="2" xfId="2" applyFont="1" applyFill="1" applyBorder="1" applyAlignment="1">
      <alignment horizontal="justify" vertical="center" wrapText="1"/>
    </xf>
    <xf numFmtId="9" fontId="8" fillId="0" borderId="2" xfId="2" applyNumberFormat="1" applyFont="1" applyFill="1" applyBorder="1" applyAlignment="1">
      <alignment horizontal="center" vertical="center" wrapText="1"/>
    </xf>
    <xf numFmtId="0" fontId="8" fillId="0" borderId="2" xfId="2" applyFont="1" applyFill="1" applyBorder="1" applyAlignment="1">
      <alignment horizontal="center" vertical="center" wrapText="1"/>
    </xf>
    <xf numFmtId="3" fontId="8" fillId="0" borderId="4" xfId="2" applyNumberFormat="1" applyFont="1" applyFill="1" applyBorder="1" applyAlignment="1">
      <alignment horizontal="center" vertical="center" wrapText="1"/>
    </xf>
    <xf numFmtId="0" fontId="8" fillId="0" borderId="4" xfId="2" applyFont="1" applyFill="1" applyBorder="1"/>
    <xf numFmtId="167" fontId="8" fillId="0" borderId="9" xfId="2" applyNumberFormat="1" applyFont="1" applyFill="1" applyBorder="1" applyAlignment="1" applyProtection="1">
      <alignment horizontal="justify" vertical="center" wrapText="1"/>
    </xf>
    <xf numFmtId="3" fontId="8" fillId="0" borderId="9" xfId="2" applyNumberFormat="1" applyFont="1" applyFill="1" applyBorder="1" applyAlignment="1">
      <alignment horizontal="center" vertical="center" wrapText="1"/>
    </xf>
    <xf numFmtId="0" fontId="8" fillId="11" borderId="9" xfId="2" applyFont="1" applyFill="1" applyBorder="1"/>
    <xf numFmtId="0" fontId="8" fillId="0" borderId="9" xfId="2" applyFont="1" applyFill="1" applyBorder="1" applyAlignment="1">
      <alignment horizontal="justify" vertical="center" wrapText="1"/>
    </xf>
    <xf numFmtId="9" fontId="8" fillId="0" borderId="9" xfId="2" applyNumberFormat="1" applyFont="1" applyFill="1" applyBorder="1" applyAlignment="1">
      <alignment horizontal="center" vertical="center" wrapText="1"/>
    </xf>
    <xf numFmtId="0" fontId="8" fillId="0" borderId="9" xfId="2" applyFont="1" applyFill="1" applyBorder="1" applyAlignment="1">
      <alignment horizontal="center" vertical="center" wrapText="1"/>
    </xf>
    <xf numFmtId="167" fontId="8" fillId="0" borderId="34" xfId="2" applyNumberFormat="1" applyFont="1" applyFill="1" applyBorder="1" applyAlignment="1" applyProtection="1">
      <alignment horizontal="justify" vertical="center" wrapText="1"/>
    </xf>
    <xf numFmtId="3" fontId="8" fillId="11" borderId="31" xfId="2" applyNumberFormat="1" applyFont="1" applyFill="1" applyBorder="1" applyAlignment="1">
      <alignment horizontal="center" vertical="center" wrapText="1"/>
    </xf>
    <xf numFmtId="0" fontId="8" fillId="11" borderId="34" xfId="2" applyFont="1" applyFill="1" applyBorder="1"/>
    <xf numFmtId="3" fontId="8" fillId="11" borderId="6" xfId="2" applyNumberFormat="1" applyFont="1" applyFill="1" applyBorder="1" applyAlignment="1">
      <alignment horizontal="center" vertical="center" wrapText="1"/>
    </xf>
    <xf numFmtId="0" fontId="8" fillId="0" borderId="9" xfId="2" applyFont="1" applyFill="1" applyBorder="1"/>
    <xf numFmtId="0" fontId="8" fillId="0" borderId="62" xfId="2" applyFont="1" applyFill="1" applyBorder="1" applyAlignment="1">
      <alignment horizontal="justify" vertical="center" wrapText="1"/>
    </xf>
    <xf numFmtId="3" fontId="8" fillId="0" borderId="3" xfId="2" applyNumberFormat="1" applyFont="1" applyFill="1" applyBorder="1" applyAlignment="1">
      <alignment horizontal="center" vertical="center" wrapText="1"/>
    </xf>
    <xf numFmtId="0" fontId="8" fillId="0" borderId="3" xfId="2" applyFont="1" applyFill="1" applyBorder="1" applyAlignment="1">
      <alignment horizontal="justify" vertical="center" wrapText="1"/>
    </xf>
    <xf numFmtId="0" fontId="8" fillId="0" borderId="4" xfId="2" applyFont="1" applyBorder="1" applyAlignment="1">
      <alignment horizontal="justify" vertical="center" wrapText="1"/>
    </xf>
    <xf numFmtId="0" fontId="8" fillId="0" borderId="5" xfId="2" applyFont="1" applyFill="1" applyBorder="1" applyAlignment="1">
      <alignment horizontal="center" vertical="center" wrapText="1"/>
    </xf>
    <xf numFmtId="0" fontId="8" fillId="0" borderId="35" xfId="2" applyFont="1" applyBorder="1" applyAlignment="1">
      <alignment horizontal="center" vertical="center" wrapText="1"/>
    </xf>
    <xf numFmtId="0" fontId="8" fillId="0" borderId="63" xfId="2" applyFont="1" applyFill="1" applyBorder="1" applyAlignment="1">
      <alignment horizontal="justify" vertical="center" wrapText="1"/>
    </xf>
    <xf numFmtId="0" fontId="8" fillId="0" borderId="34" xfId="2" applyFont="1" applyFill="1" applyBorder="1" applyAlignment="1">
      <alignment horizontal="justify" vertical="center" wrapText="1"/>
    </xf>
    <xf numFmtId="0" fontId="8" fillId="0" borderId="34" xfId="2" applyFont="1" applyBorder="1" applyAlignment="1">
      <alignment horizontal="justify" vertical="center" wrapText="1"/>
    </xf>
    <xf numFmtId="9" fontId="8" fillId="0" borderId="34" xfId="2" applyNumberFormat="1" applyFont="1" applyFill="1" applyBorder="1" applyAlignment="1">
      <alignment horizontal="center" vertical="center" wrapText="1"/>
    </xf>
    <xf numFmtId="0" fontId="8" fillId="0" borderId="40" xfId="2" applyFont="1" applyFill="1" applyBorder="1" applyAlignment="1">
      <alignment horizontal="center" vertical="center" wrapText="1"/>
    </xf>
    <xf numFmtId="169" fontId="8" fillId="5" borderId="1" xfId="15" applyNumberFormat="1" applyFont="1" applyFill="1" applyBorder="1" applyAlignment="1">
      <alignment vertical="center" wrapText="1"/>
    </xf>
    <xf numFmtId="0" fontId="8" fillId="0" borderId="6" xfId="2" applyFont="1" applyFill="1" applyBorder="1" applyAlignment="1">
      <alignment horizontal="justify" vertical="center" wrapText="1"/>
    </xf>
    <xf numFmtId="9" fontId="8" fillId="0" borderId="1" xfId="2" applyNumberFormat="1" applyFont="1" applyFill="1" applyBorder="1" applyAlignment="1">
      <alignment horizontal="left" vertical="center" wrapText="1"/>
    </xf>
    <xf numFmtId="9" fontId="8" fillId="0" borderId="49" xfId="9" applyFont="1" applyBorder="1"/>
    <xf numFmtId="0" fontId="8" fillId="5" borderId="1" xfId="2" applyFont="1" applyFill="1" applyBorder="1" applyAlignment="1">
      <alignment vertical="center" wrapText="1"/>
    </xf>
    <xf numFmtId="0" fontId="8" fillId="0" borderId="7" xfId="2" applyFont="1" applyFill="1" applyBorder="1" applyAlignment="1">
      <alignment horizontal="center" vertical="center" wrapText="1"/>
    </xf>
    <xf numFmtId="0" fontId="8" fillId="0" borderId="49" xfId="2" applyFont="1" applyBorder="1"/>
    <xf numFmtId="0" fontId="8" fillId="0" borderId="64" xfId="2" applyFont="1" applyFill="1" applyBorder="1" applyAlignment="1">
      <alignment horizontal="justify" vertical="center" wrapText="1"/>
    </xf>
    <xf numFmtId="0" fontId="8" fillId="0" borderId="8" xfId="2" applyFont="1" applyFill="1" applyBorder="1" applyAlignment="1">
      <alignment horizontal="justify" vertical="center" wrapText="1"/>
    </xf>
    <xf numFmtId="0" fontId="8" fillId="0" borderId="10" xfId="2" applyFont="1" applyFill="1" applyBorder="1" applyAlignment="1">
      <alignment horizontal="center" vertical="center" wrapText="1"/>
    </xf>
    <xf numFmtId="0" fontId="8" fillId="0" borderId="50" xfId="2" applyFont="1" applyBorder="1" applyAlignment="1">
      <alignment horizontal="center"/>
    </xf>
    <xf numFmtId="0" fontId="17" fillId="0" borderId="65" xfId="2" applyFont="1" applyFill="1" applyBorder="1" applyAlignment="1">
      <alignment vertical="center" wrapText="1"/>
    </xf>
    <xf numFmtId="0" fontId="8" fillId="0" borderId="14" xfId="2" applyFont="1" applyFill="1" applyBorder="1" applyAlignment="1">
      <alignment horizontal="justify" vertical="center" wrapText="1"/>
    </xf>
    <xf numFmtId="0" fontId="14" fillId="5" borderId="66" xfId="2" applyFont="1" applyFill="1" applyBorder="1" applyAlignment="1">
      <alignment horizontal="center" vertical="center" wrapText="1"/>
    </xf>
    <xf numFmtId="0" fontId="8" fillId="0" borderId="23" xfId="2" applyFont="1" applyFill="1" applyBorder="1" applyAlignment="1">
      <alignment horizontal="center" vertical="center" wrapText="1"/>
    </xf>
    <xf numFmtId="3" fontId="8" fillId="0" borderId="14" xfId="2" applyNumberFormat="1" applyFont="1" applyFill="1" applyBorder="1" applyAlignment="1">
      <alignment horizontal="center" vertical="center" wrapText="1"/>
    </xf>
    <xf numFmtId="0" fontId="8" fillId="0" borderId="15" xfId="2" applyFont="1" applyBorder="1"/>
    <xf numFmtId="0" fontId="8" fillId="11" borderId="15" xfId="2" applyFont="1" applyFill="1" applyBorder="1"/>
    <xf numFmtId="0" fontId="8" fillId="0" borderId="17" xfId="2" applyFont="1" applyBorder="1"/>
    <xf numFmtId="0" fontId="8" fillId="0" borderId="15" xfId="2" applyFont="1" applyFill="1" applyBorder="1" applyAlignment="1">
      <alignment horizontal="justify" vertical="center" wrapText="1"/>
    </xf>
    <xf numFmtId="0" fontId="8" fillId="0" borderId="15" xfId="2" applyFont="1" applyFill="1" applyBorder="1" applyAlignment="1">
      <alignment horizontal="center" vertical="center" wrapText="1"/>
    </xf>
    <xf numFmtId="9" fontId="8" fillId="0" borderId="15" xfId="2" applyNumberFormat="1" applyFont="1" applyFill="1" applyBorder="1" applyAlignment="1">
      <alignment horizontal="center" vertical="center" wrapText="1"/>
    </xf>
    <xf numFmtId="0" fontId="8" fillId="0" borderId="17" xfId="2" applyFont="1" applyFill="1" applyBorder="1" applyAlignment="1">
      <alignment horizontal="center" vertical="center" wrapText="1"/>
    </xf>
    <xf numFmtId="0" fontId="8" fillId="0" borderId="65" xfId="2" applyFont="1" applyBorder="1"/>
    <xf numFmtId="0" fontId="8" fillId="5" borderId="0" xfId="2" applyFont="1" applyFill="1"/>
    <xf numFmtId="0" fontId="9" fillId="0" borderId="1" xfId="2" applyFont="1" applyBorder="1" applyAlignment="1">
      <alignment horizontal="justify" vertical="center"/>
    </xf>
    <xf numFmtId="167" fontId="20" fillId="5" borderId="1" xfId="2" applyNumberFormat="1" applyFont="1" applyFill="1" applyBorder="1" applyAlignment="1" applyProtection="1">
      <alignment horizontal="left" vertical="center" wrapText="1"/>
    </xf>
    <xf numFmtId="0" fontId="43" fillId="5" borderId="2" xfId="2" applyFont="1" applyFill="1" applyBorder="1" applyAlignment="1">
      <alignment vertical="center" wrapText="1"/>
    </xf>
    <xf numFmtId="0" fontId="44" fillId="5" borderId="1" xfId="2" applyFont="1" applyFill="1" applyBorder="1" applyAlignment="1">
      <alignment vertical="center" wrapText="1"/>
    </xf>
    <xf numFmtId="0" fontId="45" fillId="5" borderId="1" xfId="2" applyFont="1" applyFill="1" applyBorder="1" applyAlignment="1">
      <alignment vertical="center" wrapText="1"/>
    </xf>
    <xf numFmtId="9" fontId="21" fillId="5" borderId="1" xfId="9" applyFont="1" applyFill="1" applyBorder="1" applyAlignment="1">
      <alignment horizontal="center" vertical="center"/>
    </xf>
    <xf numFmtId="9" fontId="8" fillId="0" borderId="34" xfId="2" applyNumberFormat="1" applyFont="1" applyFill="1" applyBorder="1" applyAlignment="1">
      <alignment horizontal="left" vertical="center" wrapText="1"/>
    </xf>
    <xf numFmtId="0" fontId="21" fillId="5" borderId="1" xfId="2" applyFont="1" applyFill="1" applyBorder="1" applyAlignment="1">
      <alignment vertical="center" wrapText="1"/>
    </xf>
    <xf numFmtId="0" fontId="16" fillId="0" borderId="2" xfId="2" applyFont="1" applyBorder="1" applyAlignment="1">
      <alignment horizontal="justify" vertical="center" wrapText="1"/>
    </xf>
    <xf numFmtId="0" fontId="9" fillId="5" borderId="1" xfId="2" applyFont="1" applyFill="1" applyBorder="1" applyAlignment="1">
      <alignment horizontal="justify" vertical="center"/>
    </xf>
    <xf numFmtId="0" fontId="9" fillId="0" borderId="2" xfId="2" applyFont="1" applyBorder="1" applyAlignment="1">
      <alignment horizontal="justify" vertical="center"/>
    </xf>
    <xf numFmtId="166" fontId="26" fillId="5" borderId="1" xfId="16" applyNumberFormat="1" applyFont="1" applyFill="1" applyBorder="1" applyAlignment="1">
      <alignment horizontal="justify" vertical="center" wrapText="1"/>
    </xf>
    <xf numFmtId="0" fontId="46" fillId="5" borderId="2" xfId="2" applyFont="1" applyFill="1" applyBorder="1"/>
    <xf numFmtId="0" fontId="8" fillId="0" borderId="45" xfId="2" applyFont="1" applyBorder="1"/>
    <xf numFmtId="0" fontId="43" fillId="5" borderId="1" xfId="2" applyFont="1" applyFill="1" applyBorder="1" applyAlignment="1">
      <alignment vertical="center" wrapText="1"/>
    </xf>
    <xf numFmtId="0" fontId="43" fillId="5" borderId="1" xfId="2" applyFont="1" applyFill="1" applyBorder="1" applyAlignment="1">
      <alignment vertical="center" textRotation="90" wrapText="1"/>
    </xf>
    <xf numFmtId="0" fontId="8" fillId="0" borderId="1" xfId="2" applyFont="1" applyBorder="1" applyAlignment="1">
      <alignment horizontal="center"/>
    </xf>
    <xf numFmtId="0" fontId="15" fillId="7" borderId="51" xfId="2" applyFont="1" applyFill="1" applyBorder="1" applyAlignment="1">
      <alignment horizontal="center" vertical="center" wrapText="1"/>
    </xf>
    <xf numFmtId="0" fontId="43" fillId="5" borderId="2" xfId="2" applyFont="1" applyFill="1" applyBorder="1" applyAlignment="1">
      <alignment horizontal="justify" vertical="center" wrapText="1"/>
    </xf>
    <xf numFmtId="166" fontId="13" fillId="5" borderId="1" xfId="4" applyNumberFormat="1" applyFont="1" applyFill="1" applyBorder="1" applyAlignment="1">
      <alignment horizontal="center" vertical="center"/>
    </xf>
    <xf numFmtId="0" fontId="48" fillId="5" borderId="1" xfId="2" applyFont="1" applyFill="1" applyBorder="1" applyAlignment="1">
      <alignment horizontal="center" vertical="center"/>
    </xf>
    <xf numFmtId="0" fontId="28" fillId="12" borderId="1" xfId="2" applyFont="1" applyFill="1" applyBorder="1" applyAlignment="1">
      <alignment vertical="center" wrapText="1"/>
    </xf>
    <xf numFmtId="0" fontId="21" fillId="5" borderId="1" xfId="2" applyFont="1" applyFill="1" applyBorder="1" applyAlignment="1">
      <alignment horizontal="justify" vertical="center" wrapText="1"/>
    </xf>
    <xf numFmtId="9" fontId="21" fillId="5" borderId="1" xfId="1" applyFont="1" applyFill="1" applyBorder="1" applyAlignment="1">
      <alignment horizontal="justify" vertical="center"/>
    </xf>
    <xf numFmtId="9" fontId="49" fillId="0" borderId="34" xfId="2" applyNumberFormat="1" applyFont="1" applyFill="1" applyBorder="1" applyAlignment="1">
      <alignment horizontal="justify" vertical="center" wrapText="1"/>
    </xf>
    <xf numFmtId="0" fontId="8" fillId="0" borderId="33" xfId="2" applyFont="1" applyFill="1" applyBorder="1" applyAlignment="1">
      <alignment horizontal="justify" vertical="center" wrapText="1"/>
    </xf>
    <xf numFmtId="9" fontId="27" fillId="0" borderId="1" xfId="1" applyFont="1" applyFill="1" applyBorder="1" applyAlignment="1">
      <alignment horizontal="justify" vertical="center" wrapText="1"/>
    </xf>
    <xf numFmtId="167" fontId="20" fillId="5" borderId="32" xfId="2" applyNumberFormat="1" applyFont="1" applyFill="1" applyBorder="1" applyAlignment="1" applyProtection="1">
      <alignment horizontal="left" vertical="center" wrapText="1"/>
    </xf>
    <xf numFmtId="0" fontId="50" fillId="5" borderId="2" xfId="2" applyFont="1" applyFill="1" applyBorder="1" applyAlignment="1">
      <alignment vertical="center" wrapText="1"/>
    </xf>
    <xf numFmtId="0" fontId="50" fillId="5" borderId="1" xfId="2" applyFont="1" applyFill="1" applyBorder="1" applyAlignment="1">
      <alignment vertical="center"/>
    </xf>
    <xf numFmtId="0" fontId="50" fillId="5" borderId="34" xfId="2" applyFont="1" applyFill="1" applyBorder="1" applyAlignment="1">
      <alignment vertical="center"/>
    </xf>
    <xf numFmtId="0" fontId="51" fillId="5" borderId="2" xfId="2" applyFont="1" applyFill="1" applyBorder="1" applyAlignment="1">
      <alignment horizontal="center" vertical="center" wrapText="1"/>
    </xf>
    <xf numFmtId="0" fontId="51" fillId="5" borderId="1" xfId="2" applyFont="1" applyFill="1" applyBorder="1" applyAlignment="1">
      <alignment horizontal="center" vertical="center" wrapText="1"/>
    </xf>
    <xf numFmtId="0" fontId="51" fillId="5" borderId="1" xfId="2" applyFont="1" applyFill="1" applyBorder="1" applyAlignment="1">
      <alignment horizontal="center" vertical="center"/>
    </xf>
    <xf numFmtId="0" fontId="51" fillId="5" borderId="34" xfId="2" applyFont="1" applyFill="1" applyBorder="1" applyAlignment="1">
      <alignment horizontal="center" vertical="center"/>
    </xf>
    <xf numFmtId="0" fontId="51" fillId="5" borderId="40" xfId="2" applyFont="1" applyFill="1" applyBorder="1" applyAlignment="1">
      <alignment horizontal="center" vertical="center"/>
    </xf>
    <xf numFmtId="0" fontId="17" fillId="5" borderId="2" xfId="2" applyFont="1" applyFill="1" applyBorder="1" applyAlignment="1">
      <alignment horizontal="justify" vertical="center" wrapText="1"/>
    </xf>
    <xf numFmtId="0" fontId="17" fillId="5" borderId="2" xfId="2" applyFont="1" applyFill="1" applyBorder="1" applyAlignment="1">
      <alignment horizontal="center" vertical="center" wrapText="1"/>
    </xf>
    <xf numFmtId="0" fontId="43" fillId="5" borderId="2" xfId="2" applyFont="1" applyFill="1" applyBorder="1"/>
    <xf numFmtId="0" fontId="43" fillId="13" borderId="2" xfId="2" applyFont="1" applyFill="1" applyBorder="1" applyAlignment="1">
      <alignment vertical="center" wrapText="1"/>
    </xf>
    <xf numFmtId="0" fontId="43" fillId="13" borderId="1" xfId="2" applyFont="1" applyFill="1" applyBorder="1" applyAlignment="1">
      <alignment vertical="center" wrapText="1"/>
    </xf>
    <xf numFmtId="0" fontId="43" fillId="13" borderId="1" xfId="2" applyFont="1" applyFill="1" applyBorder="1"/>
    <xf numFmtId="0" fontId="16" fillId="13" borderId="42" xfId="2" applyFont="1" applyFill="1" applyBorder="1" applyAlignment="1">
      <alignment horizontal="left" vertical="top" wrapText="1"/>
    </xf>
    <xf numFmtId="0" fontId="17" fillId="13" borderId="2" xfId="2" applyFont="1" applyFill="1" applyBorder="1" applyAlignment="1">
      <alignment horizontal="justify" vertical="center" wrapText="1"/>
    </xf>
    <xf numFmtId="167" fontId="20" fillId="13" borderId="37" xfId="2" applyNumberFormat="1" applyFont="1" applyFill="1" applyBorder="1" applyAlignment="1" applyProtection="1">
      <alignment horizontal="left" vertical="center" wrapText="1"/>
    </xf>
    <xf numFmtId="0" fontId="43" fillId="13" borderId="2" xfId="2" applyFont="1" applyFill="1" applyBorder="1"/>
    <xf numFmtId="0" fontId="8" fillId="13" borderId="2" xfId="2" applyFont="1" applyFill="1" applyBorder="1"/>
    <xf numFmtId="0" fontId="8" fillId="13" borderId="19" xfId="2" applyFont="1" applyFill="1" applyBorder="1"/>
    <xf numFmtId="0" fontId="19" fillId="13" borderId="37" xfId="2" applyFont="1" applyFill="1" applyBorder="1" applyAlignment="1">
      <alignment vertical="center" wrapText="1"/>
    </xf>
    <xf numFmtId="0" fontId="19" fillId="13" borderId="2" xfId="2" applyFont="1" applyFill="1" applyBorder="1" applyAlignment="1">
      <alignment vertical="center" wrapText="1"/>
    </xf>
    <xf numFmtId="9" fontId="16" fillId="14" borderId="37" xfId="2" applyNumberFormat="1" applyFont="1" applyFill="1" applyBorder="1" applyAlignment="1">
      <alignment horizontal="center" vertical="center"/>
    </xf>
    <xf numFmtId="0" fontId="8" fillId="13" borderId="2" xfId="2" applyFont="1" applyFill="1" applyBorder="1" applyAlignment="1">
      <alignment horizontal="left" vertical="center" wrapText="1"/>
    </xf>
    <xf numFmtId="0" fontId="8" fillId="13" borderId="48" xfId="2" applyFont="1" applyFill="1" applyBorder="1" applyAlignment="1">
      <alignment horizontal="center" vertical="center" wrapText="1"/>
    </xf>
    <xf numFmtId="0" fontId="53" fillId="3" borderId="1" xfId="2" applyFont="1" applyFill="1" applyBorder="1" applyAlignment="1">
      <alignment horizontal="center" vertical="center" wrapText="1"/>
    </xf>
    <xf numFmtId="0" fontId="53" fillId="5" borderId="1" xfId="2" applyFont="1" applyFill="1" applyBorder="1" applyAlignment="1">
      <alignment horizontal="center" vertical="center" wrapText="1"/>
    </xf>
    <xf numFmtId="0" fontId="8" fillId="0" borderId="32" xfId="2" applyFont="1" applyFill="1" applyBorder="1" applyAlignment="1">
      <alignment horizontal="left" vertical="center" wrapText="1"/>
    </xf>
    <xf numFmtId="0" fontId="43" fillId="5" borderId="34" xfId="2" applyFont="1" applyFill="1" applyBorder="1" applyAlignment="1">
      <alignment vertical="center" wrapText="1"/>
    </xf>
    <xf numFmtId="0" fontId="8" fillId="0" borderId="31" xfId="2" applyFont="1" applyFill="1" applyBorder="1" applyAlignment="1">
      <alignment horizontal="left" vertical="center" wrapText="1"/>
    </xf>
    <xf numFmtId="0" fontId="43" fillId="5" borderId="1" xfId="2" applyFont="1" applyFill="1" applyBorder="1"/>
    <xf numFmtId="0" fontId="54" fillId="0" borderId="61" xfId="2" applyFont="1" applyFill="1" applyBorder="1" applyAlignment="1">
      <alignment vertical="center" wrapText="1"/>
    </xf>
    <xf numFmtId="0" fontId="43" fillId="5" borderId="9" xfId="2" applyFont="1" applyFill="1" applyBorder="1" applyAlignment="1">
      <alignment vertical="center" wrapText="1"/>
    </xf>
    <xf numFmtId="0" fontId="43" fillId="5" borderId="9" xfId="2" applyFont="1" applyFill="1" applyBorder="1"/>
    <xf numFmtId="0" fontId="54" fillId="13" borderId="61" xfId="2" applyFont="1" applyFill="1" applyBorder="1" applyAlignment="1">
      <alignment vertical="center" wrapText="1"/>
    </xf>
    <xf numFmtId="0" fontId="8" fillId="13" borderId="47" xfId="2" applyFont="1" applyFill="1" applyBorder="1" applyAlignment="1">
      <alignment horizontal="left" vertical="center" wrapText="1"/>
    </xf>
    <xf numFmtId="0" fontId="43" fillId="13" borderId="45" xfId="2" applyFont="1" applyFill="1" applyBorder="1" applyAlignment="1">
      <alignment vertical="center" wrapText="1"/>
    </xf>
    <xf numFmtId="0" fontId="8" fillId="13" borderId="1" xfId="2" applyFont="1" applyFill="1" applyBorder="1"/>
    <xf numFmtId="0" fontId="8" fillId="13" borderId="7" xfId="2" applyFont="1" applyFill="1" applyBorder="1"/>
    <xf numFmtId="0" fontId="8" fillId="13" borderId="6" xfId="2" applyFont="1" applyFill="1" applyBorder="1" applyAlignment="1">
      <alignment horizontal="left" vertical="center" wrapText="1"/>
    </xf>
    <xf numFmtId="0" fontId="8" fillId="13" borderId="1" xfId="2" applyFont="1" applyFill="1" applyBorder="1" applyAlignment="1">
      <alignment horizontal="left" vertical="center" wrapText="1"/>
    </xf>
    <xf numFmtId="0" fontId="8" fillId="13" borderId="44" xfId="2" applyFont="1" applyFill="1" applyBorder="1" applyAlignment="1">
      <alignment horizontal="center" vertical="center" wrapText="1"/>
    </xf>
    <xf numFmtId="0" fontId="53" fillId="12" borderId="1" xfId="2" applyFont="1" applyFill="1" applyBorder="1" applyAlignment="1">
      <alignment horizontal="center" vertical="center" wrapText="1"/>
    </xf>
    <xf numFmtId="0" fontId="30" fillId="0" borderId="49" xfId="2" applyFont="1" applyFill="1" applyBorder="1" applyAlignment="1">
      <alignment horizontal="left" vertical="center" wrapText="1"/>
    </xf>
    <xf numFmtId="0" fontId="30" fillId="13" borderId="49" xfId="2" applyFont="1" applyFill="1" applyBorder="1" applyAlignment="1">
      <alignment horizontal="left" vertical="center" wrapText="1"/>
    </xf>
    <xf numFmtId="0" fontId="17" fillId="5" borderId="1" xfId="0" applyFont="1" applyFill="1" applyBorder="1" applyAlignment="1">
      <alignment horizontal="justify" vertical="center" wrapText="1"/>
    </xf>
    <xf numFmtId="0" fontId="60" fillId="5" borderId="2" xfId="2" applyFont="1" applyFill="1" applyBorder="1" applyAlignment="1">
      <alignment horizontal="justify" vertical="center" wrapText="1"/>
    </xf>
    <xf numFmtId="0" fontId="43" fillId="13" borderId="2" xfId="2" applyFont="1" applyFill="1" applyBorder="1" applyAlignment="1">
      <alignment horizontal="justify" vertical="center" wrapText="1"/>
    </xf>
    <xf numFmtId="0" fontId="43" fillId="5" borderId="1" xfId="2" applyFont="1" applyFill="1" applyBorder="1" applyAlignment="1">
      <alignment horizontal="justify" vertical="center" wrapText="1"/>
    </xf>
    <xf numFmtId="0" fontId="0" fillId="0" borderId="5" xfId="0" applyFill="1" applyBorder="1"/>
    <xf numFmtId="0" fontId="0" fillId="0" borderId="7" xfId="0" applyFill="1" applyBorder="1"/>
    <xf numFmtId="0" fontId="0" fillId="0" borderId="10" xfId="0" applyFill="1" applyBorder="1"/>
    <xf numFmtId="0" fontId="16" fillId="0" borderId="14" xfId="2" applyFont="1" applyBorder="1" applyAlignment="1">
      <alignment horizontal="justify" vertical="center" wrapText="1"/>
    </xf>
    <xf numFmtId="0" fontId="9" fillId="0" borderId="15" xfId="2" applyFont="1" applyBorder="1" applyAlignment="1">
      <alignment horizontal="justify" vertical="center"/>
    </xf>
    <xf numFmtId="0" fontId="0" fillId="0" borderId="17" xfId="0" applyBorder="1"/>
    <xf numFmtId="0" fontId="9" fillId="0" borderId="4" xfId="2" applyFont="1" applyBorder="1" applyAlignment="1">
      <alignment horizontal="justify" vertical="center"/>
    </xf>
    <xf numFmtId="0" fontId="9" fillId="0" borderId="9" xfId="2" applyFont="1" applyBorder="1" applyAlignment="1">
      <alignment horizontal="justify" vertical="center"/>
    </xf>
    <xf numFmtId="9" fontId="0" fillId="3" borderId="15" xfId="1" applyFont="1" applyFill="1" applyBorder="1" applyAlignment="1">
      <alignment horizontal="center" vertical="center"/>
    </xf>
    <xf numFmtId="0" fontId="43" fillId="5" borderId="9" xfId="2" applyFont="1" applyFill="1" applyBorder="1" applyAlignment="1">
      <alignment horizontal="justify" vertical="center" wrapText="1"/>
    </xf>
    <xf numFmtId="0" fontId="16" fillId="13" borderId="45" xfId="2" applyFont="1" applyFill="1" applyBorder="1" applyAlignment="1">
      <alignment horizontal="left" vertical="top" wrapText="1"/>
    </xf>
    <xf numFmtId="0" fontId="17" fillId="13" borderId="45" xfId="2" applyFont="1" applyFill="1" applyBorder="1" applyAlignment="1">
      <alignment horizontal="justify" vertical="center" wrapText="1"/>
    </xf>
    <xf numFmtId="0" fontId="0" fillId="13" borderId="45" xfId="0" applyFill="1" applyBorder="1"/>
    <xf numFmtId="0" fontId="0" fillId="0" borderId="24" xfId="0" applyBorder="1"/>
    <xf numFmtId="0" fontId="0" fillId="0" borderId="0" xfId="0" applyBorder="1"/>
    <xf numFmtId="0" fontId="0" fillId="0" borderId="28" xfId="0" applyBorder="1"/>
    <xf numFmtId="0" fontId="17" fillId="5" borderId="9" xfId="0" applyFont="1" applyFill="1" applyBorder="1" applyAlignment="1">
      <alignment horizontal="justify" vertical="center" wrapText="1"/>
    </xf>
    <xf numFmtId="168" fontId="35" fillId="5" borderId="1" xfId="0" applyNumberFormat="1" applyFont="1" applyFill="1" applyBorder="1" applyAlignment="1">
      <alignment vertical="center"/>
    </xf>
    <xf numFmtId="0" fontId="36" fillId="3" borderId="59" xfId="0" applyFont="1" applyFill="1" applyBorder="1" applyAlignment="1">
      <alignment horizontal="justify" vertical="center"/>
    </xf>
    <xf numFmtId="9" fontId="37" fillId="3" borderId="58" xfId="0" applyNumberFormat="1" applyFont="1" applyFill="1" applyBorder="1" applyAlignment="1">
      <alignment horizontal="center" vertical="center"/>
    </xf>
    <xf numFmtId="0" fontId="36" fillId="3" borderId="58" xfId="0" applyFont="1" applyFill="1" applyBorder="1" applyAlignment="1">
      <alignment horizontal="justify" vertical="center"/>
    </xf>
    <xf numFmtId="9" fontId="36" fillId="3" borderId="58" xfId="0" applyNumberFormat="1" applyFont="1" applyFill="1" applyBorder="1" applyAlignment="1">
      <alignment horizontal="center" vertical="center"/>
    </xf>
    <xf numFmtId="9" fontId="36" fillId="3" borderId="58" xfId="0" applyNumberFormat="1" applyFont="1" applyFill="1" applyBorder="1" applyAlignment="1">
      <alignment horizontal="justify" vertical="center"/>
    </xf>
    <xf numFmtId="0" fontId="26" fillId="5" borderId="1" xfId="2" applyFont="1" applyFill="1" applyBorder="1" applyAlignment="1">
      <alignment horizontal="justify" vertical="center" wrapText="1"/>
    </xf>
    <xf numFmtId="0" fontId="8" fillId="15" borderId="4" xfId="2" applyFont="1" applyFill="1" applyBorder="1" applyAlignment="1">
      <alignment horizontal="left" vertical="center" wrapText="1"/>
    </xf>
    <xf numFmtId="0" fontId="8" fillId="15" borderId="1" xfId="2" applyFont="1" applyFill="1" applyBorder="1" applyAlignment="1">
      <alignment horizontal="left" vertical="center" wrapText="1"/>
    </xf>
    <xf numFmtId="0" fontId="8" fillId="15" borderId="9" xfId="2" applyFont="1" applyFill="1" applyBorder="1" applyAlignment="1">
      <alignment horizontal="left" vertical="center" wrapText="1"/>
    </xf>
    <xf numFmtId="0" fontId="43" fillId="15" borderId="2" xfId="2" applyFont="1" applyFill="1" applyBorder="1" applyAlignment="1">
      <alignment horizontal="justify" vertical="center" wrapText="1"/>
    </xf>
    <xf numFmtId="167" fontId="20" fillId="15" borderId="4" xfId="2" applyNumberFormat="1" applyFont="1" applyFill="1" applyBorder="1" applyAlignment="1" applyProtection="1">
      <alignment horizontal="left" vertical="center" wrapText="1"/>
    </xf>
    <xf numFmtId="0" fontId="22" fillId="15" borderId="4" xfId="2" applyFont="1" applyFill="1" applyBorder="1" applyAlignment="1">
      <alignment vertical="center" wrapText="1"/>
    </xf>
    <xf numFmtId="0" fontId="8" fillId="15" borderId="4" xfId="2" applyFont="1" applyFill="1" applyBorder="1"/>
    <xf numFmtId="0" fontId="17" fillId="15" borderId="4" xfId="2" applyFont="1" applyFill="1" applyBorder="1" applyAlignment="1"/>
    <xf numFmtId="0" fontId="8" fillId="15" borderId="4" xfId="2" applyFont="1" applyFill="1" applyBorder="1" applyAlignment="1">
      <alignment horizontal="center" vertical="center" wrapText="1"/>
    </xf>
    <xf numFmtId="0" fontId="8" fillId="15" borderId="5" xfId="2" applyFont="1" applyFill="1" applyBorder="1"/>
    <xf numFmtId="0" fontId="8" fillId="15" borderId="0" xfId="2" applyFont="1" applyFill="1"/>
    <xf numFmtId="167" fontId="20" fillId="15" borderId="1" xfId="2" applyNumberFormat="1" applyFont="1" applyFill="1" applyBorder="1" applyAlignment="1" applyProtection="1">
      <alignment horizontal="left" vertical="center" wrapText="1"/>
    </xf>
    <xf numFmtId="0" fontId="22" fillId="15" borderId="1" xfId="2" applyFont="1" applyFill="1" applyBorder="1" applyAlignment="1">
      <alignment vertical="center" wrapText="1"/>
    </xf>
    <xf numFmtId="0" fontId="8" fillId="15" borderId="1" xfId="2" applyFont="1" applyFill="1" applyBorder="1"/>
    <xf numFmtId="0" fontId="17" fillId="15" borderId="1" xfId="2" applyFont="1" applyFill="1" applyBorder="1" applyAlignment="1"/>
    <xf numFmtId="0" fontId="8" fillId="15" borderId="1" xfId="2" applyFont="1" applyFill="1" applyBorder="1" applyAlignment="1">
      <alignment horizontal="center" vertical="center" wrapText="1"/>
    </xf>
    <xf numFmtId="0" fontId="8" fillId="15" borderId="7" xfId="2" applyFont="1" applyFill="1" applyBorder="1"/>
    <xf numFmtId="0" fontId="53" fillId="15" borderId="1" xfId="2" applyFont="1" applyFill="1" applyBorder="1" applyAlignment="1">
      <alignment horizontal="center" vertical="center" wrapText="1"/>
    </xf>
    <xf numFmtId="167" fontId="20" fillId="15" borderId="2" xfId="2" applyNumberFormat="1" applyFont="1" applyFill="1" applyBorder="1" applyAlignment="1" applyProtection="1">
      <alignment horizontal="left" vertical="center" wrapText="1"/>
    </xf>
    <xf numFmtId="0" fontId="8" fillId="15" borderId="2" xfId="2" applyFont="1" applyFill="1" applyBorder="1"/>
    <xf numFmtId="0" fontId="8" fillId="15" borderId="2" xfId="2" applyFont="1" applyFill="1" applyBorder="1" applyAlignment="1">
      <alignment horizontal="left" vertical="center" wrapText="1"/>
    </xf>
    <xf numFmtId="0" fontId="22" fillId="15" borderId="2" xfId="2" applyFont="1" applyFill="1" applyBorder="1" applyAlignment="1">
      <alignment vertical="center" wrapText="1"/>
    </xf>
    <xf numFmtId="0" fontId="17" fillId="15" borderId="2" xfId="2" applyFont="1" applyFill="1" applyBorder="1" applyAlignment="1"/>
    <xf numFmtId="0" fontId="8" fillId="15" borderId="2" xfId="2" applyFont="1" applyFill="1" applyBorder="1" applyAlignment="1">
      <alignment horizontal="center" vertical="center" wrapText="1"/>
    </xf>
    <xf numFmtId="0" fontId="8" fillId="15" borderId="19" xfId="2" applyFont="1" applyFill="1" applyBorder="1"/>
    <xf numFmtId="167" fontId="20" fillId="15" borderId="9" xfId="2" applyNumberFormat="1" applyFont="1" applyFill="1" applyBorder="1" applyAlignment="1" applyProtection="1">
      <alignment horizontal="left" vertical="center" wrapText="1"/>
    </xf>
    <xf numFmtId="0" fontId="53" fillId="15" borderId="9" xfId="2" applyFont="1" applyFill="1" applyBorder="1" applyAlignment="1">
      <alignment horizontal="center" vertical="center" wrapText="1"/>
    </xf>
    <xf numFmtId="0" fontId="8" fillId="15" borderId="9" xfId="2" applyFont="1" applyFill="1" applyBorder="1"/>
    <xf numFmtId="0" fontId="22" fillId="15" borderId="9" xfId="2" applyFont="1" applyFill="1" applyBorder="1" applyAlignment="1">
      <alignment vertical="center" wrapText="1"/>
    </xf>
    <xf numFmtId="0" fontId="17" fillId="15" borderId="9" xfId="2" applyFont="1" applyFill="1" applyBorder="1" applyAlignment="1"/>
    <xf numFmtId="0" fontId="8" fillId="15" borderId="9" xfId="2" applyFont="1" applyFill="1" applyBorder="1" applyAlignment="1">
      <alignment horizontal="center" vertical="center" wrapText="1"/>
    </xf>
    <xf numFmtId="0" fontId="8" fillId="15" borderId="10" xfId="2" applyFont="1" applyFill="1" applyBorder="1"/>
    <xf numFmtId="0" fontId="65" fillId="15" borderId="4" xfId="0" applyFont="1" applyFill="1" applyBorder="1" applyAlignment="1">
      <alignment horizontal="justify" vertical="center" wrapText="1"/>
    </xf>
    <xf numFmtId="0" fontId="65" fillId="15" borderId="9" xfId="0" applyFont="1" applyFill="1" applyBorder="1" applyAlignment="1">
      <alignment horizontal="justify" vertical="center" wrapText="1"/>
    </xf>
    <xf numFmtId="9" fontId="0" fillId="15" borderId="9" xfId="1" applyFont="1" applyFill="1" applyBorder="1" applyAlignment="1">
      <alignment vertical="center"/>
    </xf>
    <xf numFmtId="0" fontId="0" fillId="10" borderId="34" xfId="0" applyFill="1" applyBorder="1" applyAlignment="1">
      <alignment horizontal="justify" vertical="center"/>
    </xf>
    <xf numFmtId="0" fontId="33" fillId="5" borderId="4" xfId="0" applyFont="1" applyFill="1" applyBorder="1" applyAlignment="1">
      <alignment horizontal="justify" vertical="center" wrapText="1"/>
    </xf>
    <xf numFmtId="0" fontId="33" fillId="0" borderId="1" xfId="0" applyFont="1" applyBorder="1" applyAlignment="1">
      <alignment horizontal="justify" vertical="center"/>
    </xf>
    <xf numFmtId="0" fontId="0" fillId="0" borderId="0" xfId="0" applyFill="1" applyBorder="1" applyAlignment="1">
      <alignment horizontal="justify" vertical="center"/>
    </xf>
    <xf numFmtId="9" fontId="0" fillId="3" borderId="34" xfId="1" applyFont="1" applyFill="1" applyBorder="1" applyAlignment="1">
      <alignment horizontal="center" vertical="center"/>
    </xf>
    <xf numFmtId="0" fontId="0" fillId="0" borderId="34" xfId="0" applyFill="1" applyBorder="1"/>
    <xf numFmtId="0" fontId="0" fillId="0" borderId="40" xfId="0" applyFill="1" applyBorder="1"/>
    <xf numFmtId="9" fontId="0" fillId="3" borderId="1" xfId="1" applyFont="1" applyFill="1" applyBorder="1" applyAlignment="1">
      <alignment horizontal="center" vertical="center"/>
    </xf>
    <xf numFmtId="9" fontId="0" fillId="3" borderId="9" xfId="1" applyFont="1" applyFill="1" applyBorder="1" applyAlignment="1">
      <alignment horizontal="center" vertical="center"/>
    </xf>
    <xf numFmtId="167" fontId="8" fillId="15" borderId="4" xfId="2" applyNumberFormat="1" applyFont="1" applyFill="1" applyBorder="1" applyAlignment="1" applyProtection="1">
      <alignment horizontal="justify" vertical="center" wrapText="1"/>
    </xf>
    <xf numFmtId="9" fontId="0" fillId="15" borderId="4" xfId="1" applyFont="1" applyFill="1" applyBorder="1" applyAlignment="1">
      <alignment horizontal="center" vertical="center"/>
    </xf>
    <xf numFmtId="167" fontId="8" fillId="15" borderId="1" xfId="2" applyNumberFormat="1" applyFont="1" applyFill="1" applyBorder="1" applyAlignment="1" applyProtection="1">
      <alignment horizontal="justify" vertical="center" wrapText="1"/>
    </xf>
    <xf numFmtId="9" fontId="0" fillId="15" borderId="1" xfId="1" applyFont="1" applyFill="1" applyBorder="1" applyAlignment="1">
      <alignment horizontal="center" vertical="center"/>
    </xf>
    <xf numFmtId="167" fontId="8" fillId="15" borderId="9" xfId="2" applyNumberFormat="1" applyFont="1" applyFill="1" applyBorder="1" applyAlignment="1" applyProtection="1">
      <alignment horizontal="justify" vertical="center" wrapText="1"/>
    </xf>
    <xf numFmtId="9" fontId="0" fillId="15" borderId="9" xfId="1" applyFont="1" applyFill="1" applyBorder="1" applyAlignment="1">
      <alignment horizontal="center" vertical="center"/>
    </xf>
    <xf numFmtId="0" fontId="0" fillId="15" borderId="34" xfId="0" applyFill="1" applyBorder="1" applyAlignment="1">
      <alignment horizontal="justify" vertical="center"/>
    </xf>
    <xf numFmtId="9" fontId="0" fillId="15" borderId="34" xfId="1" applyFont="1" applyFill="1" applyBorder="1" applyAlignment="1">
      <alignment horizontal="center" vertical="center"/>
    </xf>
    <xf numFmtId="0" fontId="0" fillId="15" borderId="9" xfId="0" applyFill="1" applyBorder="1" applyAlignment="1">
      <alignment horizontal="justify" vertical="center"/>
    </xf>
    <xf numFmtId="0" fontId="0" fillId="15" borderId="4" xfId="0" applyFill="1" applyBorder="1" applyAlignment="1">
      <alignment horizontal="justify" vertical="center"/>
    </xf>
    <xf numFmtId="0" fontId="0" fillId="15" borderId="1" xfId="0" applyFill="1" applyBorder="1" applyAlignment="1">
      <alignment horizontal="justify" vertical="center"/>
    </xf>
    <xf numFmtId="9" fontId="0" fillId="15" borderId="15" xfId="1" applyFont="1" applyFill="1" applyBorder="1" applyAlignment="1">
      <alignment horizontal="center" vertical="center"/>
    </xf>
    <xf numFmtId="0" fontId="0" fillId="15" borderId="2" xfId="0" applyFill="1" applyBorder="1" applyAlignment="1">
      <alignment horizontal="justify" vertical="center"/>
    </xf>
    <xf numFmtId="9" fontId="0" fillId="15" borderId="12" xfId="1" applyFont="1" applyFill="1" applyBorder="1" applyAlignment="1">
      <alignment horizontal="center" vertical="center"/>
    </xf>
    <xf numFmtId="0" fontId="0" fillId="0" borderId="2" xfId="0" applyFill="1" applyBorder="1"/>
    <xf numFmtId="9" fontId="0" fillId="3" borderId="12" xfId="1" applyFont="1" applyFill="1" applyBorder="1" applyAlignment="1">
      <alignment horizontal="center" vertical="center"/>
    </xf>
    <xf numFmtId="0" fontId="0" fillId="0" borderId="19" xfId="0" applyFill="1" applyBorder="1"/>
    <xf numFmtId="0" fontId="17" fillId="0" borderId="59" xfId="2" applyFont="1" applyFill="1" applyBorder="1" applyAlignment="1">
      <alignment vertical="center" wrapText="1"/>
    </xf>
    <xf numFmtId="0" fontId="8" fillId="0" borderId="58" xfId="2" applyFont="1" applyFill="1" applyBorder="1" applyAlignment="1">
      <alignment horizontal="justify" vertical="center" wrapText="1"/>
    </xf>
    <xf numFmtId="0" fontId="0" fillId="15" borderId="58" xfId="0" applyFill="1" applyBorder="1" applyAlignment="1">
      <alignment horizontal="justify" vertical="center"/>
    </xf>
    <xf numFmtId="0" fontId="0" fillId="0" borderId="58" xfId="0" applyFill="1" applyBorder="1"/>
    <xf numFmtId="0" fontId="0" fillId="0" borderId="60" xfId="0" applyFill="1" applyBorder="1"/>
    <xf numFmtId="9" fontId="0" fillId="16" borderId="34" xfId="0" applyNumberFormat="1" applyFill="1" applyBorder="1"/>
    <xf numFmtId="0" fontId="66" fillId="15" borderId="15" xfId="0" applyFont="1" applyFill="1" applyBorder="1" applyAlignment="1">
      <alignment horizontal="justify" vertical="center" wrapText="1"/>
    </xf>
    <xf numFmtId="0" fontId="67" fillId="15" borderId="15" xfId="0" applyFont="1" applyFill="1" applyBorder="1" applyAlignment="1">
      <alignment horizontal="justify" vertical="center"/>
    </xf>
    <xf numFmtId="0" fontId="67" fillId="15" borderId="1" xfId="0" applyFont="1" applyFill="1" applyBorder="1" applyAlignment="1">
      <alignment horizontal="justify" vertical="center"/>
    </xf>
    <xf numFmtId="0" fontId="67" fillId="15" borderId="9" xfId="0" applyFont="1" applyFill="1" applyBorder="1" applyAlignment="1">
      <alignment horizontal="justify" vertical="center"/>
    </xf>
    <xf numFmtId="0" fontId="67" fillId="15" borderId="4" xfId="0" applyFont="1" applyFill="1" applyBorder="1" applyAlignment="1">
      <alignment horizontal="justify" vertical="center" wrapText="1"/>
    </xf>
    <xf numFmtId="0" fontId="16" fillId="0" borderId="11" xfId="2" applyFont="1" applyBorder="1" applyAlignment="1">
      <alignment horizontal="justify" vertical="center" wrapText="1"/>
    </xf>
    <xf numFmtId="0" fontId="9" fillId="0" borderId="12" xfId="2" applyFont="1" applyBorder="1" applyAlignment="1">
      <alignment horizontal="justify" vertical="center"/>
    </xf>
    <xf numFmtId="0" fontId="67" fillId="15" borderId="12" xfId="0" applyFont="1" applyFill="1" applyBorder="1" applyAlignment="1">
      <alignment horizontal="justify" vertical="center"/>
    </xf>
    <xf numFmtId="0" fontId="0" fillId="0" borderId="12" xfId="0" applyBorder="1"/>
    <xf numFmtId="0" fontId="0" fillId="0" borderId="13" xfId="0" applyBorder="1"/>
    <xf numFmtId="0" fontId="0" fillId="15" borderId="1" xfId="0" applyFill="1" applyBorder="1" applyAlignment="1">
      <alignment horizontal="justify" vertical="center" wrapText="1"/>
    </xf>
    <xf numFmtId="9" fontId="0" fillId="15" borderId="1" xfId="1" applyFont="1" applyFill="1" applyBorder="1" applyAlignment="1">
      <alignment vertical="center"/>
    </xf>
    <xf numFmtId="9" fontId="0" fillId="3" borderId="1" xfId="1" applyFont="1" applyFill="1" applyBorder="1" applyAlignment="1">
      <alignment vertical="center"/>
    </xf>
    <xf numFmtId="0" fontId="65" fillId="15" borderId="1" xfId="0" applyFont="1" applyFill="1" applyBorder="1" applyAlignment="1">
      <alignment horizontal="justify" vertical="center" wrapText="1"/>
    </xf>
    <xf numFmtId="0" fontId="65" fillId="15" borderId="1" xfId="0" applyFont="1" applyFill="1" applyBorder="1" applyAlignment="1">
      <alignment horizontal="justify" vertical="center"/>
    </xf>
    <xf numFmtId="0" fontId="0" fillId="15" borderId="1" xfId="0" applyFill="1" applyBorder="1" applyAlignment="1">
      <alignment horizontal="justify" vertical="center" wrapText="1"/>
    </xf>
    <xf numFmtId="9" fontId="1" fillId="15" borderId="1" xfId="1" applyFont="1" applyFill="1" applyBorder="1" applyAlignment="1">
      <alignment vertical="center"/>
    </xf>
    <xf numFmtId="0" fontId="0" fillId="15" borderId="1" xfId="0" applyFont="1" applyFill="1" applyBorder="1" applyAlignment="1">
      <alignment horizontal="justify" vertical="center"/>
    </xf>
    <xf numFmtId="9" fontId="0" fillId="3" borderId="9" xfId="1" applyFont="1" applyFill="1" applyBorder="1" applyAlignment="1">
      <alignment vertical="center"/>
    </xf>
    <xf numFmtId="0" fontId="17" fillId="5" borderId="1" xfId="2" applyFont="1" applyFill="1" applyBorder="1" applyAlignment="1">
      <alignment horizontal="justify" vertical="center" wrapText="1"/>
    </xf>
    <xf numFmtId="0" fontId="0" fillId="0" borderId="1" xfId="0" applyBorder="1"/>
    <xf numFmtId="0" fontId="0" fillId="0" borderId="7" xfId="0" applyBorder="1"/>
    <xf numFmtId="0" fontId="0" fillId="0" borderId="9" xfId="0" applyBorder="1"/>
    <xf numFmtId="0" fontId="0" fillId="0" borderId="10" xfId="0" applyBorder="1"/>
    <xf numFmtId="0" fontId="0" fillId="0" borderId="4" xfId="0" applyBorder="1"/>
    <xf numFmtId="0" fontId="0" fillId="0" borderId="5" xfId="0" applyBorder="1"/>
    <xf numFmtId="0" fontId="43" fillId="5" borderId="1" xfId="2" applyFont="1" applyFill="1" applyBorder="1" applyAlignment="1">
      <alignment horizontal="justify" vertical="center" wrapText="1"/>
    </xf>
    <xf numFmtId="9" fontId="0" fillId="3" borderId="4" xfId="1" applyFont="1" applyFill="1" applyBorder="1" applyAlignment="1">
      <alignment vertical="center"/>
    </xf>
    <xf numFmtId="0" fontId="43" fillId="5" borderId="4" xfId="2" applyFont="1" applyFill="1" applyBorder="1" applyAlignment="1">
      <alignment horizontal="justify" vertical="center" wrapText="1"/>
    </xf>
    <xf numFmtId="0" fontId="17" fillId="5" borderId="9" xfId="2" applyFont="1" applyFill="1" applyBorder="1" applyAlignment="1">
      <alignment horizontal="justify" vertical="center" wrapText="1"/>
    </xf>
    <xf numFmtId="9" fontId="0" fillId="15" borderId="4" xfId="1" applyFont="1" applyFill="1" applyBorder="1" applyAlignment="1">
      <alignment vertical="center"/>
    </xf>
    <xf numFmtId="0" fontId="0" fillId="15" borderId="4" xfId="0" applyFill="1" applyBorder="1" applyAlignment="1">
      <alignment horizontal="justify" vertical="center" wrapText="1"/>
    </xf>
    <xf numFmtId="0" fontId="69" fillId="15" borderId="1" xfId="0" applyFont="1" applyFill="1" applyBorder="1" applyAlignment="1">
      <alignment horizontal="justify" vertical="center" wrapText="1"/>
    </xf>
    <xf numFmtId="0" fontId="0" fillId="15" borderId="9" xfId="0" applyFill="1" applyBorder="1" applyAlignment="1">
      <alignment horizontal="justify" vertical="center" wrapText="1"/>
    </xf>
    <xf numFmtId="0" fontId="26" fillId="15" borderId="1" xfId="2" applyFont="1" applyFill="1" applyBorder="1" applyAlignment="1">
      <alignment horizontal="justify" vertical="center" wrapText="1"/>
    </xf>
    <xf numFmtId="0" fontId="70" fillId="15" borderId="1" xfId="2" applyFont="1" applyFill="1" applyBorder="1" applyAlignment="1">
      <alignment horizontal="justify" vertical="center" wrapText="1"/>
    </xf>
    <xf numFmtId="0" fontId="0" fillId="15" borderId="1" xfId="0" applyFill="1" applyBorder="1" applyAlignment="1">
      <alignment horizontal="justify" vertical="top"/>
    </xf>
    <xf numFmtId="0" fontId="0" fillId="15" borderId="9" xfId="0" applyFill="1" applyBorder="1" applyAlignment="1">
      <alignment horizontal="justify" vertical="top"/>
    </xf>
    <xf numFmtId="9" fontId="0" fillId="0" borderId="1" xfId="1" applyFont="1" applyBorder="1"/>
    <xf numFmtId="0" fontId="0" fillId="15" borderId="1" xfId="0" applyFill="1" applyBorder="1" applyAlignment="1">
      <alignment horizontal="justify" vertical="center"/>
    </xf>
    <xf numFmtId="9" fontId="69" fillId="15" borderId="1" xfId="1" applyFont="1" applyFill="1" applyBorder="1" applyAlignment="1">
      <alignment vertical="center"/>
    </xf>
    <xf numFmtId="9" fontId="32" fillId="3" borderId="45" xfId="1" applyFont="1" applyFill="1" applyBorder="1" applyAlignment="1">
      <alignment vertical="center"/>
    </xf>
    <xf numFmtId="9" fontId="0" fillId="3" borderId="45" xfId="1" applyFont="1" applyFill="1" applyBorder="1" applyAlignment="1">
      <alignment vertical="center"/>
    </xf>
    <xf numFmtId="0" fontId="26" fillId="15" borderId="2" xfId="2" applyFont="1" applyFill="1" applyBorder="1" applyAlignment="1">
      <alignment horizontal="justify" vertical="center" wrapText="1"/>
    </xf>
    <xf numFmtId="9" fontId="0" fillId="15" borderId="2" xfId="1" applyFont="1" applyFill="1" applyBorder="1" applyAlignment="1">
      <alignment vertical="center"/>
    </xf>
    <xf numFmtId="0" fontId="7" fillId="3" borderId="1" xfId="0" applyFont="1" applyFill="1" applyBorder="1" applyAlignment="1">
      <alignment vertical="center" wrapText="1"/>
    </xf>
    <xf numFmtId="0" fontId="5" fillId="2" borderId="46" xfId="0" applyFont="1" applyFill="1" applyBorder="1" applyAlignment="1">
      <alignment horizontal="center" wrapText="1"/>
    </xf>
    <xf numFmtId="0" fontId="5" fillId="2" borderId="0" xfId="0" applyFont="1" applyFill="1" applyBorder="1" applyAlignment="1">
      <alignment horizontal="center" wrapText="1"/>
    </xf>
    <xf numFmtId="0" fontId="5" fillId="2" borderId="44" xfId="0" applyFont="1" applyFill="1" applyBorder="1" applyAlignment="1">
      <alignment horizontal="center" wrapText="1"/>
    </xf>
    <xf numFmtId="0" fontId="5" fillId="2" borderId="46" xfId="0" applyFont="1" applyFill="1" applyBorder="1" applyAlignment="1">
      <alignment horizontal="center" vertical="top" wrapText="1"/>
    </xf>
    <xf numFmtId="0" fontId="5" fillId="2" borderId="0" xfId="0" applyFont="1" applyFill="1" applyBorder="1" applyAlignment="1">
      <alignment horizontal="center" vertical="top" wrapText="1"/>
    </xf>
    <xf numFmtId="0" fontId="5" fillId="2" borderId="44" xfId="0" applyFont="1" applyFill="1" applyBorder="1" applyAlignment="1">
      <alignment horizontal="center" vertical="top" wrapText="1"/>
    </xf>
    <xf numFmtId="0" fontId="2" fillId="2" borderId="4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2" fillId="3" borderId="48" xfId="0" applyFont="1" applyFill="1" applyBorder="1" applyAlignment="1">
      <alignment horizontal="center" vertical="center" wrapText="1"/>
    </xf>
    <xf numFmtId="0" fontId="32" fillId="3" borderId="56"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32" fillId="3" borderId="46"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57" xfId="0" applyFont="1" applyFill="1" applyBorder="1" applyAlignment="1">
      <alignment horizontal="center" vertical="center" wrapText="1"/>
    </xf>
    <xf numFmtId="0" fontId="7" fillId="3" borderId="1" xfId="0" applyFont="1" applyFill="1" applyBorder="1" applyAlignment="1">
      <alignment vertical="center"/>
    </xf>
    <xf numFmtId="0" fontId="7" fillId="3" borderId="2" xfId="0" applyFont="1" applyFill="1" applyBorder="1" applyAlignment="1">
      <alignment vertical="center"/>
    </xf>
    <xf numFmtId="0" fontId="6" fillId="3" borderId="1" xfId="0" applyFont="1" applyFill="1" applyBorder="1" applyAlignment="1">
      <alignment vertical="center"/>
    </xf>
    <xf numFmtId="0" fontId="6" fillId="3" borderId="2" xfId="0" applyFont="1" applyFill="1" applyBorder="1" applyAlignment="1">
      <alignment vertical="center"/>
    </xf>
    <xf numFmtId="0" fontId="7" fillId="3" borderId="1" xfId="0" applyFont="1" applyFill="1" applyBorder="1" applyAlignment="1">
      <alignment horizontal="justify" vertical="center"/>
    </xf>
    <xf numFmtId="0" fontId="7" fillId="3" borderId="2" xfId="0" applyFont="1" applyFill="1" applyBorder="1" applyAlignment="1">
      <alignment horizontal="justify" vertical="center"/>
    </xf>
    <xf numFmtId="0" fontId="17" fillId="0" borderId="3" xfId="2" applyFont="1" applyFill="1" applyBorder="1" applyAlignment="1">
      <alignment horizontal="center" vertical="center" wrapText="1"/>
    </xf>
    <xf numFmtId="0" fontId="17" fillId="0" borderId="8" xfId="2" applyFont="1" applyFill="1" applyBorder="1" applyAlignment="1">
      <alignment horizontal="center" vertical="center" wrapText="1"/>
    </xf>
    <xf numFmtId="0" fontId="17" fillId="0" borderId="18" xfId="2" applyFont="1" applyFill="1" applyBorder="1" applyAlignment="1">
      <alignment horizontal="center" vertical="center" wrapText="1"/>
    </xf>
    <xf numFmtId="0" fontId="17" fillId="0" borderId="6" xfId="2"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0" fillId="15" borderId="4" xfId="0" applyFill="1" applyBorder="1" applyAlignment="1">
      <alignment horizontal="justify" vertical="center"/>
    </xf>
    <xf numFmtId="0" fontId="0" fillId="15" borderId="1" xfId="0" applyFill="1" applyBorder="1" applyAlignment="1">
      <alignment horizontal="justify" vertical="center"/>
    </xf>
    <xf numFmtId="0" fontId="24" fillId="0" borderId="35" xfId="13" applyFont="1" applyFill="1" applyBorder="1" applyAlignment="1">
      <alignment horizontal="center" vertical="center" wrapText="1"/>
    </xf>
    <xf numFmtId="0" fontId="24" fillId="0" borderId="49" xfId="13" applyFont="1" applyFill="1" applyBorder="1" applyAlignment="1">
      <alignment horizontal="center" vertical="center" wrapText="1"/>
    </xf>
    <xf numFmtId="0" fontId="24" fillId="0" borderId="50" xfId="13" applyFont="1" applyFill="1" applyBorder="1" applyAlignment="1">
      <alignment horizontal="center" vertical="center" wrapText="1"/>
    </xf>
    <xf numFmtId="0" fontId="23" fillId="0" borderId="55" xfId="13" applyFont="1" applyFill="1" applyBorder="1" applyAlignment="1">
      <alignment horizontal="left" vertical="center" wrapText="1"/>
    </xf>
    <xf numFmtId="0" fontId="23" fillId="0" borderId="22" xfId="13" applyFont="1" applyFill="1" applyBorder="1" applyAlignment="1">
      <alignment horizontal="left" vertical="center" wrapText="1"/>
    </xf>
    <xf numFmtId="0" fontId="23" fillId="0" borderId="16" xfId="13" applyFont="1" applyFill="1" applyBorder="1" applyAlignment="1">
      <alignment horizontal="left" vertical="center" wrapText="1"/>
    </xf>
    <xf numFmtId="0" fontId="18" fillId="0" borderId="21" xfId="13" applyFont="1" applyBorder="1" applyAlignment="1">
      <alignment horizontal="center" vertical="center"/>
    </xf>
    <xf numFmtId="0" fontId="18" fillId="0" borderId="22" xfId="13" applyFont="1" applyBorder="1" applyAlignment="1">
      <alignment horizontal="center" vertical="center"/>
    </xf>
    <xf numFmtId="0" fontId="18" fillId="0" borderId="16" xfId="13" applyFont="1" applyBorder="1" applyAlignment="1">
      <alignment horizontal="center" vertical="center"/>
    </xf>
    <xf numFmtId="0" fontId="40" fillId="0" borderId="23" xfId="13" applyFont="1" applyFill="1" applyBorder="1" applyAlignment="1">
      <alignment horizontal="left" vertical="center" wrapText="1"/>
    </xf>
    <xf numFmtId="0" fontId="40" fillId="0" borderId="22" xfId="13" applyFont="1" applyFill="1" applyBorder="1" applyAlignment="1">
      <alignment horizontal="left" vertical="center" wrapText="1"/>
    </xf>
    <xf numFmtId="0" fontId="40" fillId="0" borderId="16" xfId="13" applyFont="1" applyFill="1" applyBorder="1" applyAlignment="1">
      <alignment horizontal="left" vertical="center" wrapText="1"/>
    </xf>
    <xf numFmtId="0" fontId="28" fillId="0" borderId="54" xfId="13" applyFont="1" applyFill="1" applyBorder="1" applyAlignment="1">
      <alignment horizontal="left" vertical="center" wrapText="1"/>
    </xf>
    <xf numFmtId="0" fontId="28" fillId="0" borderId="24" xfId="13" applyFont="1" applyFill="1" applyBorder="1" applyAlignment="1">
      <alignment horizontal="left" vertical="center" wrapText="1"/>
    </xf>
    <xf numFmtId="0" fontId="28" fillId="0" borderId="25" xfId="13" applyFont="1" applyFill="1" applyBorder="1" applyAlignment="1">
      <alignment horizontal="left" vertical="center" wrapText="1"/>
    </xf>
    <xf numFmtId="0" fontId="28" fillId="0" borderId="53" xfId="13" applyFont="1" applyFill="1" applyBorder="1" applyAlignment="1">
      <alignment horizontal="left" vertical="center" wrapText="1"/>
    </xf>
    <xf numFmtId="0" fontId="28" fillId="0" borderId="28" xfId="13" applyFont="1" applyFill="1" applyBorder="1" applyAlignment="1">
      <alignment horizontal="left" vertical="center" wrapText="1"/>
    </xf>
    <xf numFmtId="0" fontId="28" fillId="0" borderId="29" xfId="13" applyFont="1" applyFill="1" applyBorder="1" applyAlignment="1">
      <alignment horizontal="left" vertical="center" wrapText="1"/>
    </xf>
    <xf numFmtId="0" fontId="12" fillId="0" borderId="23" xfId="13" applyFont="1" applyFill="1" applyBorder="1" applyAlignment="1">
      <alignment horizontal="left" vertical="center" wrapText="1"/>
    </xf>
    <xf numFmtId="0" fontId="12" fillId="0" borderId="22" xfId="13" applyFont="1" applyFill="1" applyBorder="1" applyAlignment="1">
      <alignment horizontal="left" vertical="center" wrapText="1"/>
    </xf>
    <xf numFmtId="0" fontId="12" fillId="0" borderId="16" xfId="13" applyFont="1" applyFill="1" applyBorder="1" applyAlignment="1">
      <alignment horizontal="left" vertical="center" wrapText="1"/>
    </xf>
    <xf numFmtId="0" fontId="29" fillId="0" borderId="55" xfId="7" applyFill="1" applyBorder="1" applyAlignment="1">
      <alignment horizontal="left" vertical="center" wrapText="1"/>
    </xf>
    <xf numFmtId="14" fontId="23" fillId="0" borderId="23" xfId="13" applyNumberFormat="1" applyFont="1" applyFill="1" applyBorder="1" applyAlignment="1">
      <alignment horizontal="left" vertical="center" wrapText="1"/>
    </xf>
    <xf numFmtId="0" fontId="15" fillId="7" borderId="30" xfId="13" applyFont="1" applyFill="1" applyBorder="1" applyAlignment="1">
      <alignment horizontal="center" vertical="center" wrapText="1"/>
    </xf>
    <xf numFmtId="0" fontId="15" fillId="7" borderId="36" xfId="13" applyFont="1" applyFill="1" applyBorder="1" applyAlignment="1">
      <alignment horizontal="center" vertical="center" wrapText="1"/>
    </xf>
    <xf numFmtId="0" fontId="15" fillId="7" borderId="3" xfId="13" applyFont="1" applyFill="1" applyBorder="1" applyAlignment="1">
      <alignment horizontal="center" vertical="center" wrapText="1"/>
    </xf>
    <xf numFmtId="0" fontId="15" fillId="7" borderId="5" xfId="13" applyFont="1" applyFill="1" applyBorder="1" applyAlignment="1">
      <alignment horizontal="center" vertical="center" wrapText="1"/>
    </xf>
    <xf numFmtId="0" fontId="15" fillId="7" borderId="4" xfId="13" applyFont="1" applyFill="1" applyBorder="1" applyAlignment="1">
      <alignment horizontal="center" vertical="center" wrapText="1"/>
    </xf>
    <xf numFmtId="3" fontId="15" fillId="7" borderId="30" xfId="13" applyNumberFormat="1" applyFont="1" applyFill="1" applyBorder="1" applyAlignment="1">
      <alignment horizontal="center" vertical="center" wrapText="1"/>
    </xf>
    <xf numFmtId="3" fontId="15" fillId="7" borderId="36" xfId="13" applyNumberFormat="1" applyFont="1" applyFill="1" applyBorder="1" applyAlignment="1">
      <alignment horizontal="center" vertical="center" wrapText="1"/>
    </xf>
    <xf numFmtId="0" fontId="15" fillId="7" borderId="30" xfId="2" applyFont="1" applyFill="1" applyBorder="1" applyAlignment="1">
      <alignment horizontal="center" vertical="center" wrapText="1"/>
    </xf>
    <xf numFmtId="0" fontId="15" fillId="7" borderId="61" xfId="2" applyFont="1" applyFill="1" applyBorder="1" applyAlignment="1">
      <alignment horizontal="center" vertical="center" wrapText="1"/>
    </xf>
    <xf numFmtId="0" fontId="14" fillId="7" borderId="31" xfId="2" applyFont="1" applyFill="1" applyBorder="1" applyAlignment="1">
      <alignment horizontal="center" vertical="center"/>
    </xf>
    <xf numFmtId="0" fontId="14" fillId="7" borderId="32" xfId="2" applyFont="1" applyFill="1" applyBorder="1" applyAlignment="1">
      <alignment horizontal="center" vertical="center"/>
    </xf>
    <xf numFmtId="0" fontId="14" fillId="7" borderId="33" xfId="2" applyFont="1" applyFill="1" applyBorder="1" applyAlignment="1">
      <alignment horizontal="center" vertical="center"/>
    </xf>
    <xf numFmtId="0" fontId="14" fillId="7" borderId="3" xfId="2" applyFont="1" applyFill="1" applyBorder="1" applyAlignment="1">
      <alignment horizontal="center" vertical="center"/>
    </xf>
    <xf numFmtId="0" fontId="14" fillId="7" borderId="4" xfId="2" applyFont="1" applyFill="1" applyBorder="1" applyAlignment="1">
      <alignment horizontal="center" vertical="center"/>
    </xf>
    <xf numFmtId="0" fontId="14" fillId="7" borderId="5" xfId="2" applyFont="1" applyFill="1" applyBorder="1" applyAlignment="1">
      <alignment horizontal="center" vertical="center"/>
    </xf>
    <xf numFmtId="0" fontId="14" fillId="7" borderId="34" xfId="2" applyFont="1" applyFill="1" applyBorder="1" applyAlignment="1">
      <alignment horizontal="center" vertical="center"/>
    </xf>
    <xf numFmtId="0" fontId="15" fillId="7" borderId="35" xfId="2" applyFont="1" applyFill="1" applyBorder="1" applyAlignment="1">
      <alignment horizontal="center" vertical="center" wrapText="1"/>
    </xf>
    <xf numFmtId="0" fontId="15" fillId="7" borderId="39" xfId="2" applyFont="1" applyFill="1" applyBorder="1" applyAlignment="1">
      <alignment horizontal="center" vertical="center" wrapText="1"/>
    </xf>
    <xf numFmtId="0" fontId="13" fillId="0" borderId="21" xfId="2" applyFont="1" applyFill="1" applyBorder="1" applyAlignment="1">
      <alignment horizontal="center" vertical="center" wrapText="1"/>
    </xf>
    <xf numFmtId="0" fontId="13" fillId="0" borderId="22" xfId="2" applyFont="1" applyFill="1" applyBorder="1" applyAlignment="1">
      <alignment horizontal="center" vertical="center" wrapText="1"/>
    </xf>
    <xf numFmtId="0" fontId="13" fillId="0" borderId="16" xfId="2" applyFont="1" applyFill="1" applyBorder="1" applyAlignment="1">
      <alignment horizontal="center" vertical="center" wrapText="1"/>
    </xf>
    <xf numFmtId="0" fontId="42" fillId="0" borderId="15" xfId="2" applyFont="1" applyFill="1" applyBorder="1" applyAlignment="1">
      <alignment horizontal="left" vertical="center" wrapText="1"/>
    </xf>
    <xf numFmtId="0" fontId="42" fillId="0" borderId="17" xfId="2" applyFont="1" applyFill="1" applyBorder="1" applyAlignment="1">
      <alignment horizontal="left" vertical="center" wrapText="1"/>
    </xf>
    <xf numFmtId="0" fontId="8" fillId="0" borderId="24" xfId="2" applyFont="1" applyFill="1" applyBorder="1" applyAlignment="1">
      <alignment horizontal="center"/>
    </xf>
    <xf numFmtId="0" fontId="8" fillId="0" borderId="25" xfId="2" applyFont="1" applyFill="1" applyBorder="1" applyAlignment="1">
      <alignment horizontal="center"/>
    </xf>
    <xf numFmtId="0" fontId="8" fillId="0" borderId="0" xfId="2" applyFont="1" applyFill="1" applyBorder="1" applyAlignment="1">
      <alignment horizontal="center"/>
    </xf>
    <xf numFmtId="0" fontId="8" fillId="0" borderId="26" xfId="2" applyFont="1" applyFill="1" applyBorder="1" applyAlignment="1">
      <alignment horizontal="center"/>
    </xf>
    <xf numFmtId="0" fontId="8" fillId="0" borderId="28" xfId="2" applyFont="1" applyFill="1" applyBorder="1" applyAlignment="1">
      <alignment horizontal="center"/>
    </xf>
    <xf numFmtId="0" fontId="8" fillId="0" borderId="29" xfId="2" applyFont="1" applyFill="1" applyBorder="1" applyAlignment="1">
      <alignment horizontal="center"/>
    </xf>
    <xf numFmtId="14" fontId="40" fillId="0" borderId="15" xfId="2" applyNumberFormat="1" applyFont="1" applyFill="1" applyBorder="1" applyAlignment="1">
      <alignment horizontal="left" vertical="center" wrapText="1"/>
    </xf>
    <xf numFmtId="0" fontId="40" fillId="0" borderId="15" xfId="2" applyFont="1" applyFill="1" applyBorder="1" applyAlignment="1">
      <alignment horizontal="left" vertical="center" wrapText="1"/>
    </xf>
    <xf numFmtId="0" fontId="40" fillId="0" borderId="17" xfId="2" applyFont="1" applyFill="1" applyBorder="1" applyAlignment="1">
      <alignment horizontal="left" vertical="center" wrapText="1"/>
    </xf>
    <xf numFmtId="0" fontId="42" fillId="0" borderId="23" xfId="2" applyFont="1" applyFill="1" applyBorder="1" applyAlignment="1">
      <alignment horizontal="left" vertical="center" wrapText="1"/>
    </xf>
    <xf numFmtId="0" fontId="42" fillId="0" borderId="22" xfId="2" applyFont="1" applyFill="1" applyBorder="1" applyAlignment="1">
      <alignment horizontal="left" vertical="center" wrapText="1"/>
    </xf>
    <xf numFmtId="0" fontId="42" fillId="0" borderId="16" xfId="2" applyFont="1" applyFill="1" applyBorder="1" applyAlignment="1">
      <alignment horizontal="left" vertical="center" wrapText="1"/>
    </xf>
    <xf numFmtId="0" fontId="14" fillId="6" borderId="21" xfId="2" applyFont="1" applyFill="1" applyBorder="1" applyAlignment="1">
      <alignment horizontal="center" vertical="center"/>
    </xf>
    <xf numFmtId="0" fontId="14" fillId="6" borderId="22" xfId="2" applyFont="1" applyFill="1" applyBorder="1" applyAlignment="1">
      <alignment horizontal="center" vertical="center"/>
    </xf>
    <xf numFmtId="0" fontId="14" fillId="6" borderId="27" xfId="2" applyFont="1" applyFill="1" applyBorder="1" applyAlignment="1">
      <alignment horizontal="center" vertical="center"/>
    </xf>
    <xf numFmtId="0" fontId="40" fillId="0" borderId="23" xfId="2" applyFont="1" applyFill="1" applyBorder="1" applyAlignment="1">
      <alignment horizontal="center" vertical="center" wrapText="1"/>
    </xf>
    <xf numFmtId="0" fontId="40" fillId="0" borderId="22" xfId="2" applyFont="1" applyFill="1" applyBorder="1" applyAlignment="1">
      <alignment horizontal="center" vertical="center" wrapText="1"/>
    </xf>
    <xf numFmtId="0" fontId="40" fillId="0" borderId="16"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8" fillId="0" borderId="19" xfId="2" applyFont="1" applyFill="1" applyBorder="1" applyAlignment="1">
      <alignment horizontal="center" vertical="center" wrapText="1"/>
    </xf>
    <xf numFmtId="167" fontId="8" fillId="0" borderId="1" xfId="2" applyNumberFormat="1" applyFont="1" applyFill="1" applyBorder="1" applyAlignment="1" applyProtection="1">
      <alignment horizontal="center" vertical="center" wrapText="1"/>
    </xf>
    <xf numFmtId="167" fontId="8" fillId="0" borderId="2" xfId="2" applyNumberFormat="1" applyFont="1" applyFill="1" applyBorder="1" applyAlignment="1" applyProtection="1">
      <alignment horizontal="center" vertical="center" wrapText="1"/>
    </xf>
    <xf numFmtId="167" fontId="8" fillId="5" borderId="4" xfId="2" applyNumberFormat="1" applyFont="1" applyFill="1" applyBorder="1" applyAlignment="1" applyProtection="1">
      <alignment horizontal="center" vertical="center" wrapText="1"/>
    </xf>
    <xf numFmtId="167" fontId="8" fillId="5" borderId="9" xfId="2" applyNumberFormat="1" applyFont="1" applyFill="1" applyBorder="1" applyAlignment="1" applyProtection="1">
      <alignment horizontal="center" vertical="center" wrapText="1"/>
    </xf>
    <xf numFmtId="167" fontId="8" fillId="0" borderId="4" xfId="2" applyNumberFormat="1" applyFont="1" applyFill="1" applyBorder="1" applyAlignment="1" applyProtection="1">
      <alignment horizontal="center" vertical="center" wrapText="1"/>
    </xf>
    <xf numFmtId="167" fontId="8" fillId="0" borderId="9" xfId="2" applyNumberFormat="1" applyFont="1" applyFill="1" applyBorder="1" applyAlignment="1" applyProtection="1">
      <alignment horizontal="center" vertical="center" wrapText="1"/>
    </xf>
    <xf numFmtId="167" fontId="8" fillId="5" borderId="1" xfId="2" applyNumberFormat="1" applyFont="1" applyFill="1" applyBorder="1" applyAlignment="1" applyProtection="1">
      <alignment horizontal="center" vertical="center" wrapText="1"/>
    </xf>
    <xf numFmtId="167" fontId="8" fillId="5" borderId="2" xfId="2" applyNumberFormat="1" applyFont="1" applyFill="1" applyBorder="1" applyAlignment="1" applyProtection="1">
      <alignment horizontal="center" vertical="center" wrapText="1"/>
    </xf>
    <xf numFmtId="0" fontId="8" fillId="0" borderId="45" xfId="2" applyFont="1" applyFill="1" applyBorder="1" applyAlignment="1">
      <alignment horizontal="center" vertical="center" wrapText="1"/>
    </xf>
    <xf numFmtId="0" fontId="8" fillId="0" borderId="61" xfId="2" applyFont="1" applyBorder="1" applyAlignment="1">
      <alignment horizontal="center"/>
    </xf>
    <xf numFmtId="0" fontId="17" fillId="0" borderId="30" xfId="2" applyFont="1" applyFill="1" applyBorder="1" applyAlignment="1">
      <alignment horizontal="center" vertical="center" wrapText="1"/>
    </xf>
    <xf numFmtId="0" fontId="17" fillId="0" borderId="61" xfId="2" applyFont="1" applyFill="1" applyBorder="1" applyAlignment="1">
      <alignment horizontal="center" vertical="center" wrapText="1"/>
    </xf>
    <xf numFmtId="0" fontId="17" fillId="0" borderId="36" xfId="2" applyFont="1" applyFill="1" applyBorder="1" applyAlignment="1">
      <alignment horizontal="center" vertical="center" wrapText="1"/>
    </xf>
    <xf numFmtId="169" fontId="8" fillId="5" borderId="2" xfId="15" applyNumberFormat="1" applyFont="1" applyFill="1" applyBorder="1" applyAlignment="1">
      <alignment horizontal="center" vertical="center" wrapText="1"/>
    </xf>
    <xf numFmtId="169" fontId="8" fillId="5" borderId="34" xfId="15" applyNumberFormat="1" applyFont="1" applyFill="1" applyBorder="1" applyAlignment="1">
      <alignment horizontal="center" vertical="center" wrapText="1"/>
    </xf>
    <xf numFmtId="0" fontId="8" fillId="0" borderId="25" xfId="2" applyFont="1" applyFill="1" applyBorder="1" applyAlignment="1">
      <alignment horizontal="center" vertical="center" wrapText="1"/>
    </xf>
    <xf numFmtId="0" fontId="8" fillId="0" borderId="26" xfId="2" applyFont="1" applyFill="1" applyBorder="1" applyAlignment="1">
      <alignment horizontal="center" vertical="center" wrapText="1"/>
    </xf>
    <xf numFmtId="0" fontId="8" fillId="0" borderId="29" xfId="2" applyFont="1" applyFill="1" applyBorder="1" applyAlignment="1">
      <alignment horizontal="center" vertical="center" wrapText="1"/>
    </xf>
    <xf numFmtId="0" fontId="8" fillId="0" borderId="20" xfId="2" applyFont="1" applyFill="1" applyBorder="1" applyAlignment="1">
      <alignment horizontal="justify" vertical="center" wrapText="1"/>
    </xf>
    <xf numFmtId="0" fontId="8" fillId="0" borderId="45" xfId="2" applyFont="1" applyFill="1" applyBorder="1" applyAlignment="1">
      <alignment horizontal="justify" vertical="center" wrapText="1"/>
    </xf>
    <xf numFmtId="9" fontId="8" fillId="0" borderId="45" xfId="2" applyNumberFormat="1" applyFont="1" applyFill="1" applyBorder="1" applyAlignment="1">
      <alignment horizontal="center" vertical="center" wrapText="1"/>
    </xf>
    <xf numFmtId="167" fontId="8" fillId="5" borderId="45" xfId="2" applyNumberFormat="1" applyFont="1" applyFill="1" applyBorder="1" applyAlignment="1" applyProtection="1">
      <alignment horizontal="center" vertical="center" wrapText="1"/>
    </xf>
    <xf numFmtId="167" fontId="8" fillId="0" borderId="42" xfId="2" applyNumberFormat="1" applyFont="1" applyFill="1" applyBorder="1" applyAlignment="1" applyProtection="1">
      <alignment horizontal="center" vertical="center" wrapText="1"/>
    </xf>
    <xf numFmtId="0" fontId="16" fillId="0" borderId="3"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8" xfId="2" applyFont="1" applyBorder="1" applyAlignment="1">
      <alignment horizontal="center" vertical="center" wrapText="1"/>
    </xf>
    <xf numFmtId="0" fontId="67" fillId="15" borderId="1" xfId="0" applyFont="1" applyFill="1" applyBorder="1" applyAlignment="1">
      <alignment horizontal="justify" vertical="center"/>
    </xf>
    <xf numFmtId="0" fontId="2" fillId="2" borderId="46" xfId="0" applyFont="1" applyFill="1" applyBorder="1" applyAlignment="1">
      <alignment horizontal="center" wrapText="1"/>
    </xf>
    <xf numFmtId="0" fontId="2" fillId="2" borderId="0" xfId="0" applyFont="1" applyFill="1" applyBorder="1" applyAlignment="1">
      <alignment horizontal="center" wrapText="1"/>
    </xf>
    <xf numFmtId="0" fontId="2" fillId="2" borderId="44" xfId="0" applyFont="1" applyFill="1" applyBorder="1" applyAlignment="1">
      <alignment horizontal="center" wrapText="1"/>
    </xf>
    <xf numFmtId="0" fontId="26" fillId="0" borderId="34" xfId="2" applyFont="1" applyFill="1" applyBorder="1" applyAlignment="1">
      <alignment horizontal="center" vertical="center" wrapText="1"/>
    </xf>
    <xf numFmtId="0" fontId="26" fillId="0" borderId="1" xfId="2" applyFont="1" applyFill="1" applyBorder="1" applyAlignment="1">
      <alignment horizontal="center" vertical="center" wrapText="1"/>
    </xf>
    <xf numFmtId="14" fontId="23" fillId="0" borderId="23" xfId="2" applyNumberFormat="1" applyFont="1" applyFill="1" applyBorder="1" applyAlignment="1">
      <alignment horizontal="left" vertical="center" wrapText="1"/>
    </xf>
    <xf numFmtId="0" fontId="23" fillId="0" borderId="22" xfId="2" applyFont="1" applyFill="1" applyBorder="1" applyAlignment="1">
      <alignment horizontal="left" vertical="center" wrapText="1"/>
    </xf>
    <xf numFmtId="0" fontId="23" fillId="0" borderId="16" xfId="2" applyFont="1" applyFill="1" applyBorder="1" applyAlignment="1">
      <alignment horizontal="left" vertical="center" wrapText="1"/>
    </xf>
    <xf numFmtId="0" fontId="14" fillId="0" borderId="55" xfId="2" applyFont="1" applyFill="1" applyBorder="1" applyAlignment="1">
      <alignment horizontal="left" vertical="center" wrapText="1"/>
    </xf>
    <xf numFmtId="0" fontId="14" fillId="0" borderId="24" xfId="2" applyFont="1" applyFill="1" applyBorder="1" applyAlignment="1">
      <alignment horizontal="left" vertical="center" wrapText="1"/>
    </xf>
    <xf numFmtId="0" fontId="14" fillId="0" borderId="25" xfId="2" applyFont="1" applyFill="1" applyBorder="1" applyAlignment="1">
      <alignment horizontal="left" vertical="center" wrapText="1"/>
    </xf>
    <xf numFmtId="0" fontId="15" fillId="7" borderId="1" xfId="2" applyFont="1" applyFill="1" applyBorder="1" applyAlignment="1">
      <alignment horizontal="center" vertical="center" wrapText="1"/>
    </xf>
    <xf numFmtId="3" fontId="15" fillId="7" borderId="1" xfId="2" applyNumberFormat="1" applyFont="1" applyFill="1" applyBorder="1" applyAlignment="1">
      <alignment horizontal="center" vertical="center" wrapText="1"/>
    </xf>
    <xf numFmtId="0" fontId="23" fillId="0" borderId="23" xfId="2" applyFont="1" applyFill="1" applyBorder="1" applyAlignment="1">
      <alignment horizontal="left" vertical="center" wrapText="1"/>
    </xf>
    <xf numFmtId="0" fontId="18" fillId="0" borderId="21" xfId="2" applyFont="1" applyBorder="1" applyAlignment="1">
      <alignment horizontal="center" vertical="center"/>
    </xf>
    <xf numFmtId="0" fontId="18" fillId="0" borderId="22" xfId="2" applyFont="1" applyBorder="1" applyAlignment="1">
      <alignment horizontal="center" vertical="center"/>
    </xf>
    <xf numFmtId="0" fontId="18" fillId="0" borderId="16" xfId="2" applyFont="1" applyBorder="1" applyAlignment="1">
      <alignment horizontal="center" vertical="center"/>
    </xf>
    <xf numFmtId="0" fontId="14" fillId="0" borderId="23" xfId="2" applyFont="1" applyFill="1" applyBorder="1" applyAlignment="1">
      <alignment horizontal="left" vertical="center" wrapText="1"/>
    </xf>
    <xf numFmtId="0" fontId="14" fillId="0" borderId="22" xfId="2" applyFont="1" applyFill="1" applyBorder="1" applyAlignment="1">
      <alignment horizontal="left" vertical="center" wrapText="1"/>
    </xf>
    <xf numFmtId="0" fontId="14" fillId="0" borderId="16" xfId="2" applyFont="1" applyFill="1" applyBorder="1" applyAlignment="1">
      <alignment horizontal="left" vertical="center" wrapText="1"/>
    </xf>
    <xf numFmtId="0" fontId="28" fillId="0" borderId="54" xfId="2" applyFont="1" applyFill="1" applyBorder="1" applyAlignment="1">
      <alignment horizontal="center" vertical="center" wrapText="1"/>
    </xf>
    <xf numFmtId="0" fontId="28" fillId="0" borderId="24" xfId="2" applyFont="1" applyFill="1" applyBorder="1" applyAlignment="1">
      <alignment horizontal="center" vertical="center" wrapText="1"/>
    </xf>
    <xf numFmtId="0" fontId="28" fillId="0" borderId="25" xfId="2" applyFont="1" applyFill="1" applyBorder="1" applyAlignment="1">
      <alignment horizontal="center" vertical="center" wrapText="1"/>
    </xf>
    <xf numFmtId="0" fontId="28" fillId="0" borderId="53" xfId="2" applyFont="1" applyFill="1" applyBorder="1" applyAlignment="1">
      <alignment horizontal="center" vertical="center" wrapText="1"/>
    </xf>
    <xf numFmtId="0" fontId="28" fillId="0" borderId="28" xfId="2" applyFont="1" applyFill="1" applyBorder="1" applyAlignment="1">
      <alignment horizontal="center" vertical="center" wrapText="1"/>
    </xf>
    <xf numFmtId="0" fontId="28" fillId="0" borderId="29" xfId="2" applyFont="1" applyFill="1" applyBorder="1" applyAlignment="1">
      <alignment horizontal="center" vertical="center" wrapText="1"/>
    </xf>
    <xf numFmtId="0" fontId="39" fillId="0" borderId="23" xfId="14" applyFill="1" applyBorder="1" applyAlignment="1">
      <alignment horizontal="left" vertical="center" wrapText="1"/>
    </xf>
    <xf numFmtId="0" fontId="16" fillId="0" borderId="1" xfId="2" applyFont="1" applyBorder="1" applyAlignment="1">
      <alignment horizontal="center" vertical="center" wrapText="1"/>
    </xf>
    <xf numFmtId="0" fontId="12" fillId="0" borderId="21" xfId="2" applyFont="1" applyFill="1" applyBorder="1" applyAlignment="1">
      <alignment horizontal="center" vertical="center" wrapText="1"/>
    </xf>
    <xf numFmtId="0" fontId="13" fillId="0" borderId="23" xfId="2" applyFont="1" applyFill="1" applyBorder="1" applyAlignment="1">
      <alignment vertical="center" wrapText="1"/>
    </xf>
    <xf numFmtId="0" fontId="13" fillId="0" borderId="22" xfId="2" applyFont="1" applyFill="1" applyBorder="1" applyAlignment="1">
      <alignment vertical="center" wrapText="1"/>
    </xf>
    <xf numFmtId="0" fontId="13" fillId="0" borderId="16" xfId="2" applyFont="1" applyFill="1" applyBorder="1" applyAlignment="1">
      <alignment vertical="center" wrapText="1"/>
    </xf>
    <xf numFmtId="14" fontId="13" fillId="0" borderId="23" xfId="2" applyNumberFormat="1" applyFont="1" applyFill="1" applyBorder="1" applyAlignment="1">
      <alignment horizontal="left" vertical="center" wrapText="1"/>
    </xf>
    <xf numFmtId="0" fontId="13" fillId="0" borderId="22" xfId="2" applyFont="1" applyFill="1" applyBorder="1" applyAlignment="1">
      <alignment horizontal="left" vertical="center" wrapText="1"/>
    </xf>
    <xf numFmtId="0" fontId="13" fillId="0" borderId="16" xfId="2" applyFont="1" applyFill="1" applyBorder="1" applyAlignment="1">
      <alignment horizontal="left" vertical="center" wrapText="1"/>
    </xf>
    <xf numFmtId="0" fontId="13" fillId="6" borderId="21" xfId="2" applyFont="1" applyFill="1" applyBorder="1" applyAlignment="1">
      <alignment vertical="center"/>
    </xf>
    <xf numFmtId="0" fontId="13" fillId="6" borderId="22" xfId="2" applyFont="1" applyFill="1" applyBorder="1" applyAlignment="1">
      <alignment vertical="center"/>
    </xf>
    <xf numFmtId="0" fontId="13" fillId="6" borderId="27" xfId="2" applyFont="1" applyFill="1" applyBorder="1" applyAlignment="1">
      <alignment vertical="center"/>
    </xf>
    <xf numFmtId="0" fontId="13" fillId="0" borderId="23" xfId="2" applyFont="1" applyFill="1" applyBorder="1" applyAlignment="1">
      <alignment horizontal="left" vertical="center" wrapText="1"/>
    </xf>
    <xf numFmtId="0" fontId="13" fillId="0" borderId="15" xfId="2" applyFont="1" applyFill="1" applyBorder="1" applyAlignment="1">
      <alignment vertical="center" wrapText="1"/>
    </xf>
    <xf numFmtId="0" fontId="13" fillId="0" borderId="17" xfId="2" applyFont="1" applyFill="1" applyBorder="1" applyAlignment="1">
      <alignment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0" fillId="15" borderId="1" xfId="0" applyFill="1" applyBorder="1" applyAlignment="1">
      <alignment horizontal="center" vertical="center" wrapText="1"/>
    </xf>
    <xf numFmtId="0" fontId="0" fillId="15" borderId="9" xfId="0" applyFill="1" applyBorder="1" applyAlignment="1">
      <alignment horizontal="center" vertical="center" wrapText="1"/>
    </xf>
    <xf numFmtId="0" fontId="0" fillId="15" borderId="4" xfId="0" applyFill="1" applyBorder="1" applyAlignment="1">
      <alignment horizontal="center" vertical="center" wrapText="1"/>
    </xf>
    <xf numFmtId="0" fontId="47" fillId="5" borderId="3" xfId="2" applyFont="1" applyFill="1" applyBorder="1" applyAlignment="1">
      <alignment horizontal="center" vertical="top" wrapText="1"/>
    </xf>
    <xf numFmtId="0" fontId="47" fillId="5" borderId="6" xfId="2" applyFont="1" applyFill="1" applyBorder="1" applyAlignment="1">
      <alignment horizontal="center" vertical="top" wrapText="1"/>
    </xf>
    <xf numFmtId="0" fontId="47" fillId="5" borderId="8" xfId="2" applyFont="1" applyFill="1" applyBorder="1" applyAlignment="1">
      <alignment horizontal="center" vertical="top" wrapText="1"/>
    </xf>
    <xf numFmtId="0" fontId="52" fillId="5" borderId="3" xfId="2" applyFont="1" applyFill="1" applyBorder="1" applyAlignment="1">
      <alignment horizontal="center" vertical="top" wrapText="1"/>
    </xf>
    <xf numFmtId="0" fontId="52" fillId="5" borderId="6" xfId="2" applyFont="1" applyFill="1" applyBorder="1" applyAlignment="1">
      <alignment horizontal="center" vertical="top" wrapText="1"/>
    </xf>
    <xf numFmtId="0" fontId="52" fillId="5" borderId="8" xfId="2" applyFont="1" applyFill="1" applyBorder="1" applyAlignment="1">
      <alignment horizontal="center" vertical="top" wrapText="1"/>
    </xf>
    <xf numFmtId="0" fontId="54" fillId="0" borderId="3" xfId="2" applyFont="1" applyFill="1" applyBorder="1" applyAlignment="1">
      <alignment horizontal="center" vertical="top" wrapText="1"/>
    </xf>
    <xf numFmtId="0" fontId="54" fillId="0" borderId="6" xfId="2" applyFont="1" applyFill="1" applyBorder="1" applyAlignment="1">
      <alignment horizontal="center" vertical="top" wrapText="1"/>
    </xf>
    <xf numFmtId="0" fontId="54" fillId="0" borderId="8" xfId="2" applyFont="1" applyFill="1" applyBorder="1" applyAlignment="1">
      <alignment horizontal="center" vertical="top" wrapText="1"/>
    </xf>
    <xf numFmtId="0" fontId="52" fillId="0" borderId="3" xfId="2" applyFont="1" applyFill="1" applyBorder="1" applyAlignment="1">
      <alignment horizontal="center" vertical="top" wrapText="1"/>
    </xf>
    <xf numFmtId="0" fontId="52" fillId="0" borderId="6" xfId="2" applyFont="1" applyFill="1" applyBorder="1" applyAlignment="1">
      <alignment horizontal="center" vertical="top" wrapText="1"/>
    </xf>
    <xf numFmtId="0" fontId="52" fillId="0" borderId="8" xfId="2" applyFont="1" applyFill="1" applyBorder="1" applyAlignment="1">
      <alignment horizontal="center" vertical="top" wrapText="1"/>
    </xf>
    <xf numFmtId="0" fontId="54" fillId="0" borderId="3" xfId="2" applyFont="1" applyFill="1" applyBorder="1" applyAlignment="1">
      <alignment horizontal="center" vertical="center" wrapText="1"/>
    </xf>
    <xf numFmtId="0" fontId="54" fillId="0" borderId="6" xfId="2" applyFont="1" applyFill="1" applyBorder="1" applyAlignment="1">
      <alignment horizontal="center" vertical="center" wrapText="1"/>
    </xf>
    <xf numFmtId="0" fontId="54" fillId="0" borderId="8" xfId="2" applyFont="1" applyFill="1" applyBorder="1" applyAlignment="1">
      <alignment horizontal="center" vertical="center" wrapText="1"/>
    </xf>
    <xf numFmtId="0" fontId="47" fillId="5" borderId="13" xfId="2" applyFont="1" applyFill="1" applyBorder="1" applyAlignment="1">
      <alignment horizontal="center" vertical="center" wrapText="1"/>
    </xf>
    <xf numFmtId="0" fontId="47" fillId="5" borderId="42" xfId="2" applyFont="1" applyFill="1" applyBorder="1" applyAlignment="1">
      <alignment horizontal="center" vertical="center" wrapText="1"/>
    </xf>
    <xf numFmtId="0" fontId="47" fillId="5" borderId="40" xfId="2" applyFont="1" applyFill="1" applyBorder="1" applyAlignment="1">
      <alignment horizontal="center" vertical="center" wrapText="1"/>
    </xf>
    <xf numFmtId="0" fontId="43" fillId="5" borderId="12" xfId="2" applyFont="1" applyFill="1" applyBorder="1" applyAlignment="1">
      <alignment horizontal="center" vertical="center" textRotation="90" wrapText="1"/>
    </xf>
    <xf numFmtId="0" fontId="43" fillId="5" borderId="45" xfId="2" applyFont="1" applyFill="1" applyBorder="1" applyAlignment="1">
      <alignment horizontal="center" vertical="center" textRotation="90" wrapText="1"/>
    </xf>
    <xf numFmtId="0" fontId="15" fillId="7" borderId="36" xfId="2" applyFont="1" applyFill="1" applyBorder="1" applyAlignment="1">
      <alignment horizontal="center" vertical="center" wrapText="1"/>
    </xf>
    <xf numFmtId="0" fontId="12" fillId="0" borderId="22" xfId="2" applyFont="1" applyFill="1" applyBorder="1" applyAlignment="1">
      <alignment horizontal="center" vertical="center" wrapText="1"/>
    </xf>
    <xf numFmtId="0" fontId="12" fillId="0" borderId="16" xfId="2" applyFont="1" applyFill="1" applyBorder="1" applyAlignment="1">
      <alignment horizontal="center" vertical="center" wrapText="1"/>
    </xf>
    <xf numFmtId="0" fontId="16" fillId="5" borderId="19" xfId="2" applyFont="1" applyFill="1" applyBorder="1" applyAlignment="1">
      <alignment horizontal="left" vertical="top" wrapText="1"/>
    </xf>
    <xf numFmtId="0" fontId="16" fillId="5" borderId="42" xfId="2" applyFont="1" applyFill="1" applyBorder="1" applyAlignment="1">
      <alignment horizontal="left" vertical="top" wrapText="1"/>
    </xf>
    <xf numFmtId="0" fontId="16" fillId="5" borderId="40" xfId="2" applyFont="1" applyFill="1" applyBorder="1" applyAlignment="1">
      <alignment horizontal="left" vertical="top" wrapText="1"/>
    </xf>
    <xf numFmtId="0" fontId="52" fillId="15" borderId="3" xfId="2" applyFont="1" applyFill="1" applyBorder="1" applyAlignment="1">
      <alignment horizontal="center" vertical="top" wrapText="1"/>
    </xf>
    <xf numFmtId="0" fontId="52" fillId="15" borderId="6" xfId="2" applyFont="1" applyFill="1" applyBorder="1" applyAlignment="1">
      <alignment horizontal="center" vertical="top" wrapText="1"/>
    </xf>
    <xf numFmtId="0" fontId="52" fillId="15" borderId="18" xfId="2" applyFont="1" applyFill="1" applyBorder="1" applyAlignment="1">
      <alignment horizontal="center" vertical="top" wrapText="1"/>
    </xf>
    <xf numFmtId="0" fontId="52" fillId="15" borderId="8" xfId="2" applyFont="1" applyFill="1" applyBorder="1" applyAlignment="1">
      <alignment horizontal="center" vertical="top" wrapText="1"/>
    </xf>
    <xf numFmtId="0" fontId="43" fillId="15" borderId="4" xfId="2" applyFont="1" applyFill="1" applyBorder="1" applyAlignment="1">
      <alignment horizontal="center" vertical="center" textRotation="90" wrapText="1"/>
    </xf>
    <xf numFmtId="0" fontId="43" fillId="15" borderId="1" xfId="2" applyFont="1" applyFill="1" applyBorder="1" applyAlignment="1">
      <alignment horizontal="center" vertical="center" textRotation="90" wrapText="1"/>
    </xf>
    <xf numFmtId="0" fontId="43" fillId="15" borderId="2" xfId="2" applyFont="1" applyFill="1" applyBorder="1" applyAlignment="1">
      <alignment horizontal="center" vertical="center" textRotation="90" wrapText="1"/>
    </xf>
    <xf numFmtId="0" fontId="43" fillId="15" borderId="9" xfId="2" applyFont="1" applyFill="1" applyBorder="1" applyAlignment="1">
      <alignment horizontal="center" vertical="center" textRotation="90" wrapText="1"/>
    </xf>
    <xf numFmtId="0" fontId="53" fillId="15" borderId="4" xfId="2" applyFont="1" applyFill="1" applyBorder="1" applyAlignment="1">
      <alignment horizontal="center" vertical="center" wrapText="1"/>
    </xf>
    <xf numFmtId="0" fontId="53" fillId="15" borderId="1" xfId="2" applyFont="1" applyFill="1" applyBorder="1" applyAlignment="1">
      <alignment horizontal="center" vertical="center" wrapText="1"/>
    </xf>
    <xf numFmtId="0" fontId="43" fillId="15" borderId="4" xfId="2" applyFont="1" applyFill="1" applyBorder="1" applyAlignment="1">
      <alignment horizontal="center" vertical="center" wrapText="1"/>
    </xf>
    <xf numFmtId="0" fontId="43" fillId="15" borderId="1" xfId="2" applyFont="1" applyFill="1" applyBorder="1" applyAlignment="1">
      <alignment horizontal="center" vertical="center" wrapText="1"/>
    </xf>
    <xf numFmtId="0" fontId="52" fillId="0" borderId="39" xfId="2" applyFont="1" applyFill="1" applyBorder="1" applyAlignment="1">
      <alignment horizontal="center" vertical="top" wrapText="1"/>
    </xf>
    <xf numFmtId="0" fontId="52" fillId="0" borderId="61" xfId="2" applyFont="1" applyFill="1" applyBorder="1" applyAlignment="1">
      <alignment horizontal="center" vertical="top" wrapText="1"/>
    </xf>
    <xf numFmtId="0" fontId="52" fillId="0" borderId="52" xfId="2" applyFont="1" applyFill="1" applyBorder="1" applyAlignment="1">
      <alignment horizontal="center" vertical="top" wrapText="1"/>
    </xf>
    <xf numFmtId="0" fontId="34" fillId="5" borderId="2" xfId="2" applyFont="1" applyFill="1" applyBorder="1" applyAlignment="1">
      <alignment horizontal="center" vertical="center" textRotation="90" wrapText="1"/>
    </xf>
    <xf numFmtId="0" fontId="34" fillId="5" borderId="45" xfId="2" applyFont="1" applyFill="1" applyBorder="1" applyAlignment="1">
      <alignment horizontal="center" vertical="center" textRotation="90" wrapText="1"/>
    </xf>
    <xf numFmtId="0" fontId="34" fillId="5" borderId="34" xfId="2" applyFont="1" applyFill="1" applyBorder="1" applyAlignment="1">
      <alignment horizontal="center" vertical="center" textRotation="90" wrapText="1"/>
    </xf>
    <xf numFmtId="0" fontId="54" fillId="0" borderId="2" xfId="2" applyFont="1" applyFill="1" applyBorder="1" applyAlignment="1">
      <alignment horizontal="center" vertical="center" wrapText="1"/>
    </xf>
    <xf numFmtId="0" fontId="54" fillId="0" borderId="45" xfId="2" applyFont="1" applyFill="1" applyBorder="1" applyAlignment="1">
      <alignment horizontal="center" vertical="center" wrapText="1"/>
    </xf>
    <xf numFmtId="0" fontId="54" fillId="0" borderId="34" xfId="2" applyFont="1" applyFill="1" applyBorder="1" applyAlignment="1">
      <alignment horizontal="center" vertical="center" wrapText="1"/>
    </xf>
    <xf numFmtId="0" fontId="18" fillId="5" borderId="1" xfId="2" applyFont="1" applyFill="1" applyBorder="1" applyAlignment="1">
      <alignment horizontal="center" vertical="center" textRotation="90" wrapText="1"/>
    </xf>
    <xf numFmtId="0" fontId="54" fillId="0" borderId="11" xfId="2" applyFont="1" applyFill="1" applyBorder="1" applyAlignment="1">
      <alignment horizontal="center" vertical="top" wrapText="1"/>
    </xf>
    <xf numFmtId="0" fontId="54" fillId="0" borderId="20" xfId="2" applyFont="1" applyFill="1" applyBorder="1" applyAlignment="1">
      <alignment horizontal="center" vertical="top" wrapText="1"/>
    </xf>
    <xf numFmtId="0" fontId="43" fillId="5" borderId="34" xfId="2" applyFont="1" applyFill="1" applyBorder="1" applyAlignment="1">
      <alignment horizontal="center" vertical="center" textRotation="90" wrapText="1"/>
    </xf>
    <xf numFmtId="0" fontId="43" fillId="5" borderId="2" xfId="2" applyFont="1" applyFill="1" applyBorder="1" applyAlignment="1">
      <alignment horizontal="center" vertical="center" textRotation="90" wrapText="1"/>
    </xf>
    <xf numFmtId="0" fontId="43" fillId="5" borderId="58" xfId="2" applyFont="1" applyFill="1" applyBorder="1" applyAlignment="1">
      <alignment horizontal="center" vertical="center" textRotation="90" wrapText="1"/>
    </xf>
    <xf numFmtId="0" fontId="54" fillId="0" borderId="61" xfId="2" applyFont="1" applyFill="1" applyBorder="1" applyAlignment="1">
      <alignment horizontal="center" vertical="top" wrapText="1"/>
    </xf>
  </cellXfs>
  <cellStyles count="20">
    <cellStyle name="Hipervínculo" xfId="14" builtinId="8"/>
    <cellStyle name="Hipervínculo 2" xfId="7"/>
    <cellStyle name="Millares 2" xfId="12"/>
    <cellStyle name="Millares 2 2" xfId="17"/>
    <cellStyle name="Millares 3" xfId="15"/>
    <cellStyle name="Millares 3 2" xfId="19"/>
    <cellStyle name="Moneda 2" xfId="4"/>
    <cellStyle name="Moneda 2 2" xfId="16"/>
    <cellStyle name="Normal" xfId="0" builtinId="0"/>
    <cellStyle name="Normal 2" xfId="2"/>
    <cellStyle name="Normal 2 2 2" xfId="3"/>
    <cellStyle name="Normal 3" xfId="6"/>
    <cellStyle name="Normal 4" xfId="10"/>
    <cellStyle name="Normal 5" xfId="8"/>
    <cellStyle name="Normal 6" xfId="11"/>
    <cellStyle name="Normal 7" xfId="13"/>
    <cellStyle name="Normal 7 2" xfId="18"/>
    <cellStyle name="Porcentaje" xfId="1" builtinId="5"/>
    <cellStyle name="Porcentaje 2" xfId="9"/>
    <cellStyle name="Porcentaje 3" xfId="5"/>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704850</xdr:colOff>
      <xdr:row>1</xdr:row>
      <xdr:rowOff>104775</xdr:rowOff>
    </xdr:from>
    <xdr:to>
      <xdr:col>7</xdr:col>
      <xdr:colOff>1133475</xdr:colOff>
      <xdr:row>3</xdr:row>
      <xdr:rowOff>285750</xdr:rowOff>
    </xdr:to>
    <xdr:pic>
      <xdr:nvPicPr>
        <xdr:cNvPr id="2" name="Picture 2" descr="C:\Users\omeiro.castro\AppData\Local\Microsoft\Windows\Temporary Internet Files\Content.Outlook\CMHO0CRM\PID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495300"/>
          <a:ext cx="26193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23</xdr:col>
      <xdr:colOff>133350</xdr:colOff>
      <xdr:row>5</xdr:row>
      <xdr:rowOff>288470</xdr:rowOff>
    </xdr:to>
    <xdr:pic>
      <xdr:nvPicPr>
        <xdr:cNvPr id="3" name="Picture 2" descr="C:\Users\omeiro.castro\AppData\Local\Microsoft\Windows\Temporary Internet Files\Content.Outlook\CMHO0CRM\PID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92850" y="714375"/>
          <a:ext cx="43434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634093</xdr:colOff>
      <xdr:row>1</xdr:row>
      <xdr:rowOff>268060</xdr:rowOff>
    </xdr:from>
    <xdr:to>
      <xdr:col>7</xdr:col>
      <xdr:colOff>1119868</xdr:colOff>
      <xdr:row>3</xdr:row>
      <xdr:rowOff>255814</xdr:rowOff>
    </xdr:to>
    <xdr:pic>
      <xdr:nvPicPr>
        <xdr:cNvPr id="2" name="Picture 2" descr="C:\Users\omeiro.castro\AppData\Local\Microsoft\Windows\Temporary Internet Files\Content.Outlook\CMHO0CRM\PID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2986" y="621846"/>
          <a:ext cx="26765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23</xdr:col>
      <xdr:colOff>904875</xdr:colOff>
      <xdr:row>5</xdr:row>
      <xdr:rowOff>285750</xdr:rowOff>
    </xdr:to>
    <xdr:pic>
      <xdr:nvPicPr>
        <xdr:cNvPr id="3" name="Picture 2" descr="C:\Users\omeiro.castro\AppData\Local\Microsoft\Windows\Temporary Internet Files\Content.Outlook\CMHO0CRM\PID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39950" y="714375"/>
          <a:ext cx="43338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647700</xdr:colOff>
      <xdr:row>1</xdr:row>
      <xdr:rowOff>104775</xdr:rowOff>
    </xdr:from>
    <xdr:to>
      <xdr:col>7</xdr:col>
      <xdr:colOff>1133475</xdr:colOff>
      <xdr:row>3</xdr:row>
      <xdr:rowOff>95250</xdr:rowOff>
    </xdr:to>
    <xdr:pic>
      <xdr:nvPicPr>
        <xdr:cNvPr id="3" name="Picture 2" descr="C:\Users\omeiro.castro\AppData\Local\Microsoft\Windows\Temporary Internet Files\Content.Outlook\CMHO0CRM\PID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495300"/>
          <a:ext cx="26765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647700</xdr:colOff>
      <xdr:row>1</xdr:row>
      <xdr:rowOff>104775</xdr:rowOff>
    </xdr:from>
    <xdr:to>
      <xdr:col>7</xdr:col>
      <xdr:colOff>1133475</xdr:colOff>
      <xdr:row>3</xdr:row>
      <xdr:rowOff>95250</xdr:rowOff>
    </xdr:to>
    <xdr:pic>
      <xdr:nvPicPr>
        <xdr:cNvPr id="4" name="Picture 2" descr="C:\Users\omeiro.castro\AppData\Local\Microsoft\Windows\Temporary Internet Files\Content.Outlook\CMHO0CRM\PID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495300"/>
          <a:ext cx="26765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647700</xdr:colOff>
      <xdr:row>1</xdr:row>
      <xdr:rowOff>104775</xdr:rowOff>
    </xdr:from>
    <xdr:to>
      <xdr:col>7</xdr:col>
      <xdr:colOff>1133475</xdr:colOff>
      <xdr:row>3</xdr:row>
      <xdr:rowOff>95250</xdr:rowOff>
    </xdr:to>
    <xdr:pic>
      <xdr:nvPicPr>
        <xdr:cNvPr id="5" name="Picture 2" descr="C:\Users\omeiro.castro\AppData\Local\Microsoft\Windows\Temporary Internet Files\Content.Outlook\CMHO0CRM\PID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495300"/>
          <a:ext cx="26765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457200</xdr:colOff>
      <xdr:row>2</xdr:row>
      <xdr:rowOff>0</xdr:rowOff>
    </xdr:from>
    <xdr:to>
      <xdr:col>23</xdr:col>
      <xdr:colOff>232192</xdr:colOff>
      <xdr:row>6</xdr:row>
      <xdr:rowOff>152400</xdr:rowOff>
    </xdr:to>
    <xdr:pic>
      <xdr:nvPicPr>
        <xdr:cNvPr id="3" name="Picture 2" descr="C:\Users\omeiro.castro\AppData\Local\Microsoft\Windows\Temporary Internet Files\Content.Outlook\CMHO0CRM\PID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83325" y="523875"/>
          <a:ext cx="4323180"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lidad/Google%20Drive/SGC/TAREAS%20CALIDAD/2017/PAT%202017%20(Perei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PAT)"/>
      <sheetName val="ANEXO 1(PAS)"/>
      <sheetName val="Fechas impl.Facultades"/>
    </sheetNames>
    <sheetDataSet>
      <sheetData sheetId="0" refreshError="1"/>
      <sheetData sheetId="1" refreshError="1">
        <row r="3">
          <cell r="B3" t="str">
            <v xml:space="preserve">Coordinación Seccional de Calidad </v>
          </cell>
        </row>
        <row r="4">
          <cell r="B4" t="str">
            <v>Gloria Amparo Sánchez Maldonado</v>
          </cell>
        </row>
        <row r="6">
          <cell r="B6" t="str">
            <v>Administrativo</v>
          </cell>
        </row>
        <row r="8">
          <cell r="B8" t="str">
            <v>Ampliación del Sistema de Gestión de la Calidad</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iso900@unilibrepereira.edu.c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iso@unilibrepereira.edu.co"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mailto:iso@unilibrepereira.edu.co"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FC96"/>
  <sheetViews>
    <sheetView zoomScale="79" zoomScaleNormal="87" workbookViewId="0">
      <selection activeCell="B11" sqref="B11"/>
    </sheetView>
  </sheetViews>
  <sheetFormatPr baseColWidth="10" defaultColWidth="0" defaultRowHeight="15" zeroHeight="1" x14ac:dyDescent="0.25"/>
  <cols>
    <col min="1" max="1" width="72.42578125" style="104" bestFit="1" customWidth="1"/>
    <col min="2" max="2" width="71" style="104" customWidth="1"/>
    <col min="3" max="3" width="63.28515625" style="369" bestFit="1" customWidth="1"/>
    <col min="4" max="4" width="6.42578125" style="104" bestFit="1" customWidth="1"/>
    <col min="5" max="5" width="40.85546875" style="104" customWidth="1"/>
    <col min="6" max="6" width="6.42578125" style="104" bestFit="1" customWidth="1"/>
    <col min="7" max="7" width="39.7109375" style="104" bestFit="1" customWidth="1"/>
    <col min="8" max="8" width="6.42578125" style="104" bestFit="1" customWidth="1"/>
    <col min="9" max="14" width="4.140625" style="104" hidden="1" customWidth="1"/>
    <col min="15" max="15" width="14" style="104" hidden="1" customWidth="1"/>
    <col min="16" max="16" width="7.42578125" style="104" hidden="1" customWidth="1"/>
    <col min="17" max="17" width="58.7109375" style="104" bestFit="1" customWidth="1"/>
    <col min="18" max="18" width="6.7109375" style="104" customWidth="1"/>
    <col min="19" max="19" width="76" style="104" customWidth="1"/>
    <col min="20" max="66" width="0" hidden="1" customWidth="1"/>
    <col min="70" max="16383" width="11.42578125" hidden="1"/>
    <col min="16384" max="16384" width="24.7109375" hidden="1" customWidth="1"/>
  </cols>
  <sheetData>
    <row r="1" spans="1:69" s="446" customFormat="1" ht="15.75" customHeight="1" x14ac:dyDescent="0.25">
      <c r="A1" s="444" t="s">
        <v>0</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row>
    <row r="2" spans="1:69" s="446" customFormat="1" ht="15.75" x14ac:dyDescent="0.25">
      <c r="A2" s="444" t="s">
        <v>1</v>
      </c>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5"/>
      <c r="AQ2" s="445"/>
      <c r="AR2" s="445"/>
      <c r="AS2" s="445"/>
      <c r="AT2" s="445"/>
      <c r="AU2" s="445"/>
      <c r="AV2" s="445"/>
      <c r="AW2" s="445"/>
      <c r="AX2" s="445"/>
      <c r="AY2" s="445"/>
      <c r="AZ2" s="445"/>
      <c r="BA2" s="445"/>
      <c r="BB2" s="445"/>
      <c r="BC2" s="445"/>
      <c r="BD2" s="445"/>
      <c r="BE2" s="445"/>
      <c r="BF2" s="445"/>
      <c r="BG2" s="445"/>
      <c r="BH2" s="445"/>
      <c r="BI2" s="445"/>
      <c r="BJ2" s="445"/>
      <c r="BK2" s="445"/>
      <c r="BL2" s="445"/>
      <c r="BM2" s="445"/>
      <c r="BN2" s="445"/>
      <c r="BO2" s="445"/>
      <c r="BP2" s="445"/>
      <c r="BQ2" s="445"/>
    </row>
    <row r="3" spans="1:69" s="449" customFormat="1" ht="27" customHeight="1" x14ac:dyDescent="0.25">
      <c r="A3" s="447" t="s">
        <v>312</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c r="BQ3" s="448"/>
    </row>
    <row r="4" spans="1:69" s="452" customFormat="1" ht="39.75" customHeight="1" x14ac:dyDescent="0.25">
      <c r="A4" s="450" t="s">
        <v>311</v>
      </c>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451"/>
      <c r="AQ4" s="451"/>
      <c r="AR4" s="451"/>
      <c r="AS4" s="451"/>
      <c r="AT4" s="451"/>
      <c r="AU4" s="451"/>
      <c r="AV4" s="451"/>
      <c r="AW4" s="451"/>
      <c r="AX4" s="451"/>
      <c r="AY4" s="451"/>
      <c r="AZ4" s="451"/>
      <c r="BA4" s="451"/>
      <c r="BB4" s="451"/>
      <c r="BC4" s="451"/>
      <c r="BD4" s="451"/>
      <c r="BE4" s="451"/>
      <c r="BF4" s="451"/>
      <c r="BG4" s="451"/>
      <c r="BH4" s="451"/>
      <c r="BI4" s="451"/>
      <c r="BJ4" s="451"/>
      <c r="BK4" s="451"/>
      <c r="BL4" s="451"/>
      <c r="BM4" s="451"/>
      <c r="BN4" s="451"/>
      <c r="BO4" s="451"/>
      <c r="BP4" s="451"/>
      <c r="BQ4" s="451"/>
    </row>
    <row r="5" spans="1:69" s="1" customFormat="1" ht="15.75" customHeight="1" x14ac:dyDescent="0.25">
      <c r="A5" s="471" t="s">
        <v>2</v>
      </c>
      <c r="B5" s="471" t="s">
        <v>3</v>
      </c>
      <c r="C5" s="453" t="s">
        <v>4</v>
      </c>
      <c r="D5" s="453"/>
      <c r="E5" s="453" t="s">
        <v>5</v>
      </c>
      <c r="F5" s="453"/>
      <c r="G5" s="470" t="s">
        <v>6</v>
      </c>
      <c r="H5" s="470"/>
      <c r="I5" s="443" t="s">
        <v>7</v>
      </c>
      <c r="J5" s="443"/>
      <c r="K5" s="443"/>
      <c r="L5" s="443"/>
      <c r="M5" s="443"/>
      <c r="N5" s="443"/>
      <c r="O5" s="443"/>
      <c r="P5" s="443"/>
      <c r="Q5" s="453" t="s">
        <v>7</v>
      </c>
      <c r="R5" s="453"/>
      <c r="S5" s="454" t="s">
        <v>9</v>
      </c>
      <c r="T5" s="455"/>
      <c r="U5" s="456"/>
    </row>
    <row r="6" spans="1:69" s="1" customFormat="1" ht="15.75" customHeight="1" x14ac:dyDescent="0.25">
      <c r="A6" s="471"/>
      <c r="B6" s="471"/>
      <c r="C6" s="464" t="s">
        <v>10</v>
      </c>
      <c r="D6" s="460" t="s">
        <v>8</v>
      </c>
      <c r="E6" s="460" t="s">
        <v>10</v>
      </c>
      <c r="F6" s="460" t="s">
        <v>8</v>
      </c>
      <c r="G6" s="460" t="s">
        <v>10</v>
      </c>
      <c r="H6" s="460" t="s">
        <v>8</v>
      </c>
      <c r="I6" s="460" t="s">
        <v>11</v>
      </c>
      <c r="J6" s="460"/>
      <c r="K6" s="460" t="s">
        <v>12</v>
      </c>
      <c r="L6" s="460"/>
      <c r="M6" s="460" t="s">
        <v>13</v>
      </c>
      <c r="N6" s="460"/>
      <c r="O6" s="460" t="s">
        <v>14</v>
      </c>
      <c r="P6" s="460" t="s">
        <v>8</v>
      </c>
      <c r="Q6" s="460" t="s">
        <v>10</v>
      </c>
      <c r="R6" s="462" t="s">
        <v>8</v>
      </c>
      <c r="S6" s="457"/>
      <c r="T6" s="458"/>
      <c r="U6" s="459"/>
    </row>
    <row r="7" spans="1:69" s="1" customFormat="1" ht="16.5" thickBot="1" x14ac:dyDescent="0.3">
      <c r="A7" s="472"/>
      <c r="B7" s="472"/>
      <c r="C7" s="465"/>
      <c r="D7" s="461"/>
      <c r="E7" s="461"/>
      <c r="F7" s="461"/>
      <c r="G7" s="461"/>
      <c r="H7" s="461"/>
      <c r="I7" s="2" t="s">
        <v>15</v>
      </c>
      <c r="J7" s="2" t="s">
        <v>16</v>
      </c>
      <c r="K7" s="2" t="s">
        <v>17</v>
      </c>
      <c r="L7" s="2" t="s">
        <v>18</v>
      </c>
      <c r="M7" s="2" t="s">
        <v>19</v>
      </c>
      <c r="N7" s="2" t="s">
        <v>20</v>
      </c>
      <c r="O7" s="461"/>
      <c r="P7" s="461"/>
      <c r="Q7" s="461"/>
      <c r="R7" s="463"/>
      <c r="S7" s="457"/>
      <c r="T7" s="458"/>
      <c r="U7" s="459"/>
    </row>
    <row r="8" spans="1:69" s="84" customFormat="1" ht="162.75" customHeight="1" x14ac:dyDescent="0.25">
      <c r="A8" s="466" t="s">
        <v>137</v>
      </c>
      <c r="B8" s="162" t="s">
        <v>138</v>
      </c>
      <c r="C8" s="375" t="s">
        <v>345</v>
      </c>
      <c r="D8" s="376">
        <v>0.15</v>
      </c>
      <c r="E8" s="3"/>
      <c r="F8" s="78">
        <v>0</v>
      </c>
      <c r="G8" s="3"/>
      <c r="H8" s="78">
        <v>0</v>
      </c>
      <c r="I8" s="3"/>
      <c r="J8" s="3"/>
      <c r="K8" s="3"/>
      <c r="L8" s="3"/>
      <c r="M8" s="3"/>
      <c r="N8" s="3"/>
      <c r="O8" s="3"/>
      <c r="P8" s="3"/>
      <c r="Q8" s="3"/>
      <c r="R8" s="78">
        <v>0</v>
      </c>
      <c r="S8" s="3"/>
    </row>
    <row r="9" spans="1:69" s="79" customFormat="1" ht="51" customHeight="1" x14ac:dyDescent="0.25">
      <c r="A9" s="469"/>
      <c r="B9" s="170" t="s">
        <v>146</v>
      </c>
      <c r="C9" s="377" t="s">
        <v>346</v>
      </c>
      <c r="D9" s="378">
        <v>0.15</v>
      </c>
      <c r="E9" s="4"/>
      <c r="F9" s="373">
        <v>0</v>
      </c>
      <c r="G9" s="4"/>
      <c r="H9" s="373">
        <v>0</v>
      </c>
      <c r="I9" s="4"/>
      <c r="J9" s="4"/>
      <c r="K9" s="4"/>
      <c r="L9" s="4"/>
      <c r="M9" s="4"/>
      <c r="N9" s="4"/>
      <c r="O9" s="4"/>
      <c r="P9" s="4"/>
      <c r="Q9" s="4"/>
      <c r="R9" s="373">
        <v>0</v>
      </c>
      <c r="S9" s="4"/>
    </row>
    <row r="10" spans="1:69" s="79" customFormat="1" ht="150" customHeight="1" x14ac:dyDescent="0.25">
      <c r="A10" s="469"/>
      <c r="B10" s="170" t="s">
        <v>150</v>
      </c>
      <c r="C10" s="377" t="s">
        <v>364</v>
      </c>
      <c r="D10" s="378">
        <v>0.2</v>
      </c>
      <c r="E10" s="4"/>
      <c r="F10" s="373">
        <v>0</v>
      </c>
      <c r="G10" s="4"/>
      <c r="H10" s="373">
        <v>0</v>
      </c>
      <c r="I10" s="4"/>
      <c r="J10" s="4"/>
      <c r="K10" s="4"/>
      <c r="L10" s="4"/>
      <c r="M10" s="4"/>
      <c r="N10" s="4"/>
      <c r="O10" s="4"/>
      <c r="P10" s="4"/>
      <c r="Q10" s="4"/>
      <c r="R10" s="373">
        <v>0</v>
      </c>
      <c r="S10" s="4"/>
    </row>
    <row r="11" spans="1:69" s="81" customFormat="1" ht="51.75" customHeight="1" thickBot="1" x14ac:dyDescent="0.3">
      <c r="A11" s="467"/>
      <c r="B11" s="183" t="s">
        <v>154</v>
      </c>
      <c r="C11" s="379" t="s">
        <v>354</v>
      </c>
      <c r="D11" s="380">
        <v>0.25</v>
      </c>
      <c r="E11" s="5"/>
      <c r="F11" s="374">
        <v>0</v>
      </c>
      <c r="G11" s="5"/>
      <c r="H11" s="374">
        <v>0</v>
      </c>
      <c r="I11" s="5"/>
      <c r="J11" s="5"/>
      <c r="K11" s="5"/>
      <c r="L11" s="5"/>
      <c r="M11" s="5"/>
      <c r="N11" s="5"/>
      <c r="O11" s="5"/>
      <c r="P11" s="5"/>
      <c r="Q11" s="5"/>
      <c r="R11" s="374">
        <v>0</v>
      </c>
      <c r="S11" s="5"/>
    </row>
    <row r="12" spans="1:69" ht="84.75" customHeight="1" thickBot="1" x14ac:dyDescent="0.3">
      <c r="A12" s="466" t="s">
        <v>157</v>
      </c>
      <c r="B12" s="189" t="s">
        <v>158</v>
      </c>
      <c r="C12" s="381" t="s">
        <v>347</v>
      </c>
      <c r="D12" s="382">
        <v>0.25</v>
      </c>
      <c r="E12" s="371"/>
      <c r="F12" s="370">
        <v>0</v>
      </c>
      <c r="G12" s="371"/>
      <c r="H12" s="370">
        <v>0</v>
      </c>
      <c r="I12" s="371"/>
      <c r="J12" s="371"/>
      <c r="K12" s="371"/>
      <c r="L12" s="371"/>
      <c r="M12" s="371"/>
      <c r="N12" s="371"/>
      <c r="O12" s="371"/>
      <c r="P12" s="371"/>
      <c r="Q12" s="371"/>
      <c r="R12" s="370">
        <v>0</v>
      </c>
      <c r="S12" s="372"/>
    </row>
    <row r="13" spans="1:69" ht="104.25" customHeight="1" thickBot="1" x14ac:dyDescent="0.3">
      <c r="A13" s="467"/>
      <c r="B13" s="183" t="s">
        <v>162</v>
      </c>
      <c r="C13" s="383" t="s">
        <v>349</v>
      </c>
      <c r="D13" s="376">
        <v>0.25</v>
      </c>
      <c r="E13" s="5"/>
      <c r="F13" s="78">
        <v>0</v>
      </c>
      <c r="G13" s="5"/>
      <c r="H13" s="78">
        <v>0</v>
      </c>
      <c r="I13" s="5"/>
      <c r="J13" s="5"/>
      <c r="K13" s="5"/>
      <c r="L13" s="5"/>
      <c r="M13" s="5"/>
      <c r="N13" s="5"/>
      <c r="O13" s="5"/>
      <c r="P13" s="5"/>
      <c r="Q13" s="5"/>
      <c r="R13" s="78">
        <v>0</v>
      </c>
      <c r="S13" s="309"/>
    </row>
    <row r="14" spans="1:69" ht="112.5" customHeight="1" thickBot="1" x14ac:dyDescent="0.3">
      <c r="A14" s="466" t="s">
        <v>164</v>
      </c>
      <c r="B14" s="162" t="s">
        <v>165</v>
      </c>
      <c r="C14" s="384" t="s">
        <v>348</v>
      </c>
      <c r="D14" s="376">
        <v>0.25</v>
      </c>
      <c r="E14" s="3"/>
      <c r="F14" s="78">
        <v>0</v>
      </c>
      <c r="G14" s="3"/>
      <c r="H14" s="78">
        <v>0</v>
      </c>
      <c r="I14" s="3"/>
      <c r="J14" s="3"/>
      <c r="K14" s="3"/>
      <c r="L14" s="3"/>
      <c r="M14" s="3"/>
      <c r="N14" s="3"/>
      <c r="O14" s="3"/>
      <c r="P14" s="3"/>
      <c r="Q14" s="3"/>
      <c r="R14" s="78">
        <v>0</v>
      </c>
      <c r="S14" s="307"/>
    </row>
    <row r="15" spans="1:69" ht="54.75" customHeight="1" thickBot="1" x14ac:dyDescent="0.3">
      <c r="A15" s="468"/>
      <c r="B15" s="175" t="s">
        <v>170</v>
      </c>
      <c r="C15" s="387" t="s">
        <v>350</v>
      </c>
      <c r="D15" s="388"/>
      <c r="E15" s="389"/>
      <c r="F15" s="390">
        <v>0</v>
      </c>
      <c r="G15" s="389"/>
      <c r="H15" s="390">
        <v>0</v>
      </c>
      <c r="I15" s="389"/>
      <c r="J15" s="389"/>
      <c r="K15" s="389"/>
      <c r="L15" s="389"/>
      <c r="M15" s="389"/>
      <c r="N15" s="389"/>
      <c r="O15" s="389"/>
      <c r="P15" s="389"/>
      <c r="Q15" s="389"/>
      <c r="R15" s="390">
        <v>0</v>
      </c>
      <c r="S15" s="391"/>
    </row>
    <row r="16" spans="1:69" ht="83.25" customHeight="1" x14ac:dyDescent="0.25">
      <c r="A16" s="466" t="s">
        <v>171</v>
      </c>
      <c r="B16" s="167" t="s">
        <v>172</v>
      </c>
      <c r="C16" s="473" t="s">
        <v>351</v>
      </c>
      <c r="D16" s="376">
        <v>0.25</v>
      </c>
      <c r="E16" s="3"/>
      <c r="F16" s="78">
        <v>0</v>
      </c>
      <c r="G16" s="3"/>
      <c r="H16" s="78">
        <v>0</v>
      </c>
      <c r="I16" s="3"/>
      <c r="J16" s="3"/>
      <c r="K16" s="3"/>
      <c r="L16" s="3"/>
      <c r="M16" s="3"/>
      <c r="N16" s="3"/>
      <c r="O16" s="3"/>
      <c r="P16" s="3"/>
      <c r="Q16" s="3"/>
      <c r="R16" s="78">
        <v>0</v>
      </c>
      <c r="S16" s="307"/>
    </row>
    <row r="17" spans="1:19" ht="62.25" customHeight="1" x14ac:dyDescent="0.25">
      <c r="A17" s="469"/>
      <c r="B17" s="173" t="s">
        <v>179</v>
      </c>
      <c r="C17" s="474"/>
      <c r="D17" s="378">
        <v>0.25</v>
      </c>
      <c r="E17" s="4"/>
      <c r="F17" s="373">
        <v>0</v>
      </c>
      <c r="G17" s="4"/>
      <c r="H17" s="373">
        <v>0</v>
      </c>
      <c r="I17" s="4"/>
      <c r="J17" s="4"/>
      <c r="K17" s="4"/>
      <c r="L17" s="4"/>
      <c r="M17" s="4"/>
      <c r="N17" s="4"/>
      <c r="O17" s="4"/>
      <c r="P17" s="4"/>
      <c r="Q17" s="4"/>
      <c r="R17" s="373">
        <v>0</v>
      </c>
      <c r="S17" s="308"/>
    </row>
    <row r="18" spans="1:19" ht="78.75" customHeight="1" x14ac:dyDescent="0.25">
      <c r="A18" s="469"/>
      <c r="B18" s="173" t="s">
        <v>181</v>
      </c>
      <c r="C18" s="385" t="s">
        <v>409</v>
      </c>
      <c r="D18" s="378">
        <v>0.25</v>
      </c>
      <c r="E18" s="4"/>
      <c r="F18" s="373">
        <v>0</v>
      </c>
      <c r="G18" s="4"/>
      <c r="H18" s="373">
        <v>0</v>
      </c>
      <c r="I18" s="4"/>
      <c r="J18" s="4"/>
      <c r="K18" s="4"/>
      <c r="L18" s="4"/>
      <c r="M18" s="4"/>
      <c r="N18" s="4"/>
      <c r="O18" s="4"/>
      <c r="P18" s="4"/>
      <c r="Q18" s="4"/>
      <c r="R18" s="373">
        <v>0</v>
      </c>
      <c r="S18" s="308"/>
    </row>
    <row r="19" spans="1:19" ht="74.25" customHeight="1" x14ac:dyDescent="0.25">
      <c r="A19" s="469"/>
      <c r="B19" s="173" t="s">
        <v>183</v>
      </c>
      <c r="C19" s="385" t="s">
        <v>352</v>
      </c>
      <c r="D19" s="378">
        <v>0.18</v>
      </c>
      <c r="E19" s="4"/>
      <c r="F19" s="373">
        <v>0</v>
      </c>
      <c r="G19" s="4"/>
      <c r="H19" s="373">
        <v>0</v>
      </c>
      <c r="I19" s="4"/>
      <c r="J19" s="4"/>
      <c r="K19" s="4"/>
      <c r="L19" s="4"/>
      <c r="M19" s="4"/>
      <c r="N19" s="4"/>
      <c r="O19" s="4"/>
      <c r="P19" s="4"/>
      <c r="Q19" s="4"/>
      <c r="R19" s="373">
        <v>0</v>
      </c>
      <c r="S19" s="308"/>
    </row>
    <row r="20" spans="1:19" ht="133.5" customHeight="1" x14ac:dyDescent="0.25">
      <c r="A20" s="469"/>
      <c r="B20" s="173" t="s">
        <v>187</v>
      </c>
      <c r="C20" s="408" t="s">
        <v>363</v>
      </c>
      <c r="D20" s="378"/>
      <c r="E20" s="4"/>
      <c r="F20" s="373">
        <v>0</v>
      </c>
      <c r="G20" s="4"/>
      <c r="H20" s="373">
        <v>0</v>
      </c>
      <c r="I20" s="4"/>
      <c r="J20" s="4"/>
      <c r="K20" s="4"/>
      <c r="L20" s="4"/>
      <c r="M20" s="4"/>
      <c r="N20" s="4"/>
      <c r="O20" s="4"/>
      <c r="P20" s="4"/>
      <c r="Q20" s="4"/>
      <c r="R20" s="373">
        <v>0</v>
      </c>
      <c r="S20" s="308"/>
    </row>
    <row r="21" spans="1:19" ht="92.25" customHeight="1" thickBot="1" x14ac:dyDescent="0.3">
      <c r="A21" s="467"/>
      <c r="B21" s="186" t="s">
        <v>191</v>
      </c>
      <c r="C21" s="383" t="s">
        <v>355</v>
      </c>
      <c r="D21" s="380">
        <v>0.25</v>
      </c>
      <c r="E21" s="5"/>
      <c r="F21" s="374">
        <v>0</v>
      </c>
      <c r="G21" s="5"/>
      <c r="H21" s="374">
        <v>0</v>
      </c>
      <c r="I21" s="5"/>
      <c r="J21" s="5"/>
      <c r="K21" s="5"/>
      <c r="L21" s="5"/>
      <c r="M21" s="5"/>
      <c r="N21" s="5"/>
      <c r="O21" s="5"/>
      <c r="P21" s="5"/>
      <c r="Q21" s="5"/>
      <c r="R21" s="374">
        <v>0</v>
      </c>
      <c r="S21" s="309"/>
    </row>
    <row r="22" spans="1:19" ht="72.75" customHeight="1" thickBot="1" x14ac:dyDescent="0.3">
      <c r="A22" s="392" t="s">
        <v>106</v>
      </c>
      <c r="B22" s="393" t="s">
        <v>196</v>
      </c>
      <c r="C22" s="394" t="s">
        <v>353</v>
      </c>
      <c r="D22" s="382"/>
      <c r="E22" s="395"/>
      <c r="F22" s="370">
        <v>0</v>
      </c>
      <c r="G22" s="395"/>
      <c r="H22" s="370">
        <v>0</v>
      </c>
      <c r="I22" s="395"/>
      <c r="J22" s="395"/>
      <c r="K22" s="395"/>
      <c r="L22" s="395"/>
      <c r="M22" s="395"/>
      <c r="N22" s="395"/>
      <c r="O22" s="395"/>
      <c r="P22" s="395"/>
      <c r="Q22" s="395"/>
      <c r="R22" s="370">
        <v>0</v>
      </c>
      <c r="S22" s="396"/>
    </row>
    <row r="23" spans="1:19" ht="24" thickBot="1" x14ac:dyDescent="0.4">
      <c r="A23" s="85"/>
      <c r="B23" s="85"/>
      <c r="C23" s="366"/>
      <c r="D23" s="397">
        <f>AVERAGE(D8:D22)</f>
        <v>0.22333333333333336</v>
      </c>
      <c r="E23" s="85"/>
      <c r="F23" s="85"/>
      <c r="G23" s="85"/>
      <c r="H23" s="85"/>
      <c r="I23" s="85"/>
      <c r="J23" s="85"/>
      <c r="K23" s="85"/>
      <c r="L23" s="85"/>
      <c r="M23" s="85"/>
      <c r="N23" s="85"/>
      <c r="O23" s="85"/>
      <c r="P23" s="85"/>
      <c r="Q23" s="85"/>
      <c r="R23" s="85"/>
      <c r="S23" s="86"/>
    </row>
    <row r="24" spans="1:19" ht="137.25" customHeight="1" x14ac:dyDescent="0.25">
      <c r="A24" s="87" t="s">
        <v>55</v>
      </c>
      <c r="B24" s="88" t="s">
        <v>77</v>
      </c>
      <c r="C24" s="367" t="s">
        <v>78</v>
      </c>
      <c r="D24" s="90"/>
      <c r="E24" s="89" t="s">
        <v>79</v>
      </c>
      <c r="F24" s="90"/>
      <c r="G24" s="89" t="s">
        <v>80</v>
      </c>
      <c r="H24" s="90"/>
      <c r="I24" s="91"/>
      <c r="J24" s="91"/>
      <c r="K24" s="91"/>
      <c r="L24" s="91"/>
      <c r="M24" s="91"/>
      <c r="N24" s="91"/>
      <c r="O24" s="89" t="s">
        <v>81</v>
      </c>
      <c r="P24" s="96"/>
      <c r="Q24" s="89" t="s">
        <v>81</v>
      </c>
      <c r="R24" s="96"/>
      <c r="S24" s="79"/>
    </row>
    <row r="25" spans="1:19" ht="33.75" x14ac:dyDescent="0.35">
      <c r="A25" s="324" t="s">
        <v>55</v>
      </c>
      <c r="B25" s="324">
        <v>5588000</v>
      </c>
      <c r="C25" s="368"/>
      <c r="D25" s="96"/>
      <c r="E25" s="83"/>
      <c r="F25" s="96"/>
      <c r="G25" s="83"/>
      <c r="H25" s="96"/>
      <c r="I25" s="92"/>
      <c r="J25" s="92"/>
      <c r="K25" s="92"/>
      <c r="L25" s="92"/>
      <c r="M25" s="92"/>
      <c r="N25" s="92"/>
      <c r="O25" s="83"/>
      <c r="P25" s="96"/>
      <c r="Q25" s="83"/>
      <c r="R25" s="96"/>
      <c r="S25" s="83"/>
    </row>
    <row r="26" spans="1:19" ht="184.5" customHeight="1" thickBot="1" x14ac:dyDescent="0.35">
      <c r="A26" s="325" t="s">
        <v>21</v>
      </c>
      <c r="B26" s="326" t="e">
        <f>SUM(D26+F26+H26+P26)</f>
        <v>#REF!</v>
      </c>
      <c r="C26" s="327" t="s">
        <v>82</v>
      </c>
      <c r="D26" s="328" t="e">
        <f>AVERAGE(#REF!)</f>
        <v>#REF!</v>
      </c>
      <c r="E26" s="327" t="s">
        <v>83</v>
      </c>
      <c r="F26" s="328" t="e">
        <f>AVERAGE(#REF!)</f>
        <v>#REF!</v>
      </c>
      <c r="G26" s="327" t="s">
        <v>83</v>
      </c>
      <c r="H26" s="328" t="e">
        <f>AVERAGE(#REF!)</f>
        <v>#REF!</v>
      </c>
      <c r="I26" s="327" t="s">
        <v>22</v>
      </c>
      <c r="J26" s="329" t="e">
        <f t="shared" ref="J26" si="0">AVERAGE(#REF!)</f>
        <v>#REF!</v>
      </c>
      <c r="K26" s="327" t="s">
        <v>22</v>
      </c>
      <c r="L26" s="329" t="e">
        <f t="shared" ref="L26" si="1">AVERAGE(#REF!)</f>
        <v>#REF!</v>
      </c>
      <c r="M26" s="327" t="s">
        <v>22</v>
      </c>
      <c r="N26" s="329" t="e">
        <f t="shared" ref="N26" si="2">AVERAGE(#REF!)</f>
        <v>#REF!</v>
      </c>
      <c r="O26" s="327" t="s">
        <v>83</v>
      </c>
      <c r="P26" s="328" t="e">
        <f>AVERAGE(#REF!)</f>
        <v>#REF!</v>
      </c>
      <c r="Q26" s="327" t="s">
        <v>83</v>
      </c>
      <c r="R26" s="328" t="e">
        <f>AVERAGE(#REF!)</f>
        <v>#REF!</v>
      </c>
      <c r="S26" s="93"/>
    </row>
    <row r="27" spans="1:19" x14ac:dyDescent="0.25"/>
    <row r="28" spans="1:19" x14ac:dyDescent="0.25"/>
    <row r="29" spans="1:19" x14ac:dyDescent="0.25"/>
    <row r="30" spans="1:19" x14ac:dyDescent="0.25"/>
    <row r="31" spans="1:19" x14ac:dyDescent="0.25"/>
    <row r="32" spans="1:1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hidden="1" customHeight="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3" x14ac:dyDescent="0.25"/>
    <row r="96" x14ac:dyDescent="0.25"/>
  </sheetData>
  <mergeCells count="30">
    <mergeCell ref="A12:A13"/>
    <mergeCell ref="A14:A15"/>
    <mergeCell ref="A16:A21"/>
    <mergeCell ref="G6:G7"/>
    <mergeCell ref="G5:H5"/>
    <mergeCell ref="D6:D7"/>
    <mergeCell ref="E6:E7"/>
    <mergeCell ref="F6:F7"/>
    <mergeCell ref="A5:A7"/>
    <mergeCell ref="B5:B7"/>
    <mergeCell ref="C5:D5"/>
    <mergeCell ref="E5:F5"/>
    <mergeCell ref="A8:A11"/>
    <mergeCell ref="C16:C17"/>
    <mergeCell ref="I5:P5"/>
    <mergeCell ref="A1:XFD1"/>
    <mergeCell ref="A2:XFD2"/>
    <mergeCell ref="A3:XFD3"/>
    <mergeCell ref="A4:XFD4"/>
    <mergeCell ref="Q5:R5"/>
    <mergeCell ref="S5:U7"/>
    <mergeCell ref="H6:H7"/>
    <mergeCell ref="R6:R7"/>
    <mergeCell ref="I6:J6"/>
    <mergeCell ref="K6:L6"/>
    <mergeCell ref="M6:N6"/>
    <mergeCell ref="O6:O7"/>
    <mergeCell ref="P6:P7"/>
    <mergeCell ref="Q6:Q7"/>
    <mergeCell ref="C6:C7"/>
  </mergeCells>
  <pageMargins left="0.7" right="0.7" top="0.75" bottom="0.75" header="0.3" footer="0.3"/>
  <pageSetup paperSize="0" orientation="portrait" horizontalDpi="0"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Normal="100" workbookViewId="0">
      <selection activeCell="B11" sqref="B11"/>
    </sheetView>
  </sheetViews>
  <sheetFormatPr baseColWidth="10" defaultRowHeight="12.75" x14ac:dyDescent="0.2"/>
  <cols>
    <col min="1" max="1" width="38.7109375" style="105" customWidth="1"/>
    <col min="2" max="2" width="50.7109375" style="105" customWidth="1"/>
    <col min="3" max="3" width="34" style="105" customWidth="1"/>
    <col min="4" max="4" width="11.7109375" style="105" customWidth="1"/>
    <col min="5" max="6" width="10.85546875" style="105" bestFit="1" customWidth="1"/>
    <col min="7" max="7" width="11.140625" style="106" bestFit="1" customWidth="1"/>
    <col min="8" max="8" width="26" style="107" customWidth="1"/>
    <col min="9" max="256" width="11.42578125" style="105"/>
    <col min="257" max="257" width="38.7109375" style="105" customWidth="1"/>
    <col min="258" max="258" width="50.7109375" style="105" customWidth="1"/>
    <col min="259" max="259" width="34" style="105" customWidth="1"/>
    <col min="260" max="260" width="11.7109375" style="105" customWidth="1"/>
    <col min="261" max="262" width="10.85546875" style="105" bestFit="1" customWidth="1"/>
    <col min="263" max="263" width="11.140625" style="105" bestFit="1" customWidth="1"/>
    <col min="264" max="264" width="26" style="105" customWidth="1"/>
    <col min="265" max="512" width="11.42578125" style="105"/>
    <col min="513" max="513" width="38.7109375" style="105" customWidth="1"/>
    <col min="514" max="514" width="50.7109375" style="105" customWidth="1"/>
    <col min="515" max="515" width="34" style="105" customWidth="1"/>
    <col min="516" max="516" width="11.7109375" style="105" customWidth="1"/>
    <col min="517" max="518" width="10.85546875" style="105" bestFit="1" customWidth="1"/>
    <col min="519" max="519" width="11.140625" style="105" bestFit="1" customWidth="1"/>
    <col min="520" max="520" width="26" style="105" customWidth="1"/>
    <col min="521" max="768" width="11.42578125" style="105"/>
    <col min="769" max="769" width="38.7109375" style="105" customWidth="1"/>
    <col min="770" max="770" width="50.7109375" style="105" customWidth="1"/>
    <col min="771" max="771" width="34" style="105" customWidth="1"/>
    <col min="772" max="772" width="11.7109375" style="105" customWidth="1"/>
    <col min="773" max="774" width="10.85546875" style="105" bestFit="1" customWidth="1"/>
    <col min="775" max="775" width="11.140625" style="105" bestFit="1" customWidth="1"/>
    <col min="776" max="776" width="26" style="105" customWidth="1"/>
    <col min="777" max="1024" width="11.42578125" style="105"/>
    <col min="1025" max="1025" width="38.7109375" style="105" customWidth="1"/>
    <col min="1026" max="1026" width="50.7109375" style="105" customWidth="1"/>
    <col min="1027" max="1027" width="34" style="105" customWidth="1"/>
    <col min="1028" max="1028" width="11.7109375" style="105" customWidth="1"/>
    <col min="1029" max="1030" width="10.85546875" style="105" bestFit="1" customWidth="1"/>
    <col min="1031" max="1031" width="11.140625" style="105" bestFit="1" customWidth="1"/>
    <col min="1032" max="1032" width="26" style="105" customWidth="1"/>
    <col min="1033" max="1280" width="11.42578125" style="105"/>
    <col min="1281" max="1281" width="38.7109375" style="105" customWidth="1"/>
    <col min="1282" max="1282" width="50.7109375" style="105" customWidth="1"/>
    <col min="1283" max="1283" width="34" style="105" customWidth="1"/>
    <col min="1284" max="1284" width="11.7109375" style="105" customWidth="1"/>
    <col min="1285" max="1286" width="10.85546875" style="105" bestFit="1" customWidth="1"/>
    <col min="1287" max="1287" width="11.140625" style="105" bestFit="1" customWidth="1"/>
    <col min="1288" max="1288" width="26" style="105" customWidth="1"/>
    <col min="1289" max="1536" width="11.42578125" style="105"/>
    <col min="1537" max="1537" width="38.7109375" style="105" customWidth="1"/>
    <col min="1538" max="1538" width="50.7109375" style="105" customWidth="1"/>
    <col min="1539" max="1539" width="34" style="105" customWidth="1"/>
    <col min="1540" max="1540" width="11.7109375" style="105" customWidth="1"/>
    <col min="1541" max="1542" width="10.85546875" style="105" bestFit="1" customWidth="1"/>
    <col min="1543" max="1543" width="11.140625" style="105" bestFit="1" customWidth="1"/>
    <col min="1544" max="1544" width="26" style="105" customWidth="1"/>
    <col min="1545" max="1792" width="11.42578125" style="105"/>
    <col min="1793" max="1793" width="38.7109375" style="105" customWidth="1"/>
    <col min="1794" max="1794" width="50.7109375" style="105" customWidth="1"/>
    <col min="1795" max="1795" width="34" style="105" customWidth="1"/>
    <col min="1796" max="1796" width="11.7109375" style="105" customWidth="1"/>
    <col min="1797" max="1798" width="10.85546875" style="105" bestFit="1" customWidth="1"/>
    <col min="1799" max="1799" width="11.140625" style="105" bestFit="1" customWidth="1"/>
    <col min="1800" max="1800" width="26" style="105" customWidth="1"/>
    <col min="1801" max="2048" width="11.42578125" style="105"/>
    <col min="2049" max="2049" width="38.7109375" style="105" customWidth="1"/>
    <col min="2050" max="2050" width="50.7109375" style="105" customWidth="1"/>
    <col min="2051" max="2051" width="34" style="105" customWidth="1"/>
    <col min="2052" max="2052" width="11.7109375" style="105" customWidth="1"/>
    <col min="2053" max="2054" width="10.85546875" style="105" bestFit="1" customWidth="1"/>
    <col min="2055" max="2055" width="11.140625" style="105" bestFit="1" customWidth="1"/>
    <col min="2056" max="2056" width="26" style="105" customWidth="1"/>
    <col min="2057" max="2304" width="11.42578125" style="105"/>
    <col min="2305" max="2305" width="38.7109375" style="105" customWidth="1"/>
    <col min="2306" max="2306" width="50.7109375" style="105" customWidth="1"/>
    <col min="2307" max="2307" width="34" style="105" customWidth="1"/>
    <col min="2308" max="2308" width="11.7109375" style="105" customWidth="1"/>
    <col min="2309" max="2310" width="10.85546875" style="105" bestFit="1" customWidth="1"/>
    <col min="2311" max="2311" width="11.140625" style="105" bestFit="1" customWidth="1"/>
    <col min="2312" max="2312" width="26" style="105" customWidth="1"/>
    <col min="2313" max="2560" width="11.42578125" style="105"/>
    <col min="2561" max="2561" width="38.7109375" style="105" customWidth="1"/>
    <col min="2562" max="2562" width="50.7109375" style="105" customWidth="1"/>
    <col min="2563" max="2563" width="34" style="105" customWidth="1"/>
    <col min="2564" max="2564" width="11.7109375" style="105" customWidth="1"/>
    <col min="2565" max="2566" width="10.85546875" style="105" bestFit="1" customWidth="1"/>
    <col min="2567" max="2567" width="11.140625" style="105" bestFit="1" customWidth="1"/>
    <col min="2568" max="2568" width="26" style="105" customWidth="1"/>
    <col min="2569" max="2816" width="11.42578125" style="105"/>
    <col min="2817" max="2817" width="38.7109375" style="105" customWidth="1"/>
    <col min="2818" max="2818" width="50.7109375" style="105" customWidth="1"/>
    <col min="2819" max="2819" width="34" style="105" customWidth="1"/>
    <col min="2820" max="2820" width="11.7109375" style="105" customWidth="1"/>
    <col min="2821" max="2822" width="10.85546875" style="105" bestFit="1" customWidth="1"/>
    <col min="2823" max="2823" width="11.140625" style="105" bestFit="1" customWidth="1"/>
    <col min="2824" max="2824" width="26" style="105" customWidth="1"/>
    <col min="2825" max="3072" width="11.42578125" style="105"/>
    <col min="3073" max="3073" width="38.7109375" style="105" customWidth="1"/>
    <col min="3074" max="3074" width="50.7109375" style="105" customWidth="1"/>
    <col min="3075" max="3075" width="34" style="105" customWidth="1"/>
    <col min="3076" max="3076" width="11.7109375" style="105" customWidth="1"/>
    <col min="3077" max="3078" width="10.85546875" style="105" bestFit="1" customWidth="1"/>
    <col min="3079" max="3079" width="11.140625" style="105" bestFit="1" customWidth="1"/>
    <col min="3080" max="3080" width="26" style="105" customWidth="1"/>
    <col min="3081" max="3328" width="11.42578125" style="105"/>
    <col min="3329" max="3329" width="38.7109375" style="105" customWidth="1"/>
    <col min="3330" max="3330" width="50.7109375" style="105" customWidth="1"/>
    <col min="3331" max="3331" width="34" style="105" customWidth="1"/>
    <col min="3332" max="3332" width="11.7109375" style="105" customWidth="1"/>
    <col min="3333" max="3334" width="10.85546875" style="105" bestFit="1" customWidth="1"/>
    <col min="3335" max="3335" width="11.140625" style="105" bestFit="1" customWidth="1"/>
    <col min="3336" max="3336" width="26" style="105" customWidth="1"/>
    <col min="3337" max="3584" width="11.42578125" style="105"/>
    <col min="3585" max="3585" width="38.7109375" style="105" customWidth="1"/>
    <col min="3586" max="3586" width="50.7109375" style="105" customWidth="1"/>
    <col min="3587" max="3587" width="34" style="105" customWidth="1"/>
    <col min="3588" max="3588" width="11.7109375" style="105" customWidth="1"/>
    <col min="3589" max="3590" width="10.85546875" style="105" bestFit="1" customWidth="1"/>
    <col min="3591" max="3591" width="11.140625" style="105" bestFit="1" customWidth="1"/>
    <col min="3592" max="3592" width="26" style="105" customWidth="1"/>
    <col min="3593" max="3840" width="11.42578125" style="105"/>
    <col min="3841" max="3841" width="38.7109375" style="105" customWidth="1"/>
    <col min="3842" max="3842" width="50.7109375" style="105" customWidth="1"/>
    <col min="3843" max="3843" width="34" style="105" customWidth="1"/>
    <col min="3844" max="3844" width="11.7109375" style="105" customWidth="1"/>
    <col min="3845" max="3846" width="10.85546875" style="105" bestFit="1" customWidth="1"/>
    <col min="3847" max="3847" width="11.140625" style="105" bestFit="1" customWidth="1"/>
    <col min="3848" max="3848" width="26" style="105" customWidth="1"/>
    <col min="3849" max="4096" width="11.42578125" style="105"/>
    <col min="4097" max="4097" width="38.7109375" style="105" customWidth="1"/>
    <col min="4098" max="4098" width="50.7109375" style="105" customWidth="1"/>
    <col min="4099" max="4099" width="34" style="105" customWidth="1"/>
    <col min="4100" max="4100" width="11.7109375" style="105" customWidth="1"/>
    <col min="4101" max="4102" width="10.85546875" style="105" bestFit="1" customWidth="1"/>
    <col min="4103" max="4103" width="11.140625" style="105" bestFit="1" customWidth="1"/>
    <col min="4104" max="4104" width="26" style="105" customWidth="1"/>
    <col min="4105" max="4352" width="11.42578125" style="105"/>
    <col min="4353" max="4353" width="38.7109375" style="105" customWidth="1"/>
    <col min="4354" max="4354" width="50.7109375" style="105" customWidth="1"/>
    <col min="4355" max="4355" width="34" style="105" customWidth="1"/>
    <col min="4356" max="4356" width="11.7109375" style="105" customWidth="1"/>
    <col min="4357" max="4358" width="10.85546875" style="105" bestFit="1" customWidth="1"/>
    <col min="4359" max="4359" width="11.140625" style="105" bestFit="1" customWidth="1"/>
    <col min="4360" max="4360" width="26" style="105" customWidth="1"/>
    <col min="4361" max="4608" width="11.42578125" style="105"/>
    <col min="4609" max="4609" width="38.7109375" style="105" customWidth="1"/>
    <col min="4610" max="4610" width="50.7109375" style="105" customWidth="1"/>
    <col min="4611" max="4611" width="34" style="105" customWidth="1"/>
    <col min="4612" max="4612" width="11.7109375" style="105" customWidth="1"/>
    <col min="4613" max="4614" width="10.85546875" style="105" bestFit="1" customWidth="1"/>
    <col min="4615" max="4615" width="11.140625" style="105" bestFit="1" customWidth="1"/>
    <col min="4616" max="4616" width="26" style="105" customWidth="1"/>
    <col min="4617" max="4864" width="11.42578125" style="105"/>
    <col min="4865" max="4865" width="38.7109375" style="105" customWidth="1"/>
    <col min="4866" max="4866" width="50.7109375" style="105" customWidth="1"/>
    <col min="4867" max="4867" width="34" style="105" customWidth="1"/>
    <col min="4868" max="4868" width="11.7109375" style="105" customWidth="1"/>
    <col min="4869" max="4870" width="10.85546875" style="105" bestFit="1" customWidth="1"/>
    <col min="4871" max="4871" width="11.140625" style="105" bestFit="1" customWidth="1"/>
    <col min="4872" max="4872" width="26" style="105" customWidth="1"/>
    <col min="4873" max="5120" width="11.42578125" style="105"/>
    <col min="5121" max="5121" width="38.7109375" style="105" customWidth="1"/>
    <col min="5122" max="5122" width="50.7109375" style="105" customWidth="1"/>
    <col min="5123" max="5123" width="34" style="105" customWidth="1"/>
    <col min="5124" max="5124" width="11.7109375" style="105" customWidth="1"/>
    <col min="5125" max="5126" width="10.85546875" style="105" bestFit="1" customWidth="1"/>
    <col min="5127" max="5127" width="11.140625" style="105" bestFit="1" customWidth="1"/>
    <col min="5128" max="5128" width="26" style="105" customWidth="1"/>
    <col min="5129" max="5376" width="11.42578125" style="105"/>
    <col min="5377" max="5377" width="38.7109375" style="105" customWidth="1"/>
    <col min="5378" max="5378" width="50.7109375" style="105" customWidth="1"/>
    <col min="5379" max="5379" width="34" style="105" customWidth="1"/>
    <col min="5380" max="5380" width="11.7109375" style="105" customWidth="1"/>
    <col min="5381" max="5382" width="10.85546875" style="105" bestFit="1" customWidth="1"/>
    <col min="5383" max="5383" width="11.140625" style="105" bestFit="1" customWidth="1"/>
    <col min="5384" max="5384" width="26" style="105" customWidth="1"/>
    <col min="5385" max="5632" width="11.42578125" style="105"/>
    <col min="5633" max="5633" width="38.7109375" style="105" customWidth="1"/>
    <col min="5634" max="5634" width="50.7109375" style="105" customWidth="1"/>
    <col min="5635" max="5635" width="34" style="105" customWidth="1"/>
    <col min="5636" max="5636" width="11.7109375" style="105" customWidth="1"/>
    <col min="5637" max="5638" width="10.85546875" style="105" bestFit="1" customWidth="1"/>
    <col min="5639" max="5639" width="11.140625" style="105" bestFit="1" customWidth="1"/>
    <col min="5640" max="5640" width="26" style="105" customWidth="1"/>
    <col min="5641" max="5888" width="11.42578125" style="105"/>
    <col min="5889" max="5889" width="38.7109375" style="105" customWidth="1"/>
    <col min="5890" max="5890" width="50.7109375" style="105" customWidth="1"/>
    <col min="5891" max="5891" width="34" style="105" customWidth="1"/>
    <col min="5892" max="5892" width="11.7109375" style="105" customWidth="1"/>
    <col min="5893" max="5894" width="10.85546875" style="105" bestFit="1" customWidth="1"/>
    <col min="5895" max="5895" width="11.140625" style="105" bestFit="1" customWidth="1"/>
    <col min="5896" max="5896" width="26" style="105" customWidth="1"/>
    <col min="5897" max="6144" width="11.42578125" style="105"/>
    <col min="6145" max="6145" width="38.7109375" style="105" customWidth="1"/>
    <col min="6146" max="6146" width="50.7109375" style="105" customWidth="1"/>
    <col min="6147" max="6147" width="34" style="105" customWidth="1"/>
    <col min="6148" max="6148" width="11.7109375" style="105" customWidth="1"/>
    <col min="6149" max="6150" width="10.85546875" style="105" bestFit="1" customWidth="1"/>
    <col min="6151" max="6151" width="11.140625" style="105" bestFit="1" customWidth="1"/>
    <col min="6152" max="6152" width="26" style="105" customWidth="1"/>
    <col min="6153" max="6400" width="11.42578125" style="105"/>
    <col min="6401" max="6401" width="38.7109375" style="105" customWidth="1"/>
    <col min="6402" max="6402" width="50.7109375" style="105" customWidth="1"/>
    <col min="6403" max="6403" width="34" style="105" customWidth="1"/>
    <col min="6404" max="6404" width="11.7109375" style="105" customWidth="1"/>
    <col min="6405" max="6406" width="10.85546875" style="105" bestFit="1" customWidth="1"/>
    <col min="6407" max="6407" width="11.140625" style="105" bestFit="1" customWidth="1"/>
    <col min="6408" max="6408" width="26" style="105" customWidth="1"/>
    <col min="6409" max="6656" width="11.42578125" style="105"/>
    <col min="6657" max="6657" width="38.7109375" style="105" customWidth="1"/>
    <col min="6658" max="6658" width="50.7109375" style="105" customWidth="1"/>
    <col min="6659" max="6659" width="34" style="105" customWidth="1"/>
    <col min="6660" max="6660" width="11.7109375" style="105" customWidth="1"/>
    <col min="6661" max="6662" width="10.85546875" style="105" bestFit="1" customWidth="1"/>
    <col min="6663" max="6663" width="11.140625" style="105" bestFit="1" customWidth="1"/>
    <col min="6664" max="6664" width="26" style="105" customWidth="1"/>
    <col min="6665" max="6912" width="11.42578125" style="105"/>
    <col min="6913" max="6913" width="38.7109375" style="105" customWidth="1"/>
    <col min="6914" max="6914" width="50.7109375" style="105" customWidth="1"/>
    <col min="6915" max="6915" width="34" style="105" customWidth="1"/>
    <col min="6916" max="6916" width="11.7109375" style="105" customWidth="1"/>
    <col min="6917" max="6918" width="10.85546875" style="105" bestFit="1" customWidth="1"/>
    <col min="6919" max="6919" width="11.140625" style="105" bestFit="1" customWidth="1"/>
    <col min="6920" max="6920" width="26" style="105" customWidth="1"/>
    <col min="6921" max="7168" width="11.42578125" style="105"/>
    <col min="7169" max="7169" width="38.7109375" style="105" customWidth="1"/>
    <col min="7170" max="7170" width="50.7109375" style="105" customWidth="1"/>
    <col min="7171" max="7171" width="34" style="105" customWidth="1"/>
    <col min="7172" max="7172" width="11.7109375" style="105" customWidth="1"/>
    <col min="7173" max="7174" width="10.85546875" style="105" bestFit="1" customWidth="1"/>
    <col min="7175" max="7175" width="11.140625" style="105" bestFit="1" customWidth="1"/>
    <col min="7176" max="7176" width="26" style="105" customWidth="1"/>
    <col min="7177" max="7424" width="11.42578125" style="105"/>
    <col min="7425" max="7425" width="38.7109375" style="105" customWidth="1"/>
    <col min="7426" max="7426" width="50.7109375" style="105" customWidth="1"/>
    <col min="7427" max="7427" width="34" style="105" customWidth="1"/>
    <col min="7428" max="7428" width="11.7109375" style="105" customWidth="1"/>
    <col min="7429" max="7430" width="10.85546875" style="105" bestFit="1" customWidth="1"/>
    <col min="7431" max="7431" width="11.140625" style="105" bestFit="1" customWidth="1"/>
    <col min="7432" max="7432" width="26" style="105" customWidth="1"/>
    <col min="7433" max="7680" width="11.42578125" style="105"/>
    <col min="7681" max="7681" width="38.7109375" style="105" customWidth="1"/>
    <col min="7682" max="7682" width="50.7109375" style="105" customWidth="1"/>
    <col min="7683" max="7683" width="34" style="105" customWidth="1"/>
    <col min="7684" max="7684" width="11.7109375" style="105" customWidth="1"/>
    <col min="7685" max="7686" width="10.85546875" style="105" bestFit="1" customWidth="1"/>
    <col min="7687" max="7687" width="11.140625" style="105" bestFit="1" customWidth="1"/>
    <col min="7688" max="7688" width="26" style="105" customWidth="1"/>
    <col min="7689" max="7936" width="11.42578125" style="105"/>
    <col min="7937" max="7937" width="38.7109375" style="105" customWidth="1"/>
    <col min="7938" max="7938" width="50.7109375" style="105" customWidth="1"/>
    <col min="7939" max="7939" width="34" style="105" customWidth="1"/>
    <col min="7940" max="7940" width="11.7109375" style="105" customWidth="1"/>
    <col min="7941" max="7942" width="10.85546875" style="105" bestFit="1" customWidth="1"/>
    <col min="7943" max="7943" width="11.140625" style="105" bestFit="1" customWidth="1"/>
    <col min="7944" max="7944" width="26" style="105" customWidth="1"/>
    <col min="7945" max="8192" width="11.42578125" style="105"/>
    <col min="8193" max="8193" width="38.7109375" style="105" customWidth="1"/>
    <col min="8194" max="8194" width="50.7109375" style="105" customWidth="1"/>
    <col min="8195" max="8195" width="34" style="105" customWidth="1"/>
    <col min="8196" max="8196" width="11.7109375" style="105" customWidth="1"/>
    <col min="8197" max="8198" width="10.85546875" style="105" bestFit="1" customWidth="1"/>
    <col min="8199" max="8199" width="11.140625" style="105" bestFit="1" customWidth="1"/>
    <col min="8200" max="8200" width="26" style="105" customWidth="1"/>
    <col min="8201" max="8448" width="11.42578125" style="105"/>
    <col min="8449" max="8449" width="38.7109375" style="105" customWidth="1"/>
    <col min="8450" max="8450" width="50.7109375" style="105" customWidth="1"/>
    <col min="8451" max="8451" width="34" style="105" customWidth="1"/>
    <col min="8452" max="8452" width="11.7109375" style="105" customWidth="1"/>
    <col min="8453" max="8454" width="10.85546875" style="105" bestFit="1" customWidth="1"/>
    <col min="8455" max="8455" width="11.140625" style="105" bestFit="1" customWidth="1"/>
    <col min="8456" max="8456" width="26" style="105" customWidth="1"/>
    <col min="8457" max="8704" width="11.42578125" style="105"/>
    <col min="8705" max="8705" width="38.7109375" style="105" customWidth="1"/>
    <col min="8706" max="8706" width="50.7109375" style="105" customWidth="1"/>
    <col min="8707" max="8707" width="34" style="105" customWidth="1"/>
    <col min="8708" max="8708" width="11.7109375" style="105" customWidth="1"/>
    <col min="8709" max="8710" width="10.85546875" style="105" bestFit="1" customWidth="1"/>
    <col min="8711" max="8711" width="11.140625" style="105" bestFit="1" customWidth="1"/>
    <col min="8712" max="8712" width="26" style="105" customWidth="1"/>
    <col min="8713" max="8960" width="11.42578125" style="105"/>
    <col min="8961" max="8961" width="38.7109375" style="105" customWidth="1"/>
    <col min="8962" max="8962" width="50.7109375" style="105" customWidth="1"/>
    <col min="8963" max="8963" width="34" style="105" customWidth="1"/>
    <col min="8964" max="8964" width="11.7109375" style="105" customWidth="1"/>
    <col min="8965" max="8966" width="10.85546875" style="105" bestFit="1" customWidth="1"/>
    <col min="8967" max="8967" width="11.140625" style="105" bestFit="1" customWidth="1"/>
    <col min="8968" max="8968" width="26" style="105" customWidth="1"/>
    <col min="8969" max="9216" width="11.42578125" style="105"/>
    <col min="9217" max="9217" width="38.7109375" style="105" customWidth="1"/>
    <col min="9218" max="9218" width="50.7109375" style="105" customWidth="1"/>
    <col min="9219" max="9219" width="34" style="105" customWidth="1"/>
    <col min="9220" max="9220" width="11.7109375" style="105" customWidth="1"/>
    <col min="9221" max="9222" width="10.85546875" style="105" bestFit="1" customWidth="1"/>
    <col min="9223" max="9223" width="11.140625" style="105" bestFit="1" customWidth="1"/>
    <col min="9224" max="9224" width="26" style="105" customWidth="1"/>
    <col min="9225" max="9472" width="11.42578125" style="105"/>
    <col min="9473" max="9473" width="38.7109375" style="105" customWidth="1"/>
    <col min="9474" max="9474" width="50.7109375" style="105" customWidth="1"/>
    <col min="9475" max="9475" width="34" style="105" customWidth="1"/>
    <col min="9476" max="9476" width="11.7109375" style="105" customWidth="1"/>
    <col min="9477" max="9478" width="10.85546875" style="105" bestFit="1" customWidth="1"/>
    <col min="9479" max="9479" width="11.140625" style="105" bestFit="1" customWidth="1"/>
    <col min="9480" max="9480" width="26" style="105" customWidth="1"/>
    <col min="9481" max="9728" width="11.42578125" style="105"/>
    <col min="9729" max="9729" width="38.7109375" style="105" customWidth="1"/>
    <col min="9730" max="9730" width="50.7109375" style="105" customWidth="1"/>
    <col min="9731" max="9731" width="34" style="105" customWidth="1"/>
    <col min="9732" max="9732" width="11.7109375" style="105" customWidth="1"/>
    <col min="9733" max="9734" width="10.85546875" style="105" bestFit="1" customWidth="1"/>
    <col min="9735" max="9735" width="11.140625" style="105" bestFit="1" customWidth="1"/>
    <col min="9736" max="9736" width="26" style="105" customWidth="1"/>
    <col min="9737" max="9984" width="11.42578125" style="105"/>
    <col min="9985" max="9985" width="38.7109375" style="105" customWidth="1"/>
    <col min="9986" max="9986" width="50.7109375" style="105" customWidth="1"/>
    <col min="9987" max="9987" width="34" style="105" customWidth="1"/>
    <col min="9988" max="9988" width="11.7109375" style="105" customWidth="1"/>
    <col min="9989" max="9990" width="10.85546875" style="105" bestFit="1" customWidth="1"/>
    <col min="9991" max="9991" width="11.140625" style="105" bestFit="1" customWidth="1"/>
    <col min="9992" max="9992" width="26" style="105" customWidth="1"/>
    <col min="9993" max="10240" width="11.42578125" style="105"/>
    <col min="10241" max="10241" width="38.7109375" style="105" customWidth="1"/>
    <col min="10242" max="10242" width="50.7109375" style="105" customWidth="1"/>
    <col min="10243" max="10243" width="34" style="105" customWidth="1"/>
    <col min="10244" max="10244" width="11.7109375" style="105" customWidth="1"/>
    <col min="10245" max="10246" width="10.85546875" style="105" bestFit="1" customWidth="1"/>
    <col min="10247" max="10247" width="11.140625" style="105" bestFit="1" customWidth="1"/>
    <col min="10248" max="10248" width="26" style="105" customWidth="1"/>
    <col min="10249" max="10496" width="11.42578125" style="105"/>
    <col min="10497" max="10497" width="38.7109375" style="105" customWidth="1"/>
    <col min="10498" max="10498" width="50.7109375" style="105" customWidth="1"/>
    <col min="10499" max="10499" width="34" style="105" customWidth="1"/>
    <col min="10500" max="10500" width="11.7109375" style="105" customWidth="1"/>
    <col min="10501" max="10502" width="10.85546875" style="105" bestFit="1" customWidth="1"/>
    <col min="10503" max="10503" width="11.140625" style="105" bestFit="1" customWidth="1"/>
    <col min="10504" max="10504" width="26" style="105" customWidth="1"/>
    <col min="10505" max="10752" width="11.42578125" style="105"/>
    <col min="10753" max="10753" width="38.7109375" style="105" customWidth="1"/>
    <col min="10754" max="10754" width="50.7109375" style="105" customWidth="1"/>
    <col min="10755" max="10755" width="34" style="105" customWidth="1"/>
    <col min="10756" max="10756" width="11.7109375" style="105" customWidth="1"/>
    <col min="10757" max="10758" width="10.85546875" style="105" bestFit="1" customWidth="1"/>
    <col min="10759" max="10759" width="11.140625" style="105" bestFit="1" customWidth="1"/>
    <col min="10760" max="10760" width="26" style="105" customWidth="1"/>
    <col min="10761" max="11008" width="11.42578125" style="105"/>
    <col min="11009" max="11009" width="38.7109375" style="105" customWidth="1"/>
    <col min="11010" max="11010" width="50.7109375" style="105" customWidth="1"/>
    <col min="11011" max="11011" width="34" style="105" customWidth="1"/>
    <col min="11012" max="11012" width="11.7109375" style="105" customWidth="1"/>
    <col min="11013" max="11014" width="10.85546875" style="105" bestFit="1" customWidth="1"/>
    <col min="11015" max="11015" width="11.140625" style="105" bestFit="1" customWidth="1"/>
    <col min="11016" max="11016" width="26" style="105" customWidth="1"/>
    <col min="11017" max="11264" width="11.42578125" style="105"/>
    <col min="11265" max="11265" width="38.7109375" style="105" customWidth="1"/>
    <col min="11266" max="11266" width="50.7109375" style="105" customWidth="1"/>
    <col min="11267" max="11267" width="34" style="105" customWidth="1"/>
    <col min="11268" max="11268" width="11.7109375" style="105" customWidth="1"/>
    <col min="11269" max="11270" width="10.85546875" style="105" bestFit="1" customWidth="1"/>
    <col min="11271" max="11271" width="11.140625" style="105" bestFit="1" customWidth="1"/>
    <col min="11272" max="11272" width="26" style="105" customWidth="1"/>
    <col min="11273" max="11520" width="11.42578125" style="105"/>
    <col min="11521" max="11521" width="38.7109375" style="105" customWidth="1"/>
    <col min="11522" max="11522" width="50.7109375" style="105" customWidth="1"/>
    <col min="11523" max="11523" width="34" style="105" customWidth="1"/>
    <col min="11524" max="11524" width="11.7109375" style="105" customWidth="1"/>
    <col min="11525" max="11526" width="10.85546875" style="105" bestFit="1" customWidth="1"/>
    <col min="11527" max="11527" width="11.140625" style="105" bestFit="1" customWidth="1"/>
    <col min="11528" max="11528" width="26" style="105" customWidth="1"/>
    <col min="11529" max="11776" width="11.42578125" style="105"/>
    <col min="11777" max="11777" width="38.7109375" style="105" customWidth="1"/>
    <col min="11778" max="11778" width="50.7109375" style="105" customWidth="1"/>
    <col min="11779" max="11779" width="34" style="105" customWidth="1"/>
    <col min="11780" max="11780" width="11.7109375" style="105" customWidth="1"/>
    <col min="11781" max="11782" width="10.85546875" style="105" bestFit="1" customWidth="1"/>
    <col min="11783" max="11783" width="11.140625" style="105" bestFit="1" customWidth="1"/>
    <col min="11784" max="11784" width="26" style="105" customWidth="1"/>
    <col min="11785" max="12032" width="11.42578125" style="105"/>
    <col min="12033" max="12033" width="38.7109375" style="105" customWidth="1"/>
    <col min="12034" max="12034" width="50.7109375" style="105" customWidth="1"/>
    <col min="12035" max="12035" width="34" style="105" customWidth="1"/>
    <col min="12036" max="12036" width="11.7109375" style="105" customWidth="1"/>
    <col min="12037" max="12038" width="10.85546875" style="105" bestFit="1" customWidth="1"/>
    <col min="12039" max="12039" width="11.140625" style="105" bestFit="1" customWidth="1"/>
    <col min="12040" max="12040" width="26" style="105" customWidth="1"/>
    <col min="12041" max="12288" width="11.42578125" style="105"/>
    <col min="12289" max="12289" width="38.7109375" style="105" customWidth="1"/>
    <col min="12290" max="12290" width="50.7109375" style="105" customWidth="1"/>
    <col min="12291" max="12291" width="34" style="105" customWidth="1"/>
    <col min="12292" max="12292" width="11.7109375" style="105" customWidth="1"/>
    <col min="12293" max="12294" width="10.85546875" style="105" bestFit="1" customWidth="1"/>
    <col min="12295" max="12295" width="11.140625" style="105" bestFit="1" customWidth="1"/>
    <col min="12296" max="12296" width="26" style="105" customWidth="1"/>
    <col min="12297" max="12544" width="11.42578125" style="105"/>
    <col min="12545" max="12545" width="38.7109375" style="105" customWidth="1"/>
    <col min="12546" max="12546" width="50.7109375" style="105" customWidth="1"/>
    <col min="12547" max="12547" width="34" style="105" customWidth="1"/>
    <col min="12548" max="12548" width="11.7109375" style="105" customWidth="1"/>
    <col min="12549" max="12550" width="10.85546875" style="105" bestFit="1" customWidth="1"/>
    <col min="12551" max="12551" width="11.140625" style="105" bestFit="1" customWidth="1"/>
    <col min="12552" max="12552" width="26" style="105" customWidth="1"/>
    <col min="12553" max="12800" width="11.42578125" style="105"/>
    <col min="12801" max="12801" width="38.7109375" style="105" customWidth="1"/>
    <col min="12802" max="12802" width="50.7109375" style="105" customWidth="1"/>
    <col min="12803" max="12803" width="34" style="105" customWidth="1"/>
    <col min="12804" max="12804" width="11.7109375" style="105" customWidth="1"/>
    <col min="12805" max="12806" width="10.85546875" style="105" bestFit="1" customWidth="1"/>
    <col min="12807" max="12807" width="11.140625" style="105" bestFit="1" customWidth="1"/>
    <col min="12808" max="12808" width="26" style="105" customWidth="1"/>
    <col min="12809" max="13056" width="11.42578125" style="105"/>
    <col min="13057" max="13057" width="38.7109375" style="105" customWidth="1"/>
    <col min="13058" max="13058" width="50.7109375" style="105" customWidth="1"/>
    <col min="13059" max="13059" width="34" style="105" customWidth="1"/>
    <col min="13060" max="13060" width="11.7109375" style="105" customWidth="1"/>
    <col min="13061" max="13062" width="10.85546875" style="105" bestFit="1" customWidth="1"/>
    <col min="13063" max="13063" width="11.140625" style="105" bestFit="1" customWidth="1"/>
    <col min="13064" max="13064" width="26" style="105" customWidth="1"/>
    <col min="13065" max="13312" width="11.42578125" style="105"/>
    <col min="13313" max="13313" width="38.7109375" style="105" customWidth="1"/>
    <col min="13314" max="13314" width="50.7109375" style="105" customWidth="1"/>
    <col min="13315" max="13315" width="34" style="105" customWidth="1"/>
    <col min="13316" max="13316" width="11.7109375" style="105" customWidth="1"/>
    <col min="13317" max="13318" width="10.85546875" style="105" bestFit="1" customWidth="1"/>
    <col min="13319" max="13319" width="11.140625" style="105" bestFit="1" customWidth="1"/>
    <col min="13320" max="13320" width="26" style="105" customWidth="1"/>
    <col min="13321" max="13568" width="11.42578125" style="105"/>
    <col min="13569" max="13569" width="38.7109375" style="105" customWidth="1"/>
    <col min="13570" max="13570" width="50.7109375" style="105" customWidth="1"/>
    <col min="13571" max="13571" width="34" style="105" customWidth="1"/>
    <col min="13572" max="13572" width="11.7109375" style="105" customWidth="1"/>
    <col min="13573" max="13574" width="10.85546875" style="105" bestFit="1" customWidth="1"/>
    <col min="13575" max="13575" width="11.140625" style="105" bestFit="1" customWidth="1"/>
    <col min="13576" max="13576" width="26" style="105" customWidth="1"/>
    <col min="13577" max="13824" width="11.42578125" style="105"/>
    <col min="13825" max="13825" width="38.7109375" style="105" customWidth="1"/>
    <col min="13826" max="13826" width="50.7109375" style="105" customWidth="1"/>
    <col min="13827" max="13827" width="34" style="105" customWidth="1"/>
    <col min="13828" max="13828" width="11.7109375" style="105" customWidth="1"/>
    <col min="13829" max="13830" width="10.85546875" style="105" bestFit="1" customWidth="1"/>
    <col min="13831" max="13831" width="11.140625" style="105" bestFit="1" customWidth="1"/>
    <col min="13832" max="13832" width="26" style="105" customWidth="1"/>
    <col min="13833" max="14080" width="11.42578125" style="105"/>
    <col min="14081" max="14081" width="38.7109375" style="105" customWidth="1"/>
    <col min="14082" max="14082" width="50.7109375" style="105" customWidth="1"/>
    <col min="14083" max="14083" width="34" style="105" customWidth="1"/>
    <col min="14084" max="14084" width="11.7109375" style="105" customWidth="1"/>
    <col min="14085" max="14086" width="10.85546875" style="105" bestFit="1" customWidth="1"/>
    <col min="14087" max="14087" width="11.140625" style="105" bestFit="1" customWidth="1"/>
    <col min="14088" max="14088" width="26" style="105" customWidth="1"/>
    <col min="14089" max="14336" width="11.42578125" style="105"/>
    <col min="14337" max="14337" width="38.7109375" style="105" customWidth="1"/>
    <col min="14338" max="14338" width="50.7109375" style="105" customWidth="1"/>
    <col min="14339" max="14339" width="34" style="105" customWidth="1"/>
    <col min="14340" max="14340" width="11.7109375" style="105" customWidth="1"/>
    <col min="14341" max="14342" width="10.85546875" style="105" bestFit="1" customWidth="1"/>
    <col min="14343" max="14343" width="11.140625" style="105" bestFit="1" customWidth="1"/>
    <col min="14344" max="14344" width="26" style="105" customWidth="1"/>
    <col min="14345" max="14592" width="11.42578125" style="105"/>
    <col min="14593" max="14593" width="38.7109375" style="105" customWidth="1"/>
    <col min="14594" max="14594" width="50.7109375" style="105" customWidth="1"/>
    <col min="14595" max="14595" width="34" style="105" customWidth="1"/>
    <col min="14596" max="14596" width="11.7109375" style="105" customWidth="1"/>
    <col min="14597" max="14598" width="10.85546875" style="105" bestFit="1" customWidth="1"/>
    <col min="14599" max="14599" width="11.140625" style="105" bestFit="1" customWidth="1"/>
    <col min="14600" max="14600" width="26" style="105" customWidth="1"/>
    <col min="14601" max="14848" width="11.42578125" style="105"/>
    <col min="14849" max="14849" width="38.7109375" style="105" customWidth="1"/>
    <col min="14850" max="14850" width="50.7109375" style="105" customWidth="1"/>
    <col min="14851" max="14851" width="34" style="105" customWidth="1"/>
    <col min="14852" max="14852" width="11.7109375" style="105" customWidth="1"/>
    <col min="14853" max="14854" width="10.85546875" style="105" bestFit="1" customWidth="1"/>
    <col min="14855" max="14855" width="11.140625" style="105" bestFit="1" customWidth="1"/>
    <col min="14856" max="14856" width="26" style="105" customWidth="1"/>
    <col min="14857" max="15104" width="11.42578125" style="105"/>
    <col min="15105" max="15105" width="38.7109375" style="105" customWidth="1"/>
    <col min="15106" max="15106" width="50.7109375" style="105" customWidth="1"/>
    <col min="15107" max="15107" width="34" style="105" customWidth="1"/>
    <col min="15108" max="15108" width="11.7109375" style="105" customWidth="1"/>
    <col min="15109" max="15110" width="10.85546875" style="105" bestFit="1" customWidth="1"/>
    <col min="15111" max="15111" width="11.140625" style="105" bestFit="1" customWidth="1"/>
    <col min="15112" max="15112" width="26" style="105" customWidth="1"/>
    <col min="15113" max="15360" width="11.42578125" style="105"/>
    <col min="15361" max="15361" width="38.7109375" style="105" customWidth="1"/>
    <col min="15362" max="15362" width="50.7109375" style="105" customWidth="1"/>
    <col min="15363" max="15363" width="34" style="105" customWidth="1"/>
    <col min="15364" max="15364" width="11.7109375" style="105" customWidth="1"/>
    <col min="15365" max="15366" width="10.85546875" style="105" bestFit="1" customWidth="1"/>
    <col min="15367" max="15367" width="11.140625" style="105" bestFit="1" customWidth="1"/>
    <col min="15368" max="15368" width="26" style="105" customWidth="1"/>
    <col min="15369" max="15616" width="11.42578125" style="105"/>
    <col min="15617" max="15617" width="38.7109375" style="105" customWidth="1"/>
    <col min="15618" max="15618" width="50.7109375" style="105" customWidth="1"/>
    <col min="15619" max="15619" width="34" style="105" customWidth="1"/>
    <col min="15620" max="15620" width="11.7109375" style="105" customWidth="1"/>
    <col min="15621" max="15622" width="10.85546875" style="105" bestFit="1" customWidth="1"/>
    <col min="15623" max="15623" width="11.140625" style="105" bestFit="1" customWidth="1"/>
    <col min="15624" max="15624" width="26" style="105" customWidth="1"/>
    <col min="15625" max="15872" width="11.42578125" style="105"/>
    <col min="15873" max="15873" width="38.7109375" style="105" customWidth="1"/>
    <col min="15874" max="15874" width="50.7109375" style="105" customWidth="1"/>
    <col min="15875" max="15875" width="34" style="105" customWidth="1"/>
    <col min="15876" max="15876" width="11.7109375" style="105" customWidth="1"/>
    <col min="15877" max="15878" width="10.85546875" style="105" bestFit="1" customWidth="1"/>
    <col min="15879" max="15879" width="11.140625" style="105" bestFit="1" customWidth="1"/>
    <col min="15880" max="15880" width="26" style="105" customWidth="1"/>
    <col min="15881" max="16128" width="11.42578125" style="105"/>
    <col min="16129" max="16129" width="38.7109375" style="105" customWidth="1"/>
    <col min="16130" max="16130" width="50.7109375" style="105" customWidth="1"/>
    <col min="16131" max="16131" width="34" style="105" customWidth="1"/>
    <col min="16132" max="16132" width="11.7109375" style="105" customWidth="1"/>
    <col min="16133" max="16134" width="10.85546875" style="105" bestFit="1" customWidth="1"/>
    <col min="16135" max="16135" width="11.140625" style="105" bestFit="1" customWidth="1"/>
    <col min="16136" max="16136" width="26" style="105" customWidth="1"/>
    <col min="16137" max="16384" width="11.42578125" style="105"/>
  </cols>
  <sheetData>
    <row r="1" spans="1:8" ht="18.75" thickBot="1" x14ac:dyDescent="0.25">
      <c r="A1" s="481" t="s">
        <v>85</v>
      </c>
      <c r="B1" s="482"/>
      <c r="C1" s="482"/>
      <c r="D1" s="482"/>
      <c r="E1" s="482"/>
      <c r="F1" s="482"/>
      <c r="G1" s="482"/>
      <c r="H1" s="483"/>
    </row>
    <row r="2" spans="1:8" ht="13.5" thickBot="1" x14ac:dyDescent="0.25"/>
    <row r="3" spans="1:8" s="109" customFormat="1" ht="27" thickBot="1" x14ac:dyDescent="0.25">
      <c r="A3" s="108" t="s">
        <v>24</v>
      </c>
      <c r="B3" s="484" t="s">
        <v>86</v>
      </c>
      <c r="C3" s="485"/>
      <c r="D3" s="486"/>
      <c r="E3" s="487"/>
      <c r="F3" s="488"/>
      <c r="G3" s="488"/>
      <c r="H3" s="489"/>
    </row>
    <row r="4" spans="1:8" s="109" customFormat="1" ht="24" thickBot="1" x14ac:dyDescent="0.25">
      <c r="A4" s="108" t="s">
        <v>25</v>
      </c>
      <c r="B4" s="493" t="s">
        <v>87</v>
      </c>
      <c r="C4" s="494"/>
      <c r="D4" s="495"/>
      <c r="E4" s="490"/>
      <c r="F4" s="491"/>
      <c r="G4" s="491"/>
      <c r="H4" s="492"/>
    </row>
    <row r="5" spans="1:8" s="109" customFormat="1" ht="24" thickBot="1" x14ac:dyDescent="0.25">
      <c r="A5" s="108" t="s">
        <v>60</v>
      </c>
      <c r="B5" s="110">
        <v>3147506</v>
      </c>
      <c r="C5" s="108" t="s">
        <v>61</v>
      </c>
      <c r="D5" s="496" t="s">
        <v>88</v>
      </c>
      <c r="E5" s="479"/>
      <c r="F5" s="479"/>
      <c r="G5" s="479"/>
      <c r="H5" s="480"/>
    </row>
    <row r="6" spans="1:8" s="109" customFormat="1" ht="27" thickBot="1" x14ac:dyDescent="0.25">
      <c r="A6" s="108" t="s">
        <v>62</v>
      </c>
      <c r="B6" s="111" t="s">
        <v>89</v>
      </c>
      <c r="C6" s="112" t="s">
        <v>63</v>
      </c>
      <c r="D6" s="478" t="s">
        <v>90</v>
      </c>
      <c r="E6" s="479"/>
      <c r="F6" s="479"/>
      <c r="G6" s="479"/>
      <c r="H6" s="480"/>
    </row>
    <row r="7" spans="1:8" s="109" customFormat="1" ht="16.5" thickBot="1" x14ac:dyDescent="0.25">
      <c r="A7" s="112" t="s">
        <v>64</v>
      </c>
      <c r="B7" s="113" t="s">
        <v>91</v>
      </c>
      <c r="C7" s="108" t="s">
        <v>65</v>
      </c>
      <c r="D7" s="497">
        <v>42612</v>
      </c>
      <c r="E7" s="479"/>
      <c r="F7" s="479"/>
      <c r="G7" s="479"/>
      <c r="H7" s="480"/>
    </row>
    <row r="8" spans="1:8" s="109" customFormat="1" ht="24" thickBot="1" x14ac:dyDescent="0.25">
      <c r="A8" s="114" t="s">
        <v>66</v>
      </c>
      <c r="B8" s="493" t="s">
        <v>92</v>
      </c>
      <c r="C8" s="494"/>
      <c r="D8" s="494"/>
      <c r="E8" s="494"/>
      <c r="F8" s="494"/>
      <c r="G8" s="494"/>
      <c r="H8" s="495"/>
    </row>
    <row r="9" spans="1:8" s="109" customFormat="1" x14ac:dyDescent="0.2">
      <c r="A9" s="498" t="s">
        <v>67</v>
      </c>
      <c r="B9" s="498" t="s">
        <v>68</v>
      </c>
      <c r="C9" s="500" t="s">
        <v>69</v>
      </c>
      <c r="D9" s="501"/>
      <c r="E9" s="500" t="s">
        <v>70</v>
      </c>
      <c r="F9" s="502"/>
      <c r="G9" s="501"/>
      <c r="H9" s="503" t="s">
        <v>71</v>
      </c>
    </row>
    <row r="10" spans="1:8" s="109" customFormat="1" ht="24.75" thickBot="1" x14ac:dyDescent="0.25">
      <c r="A10" s="499"/>
      <c r="B10" s="499"/>
      <c r="C10" s="115" t="s">
        <v>50</v>
      </c>
      <c r="D10" s="116" t="s">
        <v>72</v>
      </c>
      <c r="E10" s="115" t="s">
        <v>73</v>
      </c>
      <c r="F10" s="117" t="s">
        <v>74</v>
      </c>
      <c r="G10" s="116" t="s">
        <v>75</v>
      </c>
      <c r="H10" s="504"/>
    </row>
    <row r="11" spans="1:8" ht="71.25" x14ac:dyDescent="0.2">
      <c r="A11" s="475" t="s">
        <v>93</v>
      </c>
      <c r="B11" s="118" t="s">
        <v>94</v>
      </c>
      <c r="C11" s="119" t="s">
        <v>95</v>
      </c>
      <c r="D11" s="120">
        <v>0.7</v>
      </c>
      <c r="E11" s="121">
        <v>0.8</v>
      </c>
      <c r="F11" s="122">
        <v>0.9</v>
      </c>
      <c r="G11" s="120">
        <v>1</v>
      </c>
      <c r="H11" s="123" t="s">
        <v>96</v>
      </c>
    </row>
    <row r="12" spans="1:8" ht="63.75" x14ac:dyDescent="0.2">
      <c r="A12" s="476"/>
      <c r="B12" s="124" t="s">
        <v>97</v>
      </c>
      <c r="C12" s="125" t="s">
        <v>98</v>
      </c>
      <c r="D12" s="126">
        <v>0.3</v>
      </c>
      <c r="E12" s="127">
        <v>0.7</v>
      </c>
      <c r="F12" s="128">
        <v>0.8</v>
      </c>
      <c r="G12" s="129">
        <v>0.9</v>
      </c>
      <c r="H12" s="130" t="s">
        <v>99</v>
      </c>
    </row>
    <row r="13" spans="1:8" ht="85.5" x14ac:dyDescent="0.2">
      <c r="A13" s="476"/>
      <c r="B13" s="124" t="s">
        <v>100</v>
      </c>
      <c r="C13" s="125" t="s">
        <v>101</v>
      </c>
      <c r="D13" s="126">
        <v>3.5000000000000003E-2</v>
      </c>
      <c r="E13" s="127">
        <v>0.53</v>
      </c>
      <c r="F13" s="128">
        <v>0.8</v>
      </c>
      <c r="G13" s="129">
        <v>0.95</v>
      </c>
      <c r="H13" s="130" t="s">
        <v>102</v>
      </c>
    </row>
    <row r="14" spans="1:8" ht="85.5" x14ac:dyDescent="0.2">
      <c r="A14" s="476"/>
      <c r="B14" s="124" t="s">
        <v>103</v>
      </c>
      <c r="C14" s="125" t="s">
        <v>104</v>
      </c>
      <c r="D14" s="126">
        <v>3.5000000000000003E-2</v>
      </c>
      <c r="E14" s="127">
        <v>0.53</v>
      </c>
      <c r="F14" s="128">
        <v>0.8</v>
      </c>
      <c r="G14" s="129">
        <v>0.95</v>
      </c>
      <c r="H14" s="130" t="s">
        <v>105</v>
      </c>
    </row>
    <row r="15" spans="1:8" ht="64.5" thickBot="1" x14ac:dyDescent="0.25">
      <c r="A15" s="477"/>
      <c r="B15" s="131" t="s">
        <v>106</v>
      </c>
      <c r="C15" s="132" t="s">
        <v>107</v>
      </c>
      <c r="D15" s="133">
        <v>3.5000000000000003E-2</v>
      </c>
      <c r="E15" s="134">
        <v>0.53</v>
      </c>
      <c r="F15" s="135">
        <v>0.8</v>
      </c>
      <c r="G15" s="136">
        <v>0.95</v>
      </c>
      <c r="H15" s="130" t="s">
        <v>102</v>
      </c>
    </row>
    <row r="19" spans="1:2" x14ac:dyDescent="0.2">
      <c r="A19" s="137" t="s">
        <v>57</v>
      </c>
    </row>
    <row r="20" spans="1:2" x14ac:dyDescent="0.2">
      <c r="B20" s="105" t="s">
        <v>58</v>
      </c>
    </row>
  </sheetData>
  <mergeCells count="14">
    <mergeCell ref="A11:A15"/>
    <mergeCell ref="D6:H6"/>
    <mergeCell ref="A1:H1"/>
    <mergeCell ref="B3:D3"/>
    <mergeCell ref="E3:H4"/>
    <mergeCell ref="B4:D4"/>
    <mergeCell ref="D5:H5"/>
    <mergeCell ref="D7:H7"/>
    <mergeCell ref="B8:H8"/>
    <mergeCell ref="A9:A10"/>
    <mergeCell ref="B9:B10"/>
    <mergeCell ref="C9:D9"/>
    <mergeCell ref="E9:G9"/>
    <mergeCell ref="H9:H10"/>
  </mergeCells>
  <hyperlinks>
    <hyperlink ref="D5" r:id="rId1"/>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zoomScaleNormal="100" workbookViewId="0">
      <selection activeCell="A10" sqref="A10:B24"/>
    </sheetView>
  </sheetViews>
  <sheetFormatPr baseColWidth="10" defaultRowHeight="12.75" x14ac:dyDescent="0.2"/>
  <cols>
    <col min="1" max="1" width="43" style="66" bestFit="1" customWidth="1"/>
    <col min="2" max="2" width="58" style="66" customWidth="1"/>
    <col min="3" max="3" width="17.140625" style="66" bestFit="1" customWidth="1"/>
    <col min="4" max="4" width="17.28515625" style="66" bestFit="1" customWidth="1"/>
    <col min="5" max="6" width="5.85546875" style="66" bestFit="1" customWidth="1"/>
    <col min="7" max="7" width="6.42578125" style="66" bestFit="1" customWidth="1"/>
    <col min="8" max="8" width="6.28515625" style="66" bestFit="1" customWidth="1"/>
    <col min="9" max="9" width="6.42578125" style="66" bestFit="1" customWidth="1"/>
    <col min="10" max="10" width="5.85546875" style="66" bestFit="1" customWidth="1"/>
    <col min="11" max="11" width="5.7109375" style="66" bestFit="1" customWidth="1"/>
    <col min="12" max="12" width="6.5703125" style="51" bestFit="1" customWidth="1"/>
    <col min="13" max="13" width="6" style="66" bestFit="1" customWidth="1"/>
    <col min="14" max="14" width="6.28515625" style="66" bestFit="1" customWidth="1"/>
    <col min="15" max="15" width="6.42578125" style="66" bestFit="1" customWidth="1"/>
    <col min="16" max="16" width="6.42578125" style="66" customWidth="1"/>
    <col min="17" max="17" width="25" style="66" customWidth="1"/>
    <col min="18" max="18" width="46.28515625" style="66" customWidth="1"/>
    <col min="19" max="19" width="17.42578125" style="66" customWidth="1"/>
    <col min="20" max="20" width="12.5703125" style="66" bestFit="1" customWidth="1"/>
    <col min="21" max="21" width="7.7109375" style="66" bestFit="1" customWidth="1"/>
    <col min="22" max="22" width="15.85546875" style="66" customWidth="1"/>
    <col min="23" max="23" width="13.42578125" style="52" customWidth="1"/>
    <col min="24" max="24" width="20.5703125" style="66" customWidth="1"/>
    <col min="25" max="256" width="11.42578125" style="66"/>
    <col min="257" max="257" width="43" style="66" bestFit="1" customWidth="1"/>
    <col min="258" max="258" width="58" style="66" customWidth="1"/>
    <col min="259" max="259" width="17.140625" style="66" bestFit="1" customWidth="1"/>
    <col min="260" max="260" width="17.28515625" style="66" bestFit="1" customWidth="1"/>
    <col min="261" max="262" width="5.85546875" style="66" bestFit="1" customWidth="1"/>
    <col min="263" max="263" width="6.42578125" style="66" bestFit="1" customWidth="1"/>
    <col min="264" max="264" width="6.28515625" style="66" bestFit="1" customWidth="1"/>
    <col min="265" max="265" width="6.42578125" style="66" bestFit="1" customWidth="1"/>
    <col min="266" max="266" width="5.85546875" style="66" bestFit="1" customWidth="1"/>
    <col min="267" max="267" width="5.7109375" style="66" bestFit="1" customWidth="1"/>
    <col min="268" max="268" width="6.5703125" style="66" bestFit="1" customWidth="1"/>
    <col min="269" max="269" width="6" style="66" bestFit="1" customWidth="1"/>
    <col min="270" max="270" width="6.28515625" style="66" bestFit="1" customWidth="1"/>
    <col min="271" max="271" width="6.42578125" style="66" bestFit="1" customWidth="1"/>
    <col min="272" max="272" width="6.42578125" style="66" customWidth="1"/>
    <col min="273" max="273" width="25" style="66" customWidth="1"/>
    <col min="274" max="274" width="46.28515625" style="66" customWidth="1"/>
    <col min="275" max="275" width="17.42578125" style="66" customWidth="1"/>
    <col min="276" max="276" width="12.5703125" style="66" bestFit="1" customWidth="1"/>
    <col min="277" max="277" width="7.7109375" style="66" bestFit="1" customWidth="1"/>
    <col min="278" max="278" width="15.85546875" style="66" customWidth="1"/>
    <col min="279" max="279" width="13.42578125" style="66" customWidth="1"/>
    <col min="280" max="280" width="20.5703125" style="66" customWidth="1"/>
    <col min="281" max="512" width="11.42578125" style="66"/>
    <col min="513" max="513" width="43" style="66" bestFit="1" customWidth="1"/>
    <col min="514" max="514" width="58" style="66" customWidth="1"/>
    <col min="515" max="515" width="17.140625" style="66" bestFit="1" customWidth="1"/>
    <col min="516" max="516" width="17.28515625" style="66" bestFit="1" customWidth="1"/>
    <col min="517" max="518" width="5.85546875" style="66" bestFit="1" customWidth="1"/>
    <col min="519" max="519" width="6.42578125" style="66" bestFit="1" customWidth="1"/>
    <col min="520" max="520" width="6.28515625" style="66" bestFit="1" customWidth="1"/>
    <col min="521" max="521" width="6.42578125" style="66" bestFit="1" customWidth="1"/>
    <col min="522" max="522" width="5.85546875" style="66" bestFit="1" customWidth="1"/>
    <col min="523" max="523" width="5.7109375" style="66" bestFit="1" customWidth="1"/>
    <col min="524" max="524" width="6.5703125" style="66" bestFit="1" customWidth="1"/>
    <col min="525" max="525" width="6" style="66" bestFit="1" customWidth="1"/>
    <col min="526" max="526" width="6.28515625" style="66" bestFit="1" customWidth="1"/>
    <col min="527" max="527" width="6.42578125" style="66" bestFit="1" customWidth="1"/>
    <col min="528" max="528" width="6.42578125" style="66" customWidth="1"/>
    <col min="529" max="529" width="25" style="66" customWidth="1"/>
    <col min="530" max="530" width="46.28515625" style="66" customWidth="1"/>
    <col min="531" max="531" width="17.42578125" style="66" customWidth="1"/>
    <col min="532" max="532" width="12.5703125" style="66" bestFit="1" customWidth="1"/>
    <col min="533" max="533" width="7.7109375" style="66" bestFit="1" customWidth="1"/>
    <col min="534" max="534" width="15.85546875" style="66" customWidth="1"/>
    <col min="535" max="535" width="13.42578125" style="66" customWidth="1"/>
    <col min="536" max="536" width="20.5703125" style="66" customWidth="1"/>
    <col min="537" max="768" width="11.42578125" style="66"/>
    <col min="769" max="769" width="43" style="66" bestFit="1" customWidth="1"/>
    <col min="770" max="770" width="58" style="66" customWidth="1"/>
    <col min="771" max="771" width="17.140625" style="66" bestFit="1" customWidth="1"/>
    <col min="772" max="772" width="17.28515625" style="66" bestFit="1" customWidth="1"/>
    <col min="773" max="774" width="5.85546875" style="66" bestFit="1" customWidth="1"/>
    <col min="775" max="775" width="6.42578125" style="66" bestFit="1" customWidth="1"/>
    <col min="776" max="776" width="6.28515625" style="66" bestFit="1" customWidth="1"/>
    <col min="777" max="777" width="6.42578125" style="66" bestFit="1" customWidth="1"/>
    <col min="778" max="778" width="5.85546875" style="66" bestFit="1" customWidth="1"/>
    <col min="779" max="779" width="5.7109375" style="66" bestFit="1" customWidth="1"/>
    <col min="780" max="780" width="6.5703125" style="66" bestFit="1" customWidth="1"/>
    <col min="781" max="781" width="6" style="66" bestFit="1" customWidth="1"/>
    <col min="782" max="782" width="6.28515625" style="66" bestFit="1" customWidth="1"/>
    <col min="783" max="783" width="6.42578125" style="66" bestFit="1" customWidth="1"/>
    <col min="784" max="784" width="6.42578125" style="66" customWidth="1"/>
    <col min="785" max="785" width="25" style="66" customWidth="1"/>
    <col min="786" max="786" width="46.28515625" style="66" customWidth="1"/>
    <col min="787" max="787" width="17.42578125" style="66" customWidth="1"/>
    <col min="788" max="788" width="12.5703125" style="66" bestFit="1" customWidth="1"/>
    <col min="789" max="789" width="7.7109375" style="66" bestFit="1" customWidth="1"/>
    <col min="790" max="790" width="15.85546875" style="66" customWidth="1"/>
    <col min="791" max="791" width="13.42578125" style="66" customWidth="1"/>
    <col min="792" max="792" width="20.5703125" style="66" customWidth="1"/>
    <col min="793" max="1024" width="11.42578125" style="66"/>
    <col min="1025" max="1025" width="43" style="66" bestFit="1" customWidth="1"/>
    <col min="1026" max="1026" width="58" style="66" customWidth="1"/>
    <col min="1027" max="1027" width="17.140625" style="66" bestFit="1" customWidth="1"/>
    <col min="1028" max="1028" width="17.28515625" style="66" bestFit="1" customWidth="1"/>
    <col min="1029" max="1030" width="5.85546875" style="66" bestFit="1" customWidth="1"/>
    <col min="1031" max="1031" width="6.42578125" style="66" bestFit="1" customWidth="1"/>
    <col min="1032" max="1032" width="6.28515625" style="66" bestFit="1" customWidth="1"/>
    <col min="1033" max="1033" width="6.42578125" style="66" bestFit="1" customWidth="1"/>
    <col min="1034" max="1034" width="5.85546875" style="66" bestFit="1" customWidth="1"/>
    <col min="1035" max="1035" width="5.7109375" style="66" bestFit="1" customWidth="1"/>
    <col min="1036" max="1036" width="6.5703125" style="66" bestFit="1" customWidth="1"/>
    <col min="1037" max="1037" width="6" style="66" bestFit="1" customWidth="1"/>
    <col min="1038" max="1038" width="6.28515625" style="66" bestFit="1" customWidth="1"/>
    <col min="1039" max="1039" width="6.42578125" style="66" bestFit="1" customWidth="1"/>
    <col min="1040" max="1040" width="6.42578125" style="66" customWidth="1"/>
    <col min="1041" max="1041" width="25" style="66" customWidth="1"/>
    <col min="1042" max="1042" width="46.28515625" style="66" customWidth="1"/>
    <col min="1043" max="1043" width="17.42578125" style="66" customWidth="1"/>
    <col min="1044" max="1044" width="12.5703125" style="66" bestFit="1" customWidth="1"/>
    <col min="1045" max="1045" width="7.7109375" style="66" bestFit="1" customWidth="1"/>
    <col min="1046" max="1046" width="15.85546875" style="66" customWidth="1"/>
    <col min="1047" max="1047" width="13.42578125" style="66" customWidth="1"/>
    <col min="1048" max="1048" width="20.5703125" style="66" customWidth="1"/>
    <col min="1049" max="1280" width="11.42578125" style="66"/>
    <col min="1281" max="1281" width="43" style="66" bestFit="1" customWidth="1"/>
    <col min="1282" max="1282" width="58" style="66" customWidth="1"/>
    <col min="1283" max="1283" width="17.140625" style="66" bestFit="1" customWidth="1"/>
    <col min="1284" max="1284" width="17.28515625" style="66" bestFit="1" customWidth="1"/>
    <col min="1285" max="1286" width="5.85546875" style="66" bestFit="1" customWidth="1"/>
    <col min="1287" max="1287" width="6.42578125" style="66" bestFit="1" customWidth="1"/>
    <col min="1288" max="1288" width="6.28515625" style="66" bestFit="1" customWidth="1"/>
    <col min="1289" max="1289" width="6.42578125" style="66" bestFit="1" customWidth="1"/>
    <col min="1290" max="1290" width="5.85546875" style="66" bestFit="1" customWidth="1"/>
    <col min="1291" max="1291" width="5.7109375" style="66" bestFit="1" customWidth="1"/>
    <col min="1292" max="1292" width="6.5703125" style="66" bestFit="1" customWidth="1"/>
    <col min="1293" max="1293" width="6" style="66" bestFit="1" customWidth="1"/>
    <col min="1294" max="1294" width="6.28515625" style="66" bestFit="1" customWidth="1"/>
    <col min="1295" max="1295" width="6.42578125" style="66" bestFit="1" customWidth="1"/>
    <col min="1296" max="1296" width="6.42578125" style="66" customWidth="1"/>
    <col min="1297" max="1297" width="25" style="66" customWidth="1"/>
    <col min="1298" max="1298" width="46.28515625" style="66" customWidth="1"/>
    <col min="1299" max="1299" width="17.42578125" style="66" customWidth="1"/>
    <col min="1300" max="1300" width="12.5703125" style="66" bestFit="1" customWidth="1"/>
    <col min="1301" max="1301" width="7.7109375" style="66" bestFit="1" customWidth="1"/>
    <col min="1302" max="1302" width="15.85546875" style="66" customWidth="1"/>
    <col min="1303" max="1303" width="13.42578125" style="66" customWidth="1"/>
    <col min="1304" max="1304" width="20.5703125" style="66" customWidth="1"/>
    <col min="1305" max="1536" width="11.42578125" style="66"/>
    <col min="1537" max="1537" width="43" style="66" bestFit="1" customWidth="1"/>
    <col min="1538" max="1538" width="58" style="66" customWidth="1"/>
    <col min="1539" max="1539" width="17.140625" style="66" bestFit="1" customWidth="1"/>
    <col min="1540" max="1540" width="17.28515625" style="66" bestFit="1" customWidth="1"/>
    <col min="1541" max="1542" width="5.85546875" style="66" bestFit="1" customWidth="1"/>
    <col min="1543" max="1543" width="6.42578125" style="66" bestFit="1" customWidth="1"/>
    <col min="1544" max="1544" width="6.28515625" style="66" bestFit="1" customWidth="1"/>
    <col min="1545" max="1545" width="6.42578125" style="66" bestFit="1" customWidth="1"/>
    <col min="1546" max="1546" width="5.85546875" style="66" bestFit="1" customWidth="1"/>
    <col min="1547" max="1547" width="5.7109375" style="66" bestFit="1" customWidth="1"/>
    <col min="1548" max="1548" width="6.5703125" style="66" bestFit="1" customWidth="1"/>
    <col min="1549" max="1549" width="6" style="66" bestFit="1" customWidth="1"/>
    <col min="1550" max="1550" width="6.28515625" style="66" bestFit="1" customWidth="1"/>
    <col min="1551" max="1551" width="6.42578125" style="66" bestFit="1" customWidth="1"/>
    <col min="1552" max="1552" width="6.42578125" style="66" customWidth="1"/>
    <col min="1553" max="1553" width="25" style="66" customWidth="1"/>
    <col min="1554" max="1554" width="46.28515625" style="66" customWidth="1"/>
    <col min="1555" max="1555" width="17.42578125" style="66" customWidth="1"/>
    <col min="1556" max="1556" width="12.5703125" style="66" bestFit="1" customWidth="1"/>
    <col min="1557" max="1557" width="7.7109375" style="66" bestFit="1" customWidth="1"/>
    <col min="1558" max="1558" width="15.85546875" style="66" customWidth="1"/>
    <col min="1559" max="1559" width="13.42578125" style="66" customWidth="1"/>
    <col min="1560" max="1560" width="20.5703125" style="66" customWidth="1"/>
    <col min="1561" max="1792" width="11.42578125" style="66"/>
    <col min="1793" max="1793" width="43" style="66" bestFit="1" customWidth="1"/>
    <col min="1794" max="1794" width="58" style="66" customWidth="1"/>
    <col min="1795" max="1795" width="17.140625" style="66" bestFit="1" customWidth="1"/>
    <col min="1796" max="1796" width="17.28515625" style="66" bestFit="1" customWidth="1"/>
    <col min="1797" max="1798" width="5.85546875" style="66" bestFit="1" customWidth="1"/>
    <col min="1799" max="1799" width="6.42578125" style="66" bestFit="1" customWidth="1"/>
    <col min="1800" max="1800" width="6.28515625" style="66" bestFit="1" customWidth="1"/>
    <col min="1801" max="1801" width="6.42578125" style="66" bestFit="1" customWidth="1"/>
    <col min="1802" max="1802" width="5.85546875" style="66" bestFit="1" customWidth="1"/>
    <col min="1803" max="1803" width="5.7109375" style="66" bestFit="1" customWidth="1"/>
    <col min="1804" max="1804" width="6.5703125" style="66" bestFit="1" customWidth="1"/>
    <col min="1805" max="1805" width="6" style="66" bestFit="1" customWidth="1"/>
    <col min="1806" max="1806" width="6.28515625" style="66" bestFit="1" customWidth="1"/>
    <col min="1807" max="1807" width="6.42578125" style="66" bestFit="1" customWidth="1"/>
    <col min="1808" max="1808" width="6.42578125" style="66" customWidth="1"/>
    <col min="1809" max="1809" width="25" style="66" customWidth="1"/>
    <col min="1810" max="1810" width="46.28515625" style="66" customWidth="1"/>
    <col min="1811" max="1811" width="17.42578125" style="66" customWidth="1"/>
    <col min="1812" max="1812" width="12.5703125" style="66" bestFit="1" customWidth="1"/>
    <col min="1813" max="1813" width="7.7109375" style="66" bestFit="1" customWidth="1"/>
    <col min="1814" max="1814" width="15.85546875" style="66" customWidth="1"/>
    <col min="1815" max="1815" width="13.42578125" style="66" customWidth="1"/>
    <col min="1816" max="1816" width="20.5703125" style="66" customWidth="1"/>
    <col min="1817" max="2048" width="11.42578125" style="66"/>
    <col min="2049" max="2049" width="43" style="66" bestFit="1" customWidth="1"/>
    <col min="2050" max="2050" width="58" style="66" customWidth="1"/>
    <col min="2051" max="2051" width="17.140625" style="66" bestFit="1" customWidth="1"/>
    <col min="2052" max="2052" width="17.28515625" style="66" bestFit="1" customWidth="1"/>
    <col min="2053" max="2054" width="5.85546875" style="66" bestFit="1" customWidth="1"/>
    <col min="2055" max="2055" width="6.42578125" style="66" bestFit="1" customWidth="1"/>
    <col min="2056" max="2056" width="6.28515625" style="66" bestFit="1" customWidth="1"/>
    <col min="2057" max="2057" width="6.42578125" style="66" bestFit="1" customWidth="1"/>
    <col min="2058" max="2058" width="5.85546875" style="66" bestFit="1" customWidth="1"/>
    <col min="2059" max="2059" width="5.7109375" style="66" bestFit="1" customWidth="1"/>
    <col min="2060" max="2060" width="6.5703125" style="66" bestFit="1" customWidth="1"/>
    <col min="2061" max="2061" width="6" style="66" bestFit="1" customWidth="1"/>
    <col min="2062" max="2062" width="6.28515625" style="66" bestFit="1" customWidth="1"/>
    <col min="2063" max="2063" width="6.42578125" style="66" bestFit="1" customWidth="1"/>
    <col min="2064" max="2064" width="6.42578125" style="66" customWidth="1"/>
    <col min="2065" max="2065" width="25" style="66" customWidth="1"/>
    <col min="2066" max="2066" width="46.28515625" style="66" customWidth="1"/>
    <col min="2067" max="2067" width="17.42578125" style="66" customWidth="1"/>
    <col min="2068" max="2068" width="12.5703125" style="66" bestFit="1" customWidth="1"/>
    <col min="2069" max="2069" width="7.7109375" style="66" bestFit="1" customWidth="1"/>
    <col min="2070" max="2070" width="15.85546875" style="66" customWidth="1"/>
    <col min="2071" max="2071" width="13.42578125" style="66" customWidth="1"/>
    <col min="2072" max="2072" width="20.5703125" style="66" customWidth="1"/>
    <col min="2073" max="2304" width="11.42578125" style="66"/>
    <col min="2305" max="2305" width="43" style="66" bestFit="1" customWidth="1"/>
    <col min="2306" max="2306" width="58" style="66" customWidth="1"/>
    <col min="2307" max="2307" width="17.140625" style="66" bestFit="1" customWidth="1"/>
    <col min="2308" max="2308" width="17.28515625" style="66" bestFit="1" customWidth="1"/>
    <col min="2309" max="2310" width="5.85546875" style="66" bestFit="1" customWidth="1"/>
    <col min="2311" max="2311" width="6.42578125" style="66" bestFit="1" customWidth="1"/>
    <col min="2312" max="2312" width="6.28515625" style="66" bestFit="1" customWidth="1"/>
    <col min="2313" max="2313" width="6.42578125" style="66" bestFit="1" customWidth="1"/>
    <col min="2314" max="2314" width="5.85546875" style="66" bestFit="1" customWidth="1"/>
    <col min="2315" max="2315" width="5.7109375" style="66" bestFit="1" customWidth="1"/>
    <col min="2316" max="2316" width="6.5703125" style="66" bestFit="1" customWidth="1"/>
    <col min="2317" max="2317" width="6" style="66" bestFit="1" customWidth="1"/>
    <col min="2318" max="2318" width="6.28515625" style="66" bestFit="1" customWidth="1"/>
    <col min="2319" max="2319" width="6.42578125" style="66" bestFit="1" customWidth="1"/>
    <col min="2320" max="2320" width="6.42578125" style="66" customWidth="1"/>
    <col min="2321" max="2321" width="25" style="66" customWidth="1"/>
    <col min="2322" max="2322" width="46.28515625" style="66" customWidth="1"/>
    <col min="2323" max="2323" width="17.42578125" style="66" customWidth="1"/>
    <col min="2324" max="2324" width="12.5703125" style="66" bestFit="1" customWidth="1"/>
    <col min="2325" max="2325" width="7.7109375" style="66" bestFit="1" customWidth="1"/>
    <col min="2326" max="2326" width="15.85546875" style="66" customWidth="1"/>
    <col min="2327" max="2327" width="13.42578125" style="66" customWidth="1"/>
    <col min="2328" max="2328" width="20.5703125" style="66" customWidth="1"/>
    <col min="2329" max="2560" width="11.42578125" style="66"/>
    <col min="2561" max="2561" width="43" style="66" bestFit="1" customWidth="1"/>
    <col min="2562" max="2562" width="58" style="66" customWidth="1"/>
    <col min="2563" max="2563" width="17.140625" style="66" bestFit="1" customWidth="1"/>
    <col min="2564" max="2564" width="17.28515625" style="66" bestFit="1" customWidth="1"/>
    <col min="2565" max="2566" width="5.85546875" style="66" bestFit="1" customWidth="1"/>
    <col min="2567" max="2567" width="6.42578125" style="66" bestFit="1" customWidth="1"/>
    <col min="2568" max="2568" width="6.28515625" style="66" bestFit="1" customWidth="1"/>
    <col min="2569" max="2569" width="6.42578125" style="66" bestFit="1" customWidth="1"/>
    <col min="2570" max="2570" width="5.85546875" style="66" bestFit="1" customWidth="1"/>
    <col min="2571" max="2571" width="5.7109375" style="66" bestFit="1" customWidth="1"/>
    <col min="2572" max="2572" width="6.5703125" style="66" bestFit="1" customWidth="1"/>
    <col min="2573" max="2573" width="6" style="66" bestFit="1" customWidth="1"/>
    <col min="2574" max="2574" width="6.28515625" style="66" bestFit="1" customWidth="1"/>
    <col min="2575" max="2575" width="6.42578125" style="66" bestFit="1" customWidth="1"/>
    <col min="2576" max="2576" width="6.42578125" style="66" customWidth="1"/>
    <col min="2577" max="2577" width="25" style="66" customWidth="1"/>
    <col min="2578" max="2578" width="46.28515625" style="66" customWidth="1"/>
    <col min="2579" max="2579" width="17.42578125" style="66" customWidth="1"/>
    <col min="2580" max="2580" width="12.5703125" style="66" bestFit="1" customWidth="1"/>
    <col min="2581" max="2581" width="7.7109375" style="66" bestFit="1" customWidth="1"/>
    <col min="2582" max="2582" width="15.85546875" style="66" customWidth="1"/>
    <col min="2583" max="2583" width="13.42578125" style="66" customWidth="1"/>
    <col min="2584" max="2584" width="20.5703125" style="66" customWidth="1"/>
    <col min="2585" max="2816" width="11.42578125" style="66"/>
    <col min="2817" max="2817" width="43" style="66" bestFit="1" customWidth="1"/>
    <col min="2818" max="2818" width="58" style="66" customWidth="1"/>
    <col min="2819" max="2819" width="17.140625" style="66" bestFit="1" customWidth="1"/>
    <col min="2820" max="2820" width="17.28515625" style="66" bestFit="1" customWidth="1"/>
    <col min="2821" max="2822" width="5.85546875" style="66" bestFit="1" customWidth="1"/>
    <col min="2823" max="2823" width="6.42578125" style="66" bestFit="1" customWidth="1"/>
    <col min="2824" max="2824" width="6.28515625" style="66" bestFit="1" customWidth="1"/>
    <col min="2825" max="2825" width="6.42578125" style="66" bestFit="1" customWidth="1"/>
    <col min="2826" max="2826" width="5.85546875" style="66" bestFit="1" customWidth="1"/>
    <col min="2827" max="2827" width="5.7109375" style="66" bestFit="1" customWidth="1"/>
    <col min="2828" max="2828" width="6.5703125" style="66" bestFit="1" customWidth="1"/>
    <col min="2829" max="2829" width="6" style="66" bestFit="1" customWidth="1"/>
    <col min="2830" max="2830" width="6.28515625" style="66" bestFit="1" customWidth="1"/>
    <col min="2831" max="2831" width="6.42578125" style="66" bestFit="1" customWidth="1"/>
    <col min="2832" max="2832" width="6.42578125" style="66" customWidth="1"/>
    <col min="2833" max="2833" width="25" style="66" customWidth="1"/>
    <col min="2834" max="2834" width="46.28515625" style="66" customWidth="1"/>
    <col min="2835" max="2835" width="17.42578125" style="66" customWidth="1"/>
    <col min="2836" max="2836" width="12.5703125" style="66" bestFit="1" customWidth="1"/>
    <col min="2837" max="2837" width="7.7109375" style="66" bestFit="1" customWidth="1"/>
    <col min="2838" max="2838" width="15.85546875" style="66" customWidth="1"/>
    <col min="2839" max="2839" width="13.42578125" style="66" customWidth="1"/>
    <col min="2840" max="2840" width="20.5703125" style="66" customWidth="1"/>
    <col min="2841" max="3072" width="11.42578125" style="66"/>
    <col min="3073" max="3073" width="43" style="66" bestFit="1" customWidth="1"/>
    <col min="3074" max="3074" width="58" style="66" customWidth="1"/>
    <col min="3075" max="3075" width="17.140625" style="66" bestFit="1" customWidth="1"/>
    <col min="3076" max="3076" width="17.28515625" style="66" bestFit="1" customWidth="1"/>
    <col min="3077" max="3078" width="5.85546875" style="66" bestFit="1" customWidth="1"/>
    <col min="3079" max="3079" width="6.42578125" style="66" bestFit="1" customWidth="1"/>
    <col min="3080" max="3080" width="6.28515625" style="66" bestFit="1" customWidth="1"/>
    <col min="3081" max="3081" width="6.42578125" style="66" bestFit="1" customWidth="1"/>
    <col min="3082" max="3082" width="5.85546875" style="66" bestFit="1" customWidth="1"/>
    <col min="3083" max="3083" width="5.7109375" style="66" bestFit="1" customWidth="1"/>
    <col min="3084" max="3084" width="6.5703125" style="66" bestFit="1" customWidth="1"/>
    <col min="3085" max="3085" width="6" style="66" bestFit="1" customWidth="1"/>
    <col min="3086" max="3086" width="6.28515625" style="66" bestFit="1" customWidth="1"/>
    <col min="3087" max="3087" width="6.42578125" style="66" bestFit="1" customWidth="1"/>
    <col min="3088" max="3088" width="6.42578125" style="66" customWidth="1"/>
    <col min="3089" max="3089" width="25" style="66" customWidth="1"/>
    <col min="3090" max="3090" width="46.28515625" style="66" customWidth="1"/>
    <col min="3091" max="3091" width="17.42578125" style="66" customWidth="1"/>
    <col min="3092" max="3092" width="12.5703125" style="66" bestFit="1" customWidth="1"/>
    <col min="3093" max="3093" width="7.7109375" style="66" bestFit="1" customWidth="1"/>
    <col min="3094" max="3094" width="15.85546875" style="66" customWidth="1"/>
    <col min="3095" max="3095" width="13.42578125" style="66" customWidth="1"/>
    <col min="3096" max="3096" width="20.5703125" style="66" customWidth="1"/>
    <col min="3097" max="3328" width="11.42578125" style="66"/>
    <col min="3329" max="3329" width="43" style="66" bestFit="1" customWidth="1"/>
    <col min="3330" max="3330" width="58" style="66" customWidth="1"/>
    <col min="3331" max="3331" width="17.140625" style="66" bestFit="1" customWidth="1"/>
    <col min="3332" max="3332" width="17.28515625" style="66" bestFit="1" customWidth="1"/>
    <col min="3333" max="3334" width="5.85546875" style="66" bestFit="1" customWidth="1"/>
    <col min="3335" max="3335" width="6.42578125" style="66" bestFit="1" customWidth="1"/>
    <col min="3336" max="3336" width="6.28515625" style="66" bestFit="1" customWidth="1"/>
    <col min="3337" max="3337" width="6.42578125" style="66" bestFit="1" customWidth="1"/>
    <col min="3338" max="3338" width="5.85546875" style="66" bestFit="1" customWidth="1"/>
    <col min="3339" max="3339" width="5.7109375" style="66" bestFit="1" customWidth="1"/>
    <col min="3340" max="3340" width="6.5703125" style="66" bestFit="1" customWidth="1"/>
    <col min="3341" max="3341" width="6" style="66" bestFit="1" customWidth="1"/>
    <col min="3342" max="3342" width="6.28515625" style="66" bestFit="1" customWidth="1"/>
    <col min="3343" max="3343" width="6.42578125" style="66" bestFit="1" customWidth="1"/>
    <col min="3344" max="3344" width="6.42578125" style="66" customWidth="1"/>
    <col min="3345" max="3345" width="25" style="66" customWidth="1"/>
    <col min="3346" max="3346" width="46.28515625" style="66" customWidth="1"/>
    <col min="3347" max="3347" width="17.42578125" style="66" customWidth="1"/>
    <col min="3348" max="3348" width="12.5703125" style="66" bestFit="1" customWidth="1"/>
    <col min="3349" max="3349" width="7.7109375" style="66" bestFit="1" customWidth="1"/>
    <col min="3350" max="3350" width="15.85546875" style="66" customWidth="1"/>
    <col min="3351" max="3351" width="13.42578125" style="66" customWidth="1"/>
    <col min="3352" max="3352" width="20.5703125" style="66" customWidth="1"/>
    <col min="3353" max="3584" width="11.42578125" style="66"/>
    <col min="3585" max="3585" width="43" style="66" bestFit="1" customWidth="1"/>
    <col min="3586" max="3586" width="58" style="66" customWidth="1"/>
    <col min="3587" max="3587" width="17.140625" style="66" bestFit="1" customWidth="1"/>
    <col min="3588" max="3588" width="17.28515625" style="66" bestFit="1" customWidth="1"/>
    <col min="3589" max="3590" width="5.85546875" style="66" bestFit="1" customWidth="1"/>
    <col min="3591" max="3591" width="6.42578125" style="66" bestFit="1" customWidth="1"/>
    <col min="3592" max="3592" width="6.28515625" style="66" bestFit="1" customWidth="1"/>
    <col min="3593" max="3593" width="6.42578125" style="66" bestFit="1" customWidth="1"/>
    <col min="3594" max="3594" width="5.85546875" style="66" bestFit="1" customWidth="1"/>
    <col min="3595" max="3595" width="5.7109375" style="66" bestFit="1" customWidth="1"/>
    <col min="3596" max="3596" width="6.5703125" style="66" bestFit="1" customWidth="1"/>
    <col min="3597" max="3597" width="6" style="66" bestFit="1" customWidth="1"/>
    <col min="3598" max="3598" width="6.28515625" style="66" bestFit="1" customWidth="1"/>
    <col min="3599" max="3599" width="6.42578125" style="66" bestFit="1" customWidth="1"/>
    <col min="3600" max="3600" width="6.42578125" style="66" customWidth="1"/>
    <col min="3601" max="3601" width="25" style="66" customWidth="1"/>
    <col min="3602" max="3602" width="46.28515625" style="66" customWidth="1"/>
    <col min="3603" max="3603" width="17.42578125" style="66" customWidth="1"/>
    <col min="3604" max="3604" width="12.5703125" style="66" bestFit="1" customWidth="1"/>
    <col min="3605" max="3605" width="7.7109375" style="66" bestFit="1" customWidth="1"/>
    <col min="3606" max="3606" width="15.85546875" style="66" customWidth="1"/>
    <col min="3607" max="3607" width="13.42578125" style="66" customWidth="1"/>
    <col min="3608" max="3608" width="20.5703125" style="66" customWidth="1"/>
    <col min="3609" max="3840" width="11.42578125" style="66"/>
    <col min="3841" max="3841" width="43" style="66" bestFit="1" customWidth="1"/>
    <col min="3842" max="3842" width="58" style="66" customWidth="1"/>
    <col min="3843" max="3843" width="17.140625" style="66" bestFit="1" customWidth="1"/>
    <col min="3844" max="3844" width="17.28515625" style="66" bestFit="1" customWidth="1"/>
    <col min="3845" max="3846" width="5.85546875" style="66" bestFit="1" customWidth="1"/>
    <col min="3847" max="3847" width="6.42578125" style="66" bestFit="1" customWidth="1"/>
    <col min="3848" max="3848" width="6.28515625" style="66" bestFit="1" customWidth="1"/>
    <col min="3849" max="3849" width="6.42578125" style="66" bestFit="1" customWidth="1"/>
    <col min="3850" max="3850" width="5.85546875" style="66" bestFit="1" customWidth="1"/>
    <col min="3851" max="3851" width="5.7109375" style="66" bestFit="1" customWidth="1"/>
    <col min="3852" max="3852" width="6.5703125" style="66" bestFit="1" customWidth="1"/>
    <col min="3853" max="3853" width="6" style="66" bestFit="1" customWidth="1"/>
    <col min="3854" max="3854" width="6.28515625" style="66" bestFit="1" customWidth="1"/>
    <col min="3855" max="3855" width="6.42578125" style="66" bestFit="1" customWidth="1"/>
    <col min="3856" max="3856" width="6.42578125" style="66" customWidth="1"/>
    <col min="3857" max="3857" width="25" style="66" customWidth="1"/>
    <col min="3858" max="3858" width="46.28515625" style="66" customWidth="1"/>
    <col min="3859" max="3859" width="17.42578125" style="66" customWidth="1"/>
    <col min="3860" max="3860" width="12.5703125" style="66" bestFit="1" customWidth="1"/>
    <col min="3861" max="3861" width="7.7109375" style="66" bestFit="1" customWidth="1"/>
    <col min="3862" max="3862" width="15.85546875" style="66" customWidth="1"/>
    <col min="3863" max="3863" width="13.42578125" style="66" customWidth="1"/>
    <col min="3864" max="3864" width="20.5703125" style="66" customWidth="1"/>
    <col min="3865" max="4096" width="11.42578125" style="66"/>
    <col min="4097" max="4097" width="43" style="66" bestFit="1" customWidth="1"/>
    <col min="4098" max="4098" width="58" style="66" customWidth="1"/>
    <col min="4099" max="4099" width="17.140625" style="66" bestFit="1" customWidth="1"/>
    <col min="4100" max="4100" width="17.28515625" style="66" bestFit="1" customWidth="1"/>
    <col min="4101" max="4102" width="5.85546875" style="66" bestFit="1" customWidth="1"/>
    <col min="4103" max="4103" width="6.42578125" style="66" bestFit="1" customWidth="1"/>
    <col min="4104" max="4104" width="6.28515625" style="66" bestFit="1" customWidth="1"/>
    <col min="4105" max="4105" width="6.42578125" style="66" bestFit="1" customWidth="1"/>
    <col min="4106" max="4106" width="5.85546875" style="66" bestFit="1" customWidth="1"/>
    <col min="4107" max="4107" width="5.7109375" style="66" bestFit="1" customWidth="1"/>
    <col min="4108" max="4108" width="6.5703125" style="66" bestFit="1" customWidth="1"/>
    <col min="4109" max="4109" width="6" style="66" bestFit="1" customWidth="1"/>
    <col min="4110" max="4110" width="6.28515625" style="66" bestFit="1" customWidth="1"/>
    <col min="4111" max="4111" width="6.42578125" style="66" bestFit="1" customWidth="1"/>
    <col min="4112" max="4112" width="6.42578125" style="66" customWidth="1"/>
    <col min="4113" max="4113" width="25" style="66" customWidth="1"/>
    <col min="4114" max="4114" width="46.28515625" style="66" customWidth="1"/>
    <col min="4115" max="4115" width="17.42578125" style="66" customWidth="1"/>
    <col min="4116" max="4116" width="12.5703125" style="66" bestFit="1" customWidth="1"/>
    <col min="4117" max="4117" width="7.7109375" style="66" bestFit="1" customWidth="1"/>
    <col min="4118" max="4118" width="15.85546875" style="66" customWidth="1"/>
    <col min="4119" max="4119" width="13.42578125" style="66" customWidth="1"/>
    <col min="4120" max="4120" width="20.5703125" style="66" customWidth="1"/>
    <col min="4121" max="4352" width="11.42578125" style="66"/>
    <col min="4353" max="4353" width="43" style="66" bestFit="1" customWidth="1"/>
    <col min="4354" max="4354" width="58" style="66" customWidth="1"/>
    <col min="4355" max="4355" width="17.140625" style="66" bestFit="1" customWidth="1"/>
    <col min="4356" max="4356" width="17.28515625" style="66" bestFit="1" customWidth="1"/>
    <col min="4357" max="4358" width="5.85546875" style="66" bestFit="1" customWidth="1"/>
    <col min="4359" max="4359" width="6.42578125" style="66" bestFit="1" customWidth="1"/>
    <col min="4360" max="4360" width="6.28515625" style="66" bestFit="1" customWidth="1"/>
    <col min="4361" max="4361" width="6.42578125" style="66" bestFit="1" customWidth="1"/>
    <col min="4362" max="4362" width="5.85546875" style="66" bestFit="1" customWidth="1"/>
    <col min="4363" max="4363" width="5.7109375" style="66" bestFit="1" customWidth="1"/>
    <col min="4364" max="4364" width="6.5703125" style="66" bestFit="1" customWidth="1"/>
    <col min="4365" max="4365" width="6" style="66" bestFit="1" customWidth="1"/>
    <col min="4366" max="4366" width="6.28515625" style="66" bestFit="1" customWidth="1"/>
    <col min="4367" max="4367" width="6.42578125" style="66" bestFit="1" customWidth="1"/>
    <col min="4368" max="4368" width="6.42578125" style="66" customWidth="1"/>
    <col min="4369" max="4369" width="25" style="66" customWidth="1"/>
    <col min="4370" max="4370" width="46.28515625" style="66" customWidth="1"/>
    <col min="4371" max="4371" width="17.42578125" style="66" customWidth="1"/>
    <col min="4372" max="4372" width="12.5703125" style="66" bestFit="1" customWidth="1"/>
    <col min="4373" max="4373" width="7.7109375" style="66" bestFit="1" customWidth="1"/>
    <col min="4374" max="4374" width="15.85546875" style="66" customWidth="1"/>
    <col min="4375" max="4375" width="13.42578125" style="66" customWidth="1"/>
    <col min="4376" max="4376" width="20.5703125" style="66" customWidth="1"/>
    <col min="4377" max="4608" width="11.42578125" style="66"/>
    <col min="4609" max="4609" width="43" style="66" bestFit="1" customWidth="1"/>
    <col min="4610" max="4610" width="58" style="66" customWidth="1"/>
    <col min="4611" max="4611" width="17.140625" style="66" bestFit="1" customWidth="1"/>
    <col min="4612" max="4612" width="17.28515625" style="66" bestFit="1" customWidth="1"/>
    <col min="4613" max="4614" width="5.85546875" style="66" bestFit="1" customWidth="1"/>
    <col min="4615" max="4615" width="6.42578125" style="66" bestFit="1" customWidth="1"/>
    <col min="4616" max="4616" width="6.28515625" style="66" bestFit="1" customWidth="1"/>
    <col min="4617" max="4617" width="6.42578125" style="66" bestFit="1" customWidth="1"/>
    <col min="4618" max="4618" width="5.85546875" style="66" bestFit="1" customWidth="1"/>
    <col min="4619" max="4619" width="5.7109375" style="66" bestFit="1" customWidth="1"/>
    <col min="4620" max="4620" width="6.5703125" style="66" bestFit="1" customWidth="1"/>
    <col min="4621" max="4621" width="6" style="66" bestFit="1" customWidth="1"/>
    <col min="4622" max="4622" width="6.28515625" style="66" bestFit="1" customWidth="1"/>
    <col min="4623" max="4623" width="6.42578125" style="66" bestFit="1" customWidth="1"/>
    <col min="4624" max="4624" width="6.42578125" style="66" customWidth="1"/>
    <col min="4625" max="4625" width="25" style="66" customWidth="1"/>
    <col min="4626" max="4626" width="46.28515625" style="66" customWidth="1"/>
    <col min="4627" max="4627" width="17.42578125" style="66" customWidth="1"/>
    <col min="4628" max="4628" width="12.5703125" style="66" bestFit="1" customWidth="1"/>
    <col min="4629" max="4629" width="7.7109375" style="66" bestFit="1" customWidth="1"/>
    <col min="4630" max="4630" width="15.85546875" style="66" customWidth="1"/>
    <col min="4631" max="4631" width="13.42578125" style="66" customWidth="1"/>
    <col min="4632" max="4632" width="20.5703125" style="66" customWidth="1"/>
    <col min="4633" max="4864" width="11.42578125" style="66"/>
    <col min="4865" max="4865" width="43" style="66" bestFit="1" customWidth="1"/>
    <col min="4866" max="4866" width="58" style="66" customWidth="1"/>
    <col min="4867" max="4867" width="17.140625" style="66" bestFit="1" customWidth="1"/>
    <col min="4868" max="4868" width="17.28515625" style="66" bestFit="1" customWidth="1"/>
    <col min="4869" max="4870" width="5.85546875" style="66" bestFit="1" customWidth="1"/>
    <col min="4871" max="4871" width="6.42578125" style="66" bestFit="1" customWidth="1"/>
    <col min="4872" max="4872" width="6.28515625" style="66" bestFit="1" customWidth="1"/>
    <col min="4873" max="4873" width="6.42578125" style="66" bestFit="1" customWidth="1"/>
    <col min="4874" max="4874" width="5.85546875" style="66" bestFit="1" customWidth="1"/>
    <col min="4875" max="4875" width="5.7109375" style="66" bestFit="1" customWidth="1"/>
    <col min="4876" max="4876" width="6.5703125" style="66" bestFit="1" customWidth="1"/>
    <col min="4877" max="4877" width="6" style="66" bestFit="1" customWidth="1"/>
    <col min="4878" max="4878" width="6.28515625" style="66" bestFit="1" customWidth="1"/>
    <col min="4879" max="4879" width="6.42578125" style="66" bestFit="1" customWidth="1"/>
    <col min="4880" max="4880" width="6.42578125" style="66" customWidth="1"/>
    <col min="4881" max="4881" width="25" style="66" customWidth="1"/>
    <col min="4882" max="4882" width="46.28515625" style="66" customWidth="1"/>
    <col min="4883" max="4883" width="17.42578125" style="66" customWidth="1"/>
    <col min="4884" max="4884" width="12.5703125" style="66" bestFit="1" customWidth="1"/>
    <col min="4885" max="4885" width="7.7109375" style="66" bestFit="1" customWidth="1"/>
    <col min="4886" max="4886" width="15.85546875" style="66" customWidth="1"/>
    <col min="4887" max="4887" width="13.42578125" style="66" customWidth="1"/>
    <col min="4888" max="4888" width="20.5703125" style="66" customWidth="1"/>
    <col min="4889" max="5120" width="11.42578125" style="66"/>
    <col min="5121" max="5121" width="43" style="66" bestFit="1" customWidth="1"/>
    <col min="5122" max="5122" width="58" style="66" customWidth="1"/>
    <col min="5123" max="5123" width="17.140625" style="66" bestFit="1" customWidth="1"/>
    <col min="5124" max="5124" width="17.28515625" style="66" bestFit="1" customWidth="1"/>
    <col min="5125" max="5126" width="5.85546875" style="66" bestFit="1" customWidth="1"/>
    <col min="5127" max="5127" width="6.42578125" style="66" bestFit="1" customWidth="1"/>
    <col min="5128" max="5128" width="6.28515625" style="66" bestFit="1" customWidth="1"/>
    <col min="5129" max="5129" width="6.42578125" style="66" bestFit="1" customWidth="1"/>
    <col min="5130" max="5130" width="5.85546875" style="66" bestFit="1" customWidth="1"/>
    <col min="5131" max="5131" width="5.7109375" style="66" bestFit="1" customWidth="1"/>
    <col min="5132" max="5132" width="6.5703125" style="66" bestFit="1" customWidth="1"/>
    <col min="5133" max="5133" width="6" style="66" bestFit="1" customWidth="1"/>
    <col min="5134" max="5134" width="6.28515625" style="66" bestFit="1" customWidth="1"/>
    <col min="5135" max="5135" width="6.42578125" style="66" bestFit="1" customWidth="1"/>
    <col min="5136" max="5136" width="6.42578125" style="66" customWidth="1"/>
    <col min="5137" max="5137" width="25" style="66" customWidth="1"/>
    <col min="5138" max="5138" width="46.28515625" style="66" customWidth="1"/>
    <col min="5139" max="5139" width="17.42578125" style="66" customWidth="1"/>
    <col min="5140" max="5140" width="12.5703125" style="66" bestFit="1" customWidth="1"/>
    <col min="5141" max="5141" width="7.7109375" style="66" bestFit="1" customWidth="1"/>
    <col min="5142" max="5142" width="15.85546875" style="66" customWidth="1"/>
    <col min="5143" max="5143" width="13.42578125" style="66" customWidth="1"/>
    <col min="5144" max="5144" width="20.5703125" style="66" customWidth="1"/>
    <col min="5145" max="5376" width="11.42578125" style="66"/>
    <col min="5377" max="5377" width="43" style="66" bestFit="1" customWidth="1"/>
    <col min="5378" max="5378" width="58" style="66" customWidth="1"/>
    <col min="5379" max="5379" width="17.140625" style="66" bestFit="1" customWidth="1"/>
    <col min="5380" max="5380" width="17.28515625" style="66" bestFit="1" customWidth="1"/>
    <col min="5381" max="5382" width="5.85546875" style="66" bestFit="1" customWidth="1"/>
    <col min="5383" max="5383" width="6.42578125" style="66" bestFit="1" customWidth="1"/>
    <col min="5384" max="5384" width="6.28515625" style="66" bestFit="1" customWidth="1"/>
    <col min="5385" max="5385" width="6.42578125" style="66" bestFit="1" customWidth="1"/>
    <col min="5386" max="5386" width="5.85546875" style="66" bestFit="1" customWidth="1"/>
    <col min="5387" max="5387" width="5.7109375" style="66" bestFit="1" customWidth="1"/>
    <col min="5388" max="5388" width="6.5703125" style="66" bestFit="1" customWidth="1"/>
    <col min="5389" max="5389" width="6" style="66" bestFit="1" customWidth="1"/>
    <col min="5390" max="5390" width="6.28515625" style="66" bestFit="1" customWidth="1"/>
    <col min="5391" max="5391" width="6.42578125" style="66" bestFit="1" customWidth="1"/>
    <col min="5392" max="5392" width="6.42578125" style="66" customWidth="1"/>
    <col min="5393" max="5393" width="25" style="66" customWidth="1"/>
    <col min="5394" max="5394" width="46.28515625" style="66" customWidth="1"/>
    <col min="5395" max="5395" width="17.42578125" style="66" customWidth="1"/>
    <col min="5396" max="5396" width="12.5703125" style="66" bestFit="1" customWidth="1"/>
    <col min="5397" max="5397" width="7.7109375" style="66" bestFit="1" customWidth="1"/>
    <col min="5398" max="5398" width="15.85546875" style="66" customWidth="1"/>
    <col min="5399" max="5399" width="13.42578125" style="66" customWidth="1"/>
    <col min="5400" max="5400" width="20.5703125" style="66" customWidth="1"/>
    <col min="5401" max="5632" width="11.42578125" style="66"/>
    <col min="5633" max="5633" width="43" style="66" bestFit="1" customWidth="1"/>
    <col min="5634" max="5634" width="58" style="66" customWidth="1"/>
    <col min="5635" max="5635" width="17.140625" style="66" bestFit="1" customWidth="1"/>
    <col min="5636" max="5636" width="17.28515625" style="66" bestFit="1" customWidth="1"/>
    <col min="5637" max="5638" width="5.85546875" style="66" bestFit="1" customWidth="1"/>
    <col min="5639" max="5639" width="6.42578125" style="66" bestFit="1" customWidth="1"/>
    <col min="5640" max="5640" width="6.28515625" style="66" bestFit="1" customWidth="1"/>
    <col min="5641" max="5641" width="6.42578125" style="66" bestFit="1" customWidth="1"/>
    <col min="5642" max="5642" width="5.85546875" style="66" bestFit="1" customWidth="1"/>
    <col min="5643" max="5643" width="5.7109375" style="66" bestFit="1" customWidth="1"/>
    <col min="5644" max="5644" width="6.5703125" style="66" bestFit="1" customWidth="1"/>
    <col min="5645" max="5645" width="6" style="66" bestFit="1" customWidth="1"/>
    <col min="5646" max="5646" width="6.28515625" style="66" bestFit="1" customWidth="1"/>
    <col min="5647" max="5647" width="6.42578125" style="66" bestFit="1" customWidth="1"/>
    <col min="5648" max="5648" width="6.42578125" style="66" customWidth="1"/>
    <col min="5649" max="5649" width="25" style="66" customWidth="1"/>
    <col min="5650" max="5650" width="46.28515625" style="66" customWidth="1"/>
    <col min="5651" max="5651" width="17.42578125" style="66" customWidth="1"/>
    <col min="5652" max="5652" width="12.5703125" style="66" bestFit="1" customWidth="1"/>
    <col min="5653" max="5653" width="7.7109375" style="66" bestFit="1" customWidth="1"/>
    <col min="5654" max="5654" width="15.85546875" style="66" customWidth="1"/>
    <col min="5655" max="5655" width="13.42578125" style="66" customWidth="1"/>
    <col min="5656" max="5656" width="20.5703125" style="66" customWidth="1"/>
    <col min="5657" max="5888" width="11.42578125" style="66"/>
    <col min="5889" max="5889" width="43" style="66" bestFit="1" customWidth="1"/>
    <col min="5890" max="5890" width="58" style="66" customWidth="1"/>
    <col min="5891" max="5891" width="17.140625" style="66" bestFit="1" customWidth="1"/>
    <col min="5892" max="5892" width="17.28515625" style="66" bestFit="1" customWidth="1"/>
    <col min="5893" max="5894" width="5.85546875" style="66" bestFit="1" customWidth="1"/>
    <col min="5895" max="5895" width="6.42578125" style="66" bestFit="1" customWidth="1"/>
    <col min="5896" max="5896" width="6.28515625" style="66" bestFit="1" customWidth="1"/>
    <col min="5897" max="5897" width="6.42578125" style="66" bestFit="1" customWidth="1"/>
    <col min="5898" max="5898" width="5.85546875" style="66" bestFit="1" customWidth="1"/>
    <col min="5899" max="5899" width="5.7109375" style="66" bestFit="1" customWidth="1"/>
    <col min="5900" max="5900" width="6.5703125" style="66" bestFit="1" customWidth="1"/>
    <col min="5901" max="5901" width="6" style="66" bestFit="1" customWidth="1"/>
    <col min="5902" max="5902" width="6.28515625" style="66" bestFit="1" customWidth="1"/>
    <col min="5903" max="5903" width="6.42578125" style="66" bestFit="1" customWidth="1"/>
    <col min="5904" max="5904" width="6.42578125" style="66" customWidth="1"/>
    <col min="5905" max="5905" width="25" style="66" customWidth="1"/>
    <col min="5906" max="5906" width="46.28515625" style="66" customWidth="1"/>
    <col min="5907" max="5907" width="17.42578125" style="66" customWidth="1"/>
    <col min="5908" max="5908" width="12.5703125" style="66" bestFit="1" customWidth="1"/>
    <col min="5909" max="5909" width="7.7109375" style="66" bestFit="1" customWidth="1"/>
    <col min="5910" max="5910" width="15.85546875" style="66" customWidth="1"/>
    <col min="5911" max="5911" width="13.42578125" style="66" customWidth="1"/>
    <col min="5912" max="5912" width="20.5703125" style="66" customWidth="1"/>
    <col min="5913" max="6144" width="11.42578125" style="66"/>
    <col min="6145" max="6145" width="43" style="66" bestFit="1" customWidth="1"/>
    <col min="6146" max="6146" width="58" style="66" customWidth="1"/>
    <col min="6147" max="6147" width="17.140625" style="66" bestFit="1" customWidth="1"/>
    <col min="6148" max="6148" width="17.28515625" style="66" bestFit="1" customWidth="1"/>
    <col min="6149" max="6150" width="5.85546875" style="66" bestFit="1" customWidth="1"/>
    <col min="6151" max="6151" width="6.42578125" style="66" bestFit="1" customWidth="1"/>
    <col min="6152" max="6152" width="6.28515625" style="66" bestFit="1" customWidth="1"/>
    <col min="6153" max="6153" width="6.42578125" style="66" bestFit="1" customWidth="1"/>
    <col min="6154" max="6154" width="5.85546875" style="66" bestFit="1" customWidth="1"/>
    <col min="6155" max="6155" width="5.7109375" style="66" bestFit="1" customWidth="1"/>
    <col min="6156" max="6156" width="6.5703125" style="66" bestFit="1" customWidth="1"/>
    <col min="6157" max="6157" width="6" style="66" bestFit="1" customWidth="1"/>
    <col min="6158" max="6158" width="6.28515625" style="66" bestFit="1" customWidth="1"/>
    <col min="6159" max="6159" width="6.42578125" style="66" bestFit="1" customWidth="1"/>
    <col min="6160" max="6160" width="6.42578125" style="66" customWidth="1"/>
    <col min="6161" max="6161" width="25" style="66" customWidth="1"/>
    <col min="6162" max="6162" width="46.28515625" style="66" customWidth="1"/>
    <col min="6163" max="6163" width="17.42578125" style="66" customWidth="1"/>
    <col min="6164" max="6164" width="12.5703125" style="66" bestFit="1" customWidth="1"/>
    <col min="6165" max="6165" width="7.7109375" style="66" bestFit="1" customWidth="1"/>
    <col min="6166" max="6166" width="15.85546875" style="66" customWidth="1"/>
    <col min="6167" max="6167" width="13.42578125" style="66" customWidth="1"/>
    <col min="6168" max="6168" width="20.5703125" style="66" customWidth="1"/>
    <col min="6169" max="6400" width="11.42578125" style="66"/>
    <col min="6401" max="6401" width="43" style="66" bestFit="1" customWidth="1"/>
    <col min="6402" max="6402" width="58" style="66" customWidth="1"/>
    <col min="6403" max="6403" width="17.140625" style="66" bestFit="1" customWidth="1"/>
    <col min="6404" max="6404" width="17.28515625" style="66" bestFit="1" customWidth="1"/>
    <col min="6405" max="6406" width="5.85546875" style="66" bestFit="1" customWidth="1"/>
    <col min="6407" max="6407" width="6.42578125" style="66" bestFit="1" customWidth="1"/>
    <col min="6408" max="6408" width="6.28515625" style="66" bestFit="1" customWidth="1"/>
    <col min="6409" max="6409" width="6.42578125" style="66" bestFit="1" customWidth="1"/>
    <col min="6410" max="6410" width="5.85546875" style="66" bestFit="1" customWidth="1"/>
    <col min="6411" max="6411" width="5.7109375" style="66" bestFit="1" customWidth="1"/>
    <col min="6412" max="6412" width="6.5703125" style="66" bestFit="1" customWidth="1"/>
    <col min="6413" max="6413" width="6" style="66" bestFit="1" customWidth="1"/>
    <col min="6414" max="6414" width="6.28515625" style="66" bestFit="1" customWidth="1"/>
    <col min="6415" max="6415" width="6.42578125" style="66" bestFit="1" customWidth="1"/>
    <col min="6416" max="6416" width="6.42578125" style="66" customWidth="1"/>
    <col min="6417" max="6417" width="25" style="66" customWidth="1"/>
    <col min="6418" max="6418" width="46.28515625" style="66" customWidth="1"/>
    <col min="6419" max="6419" width="17.42578125" style="66" customWidth="1"/>
    <col min="6420" max="6420" width="12.5703125" style="66" bestFit="1" customWidth="1"/>
    <col min="6421" max="6421" width="7.7109375" style="66" bestFit="1" customWidth="1"/>
    <col min="6422" max="6422" width="15.85546875" style="66" customWidth="1"/>
    <col min="6423" max="6423" width="13.42578125" style="66" customWidth="1"/>
    <col min="6424" max="6424" width="20.5703125" style="66" customWidth="1"/>
    <col min="6425" max="6656" width="11.42578125" style="66"/>
    <col min="6657" max="6657" width="43" style="66" bestFit="1" customWidth="1"/>
    <col min="6658" max="6658" width="58" style="66" customWidth="1"/>
    <col min="6659" max="6659" width="17.140625" style="66" bestFit="1" customWidth="1"/>
    <col min="6660" max="6660" width="17.28515625" style="66" bestFit="1" customWidth="1"/>
    <col min="6661" max="6662" width="5.85546875" style="66" bestFit="1" customWidth="1"/>
    <col min="6663" max="6663" width="6.42578125" style="66" bestFit="1" customWidth="1"/>
    <col min="6664" max="6664" width="6.28515625" style="66" bestFit="1" customWidth="1"/>
    <col min="6665" max="6665" width="6.42578125" style="66" bestFit="1" customWidth="1"/>
    <col min="6666" max="6666" width="5.85546875" style="66" bestFit="1" customWidth="1"/>
    <col min="6667" max="6667" width="5.7109375" style="66" bestFit="1" customWidth="1"/>
    <col min="6668" max="6668" width="6.5703125" style="66" bestFit="1" customWidth="1"/>
    <col min="6669" max="6669" width="6" style="66" bestFit="1" customWidth="1"/>
    <col min="6670" max="6670" width="6.28515625" style="66" bestFit="1" customWidth="1"/>
    <col min="6671" max="6671" width="6.42578125" style="66" bestFit="1" customWidth="1"/>
    <col min="6672" max="6672" width="6.42578125" style="66" customWidth="1"/>
    <col min="6673" max="6673" width="25" style="66" customWidth="1"/>
    <col min="6674" max="6674" width="46.28515625" style="66" customWidth="1"/>
    <col min="6675" max="6675" width="17.42578125" style="66" customWidth="1"/>
    <col min="6676" max="6676" width="12.5703125" style="66" bestFit="1" customWidth="1"/>
    <col min="6677" max="6677" width="7.7109375" style="66" bestFit="1" customWidth="1"/>
    <col min="6678" max="6678" width="15.85546875" style="66" customWidth="1"/>
    <col min="6679" max="6679" width="13.42578125" style="66" customWidth="1"/>
    <col min="6680" max="6680" width="20.5703125" style="66" customWidth="1"/>
    <col min="6681" max="6912" width="11.42578125" style="66"/>
    <col min="6913" max="6913" width="43" style="66" bestFit="1" customWidth="1"/>
    <col min="6914" max="6914" width="58" style="66" customWidth="1"/>
    <col min="6915" max="6915" width="17.140625" style="66" bestFit="1" customWidth="1"/>
    <col min="6916" max="6916" width="17.28515625" style="66" bestFit="1" customWidth="1"/>
    <col min="6917" max="6918" width="5.85546875" style="66" bestFit="1" customWidth="1"/>
    <col min="6919" max="6919" width="6.42578125" style="66" bestFit="1" customWidth="1"/>
    <col min="6920" max="6920" width="6.28515625" style="66" bestFit="1" customWidth="1"/>
    <col min="6921" max="6921" width="6.42578125" style="66" bestFit="1" customWidth="1"/>
    <col min="6922" max="6922" width="5.85546875" style="66" bestFit="1" customWidth="1"/>
    <col min="6923" max="6923" width="5.7109375" style="66" bestFit="1" customWidth="1"/>
    <col min="6924" max="6924" width="6.5703125" style="66" bestFit="1" customWidth="1"/>
    <col min="6925" max="6925" width="6" style="66" bestFit="1" customWidth="1"/>
    <col min="6926" max="6926" width="6.28515625" style="66" bestFit="1" customWidth="1"/>
    <col min="6927" max="6927" width="6.42578125" style="66" bestFit="1" customWidth="1"/>
    <col min="6928" max="6928" width="6.42578125" style="66" customWidth="1"/>
    <col min="6929" max="6929" width="25" style="66" customWidth="1"/>
    <col min="6930" max="6930" width="46.28515625" style="66" customWidth="1"/>
    <col min="6931" max="6931" width="17.42578125" style="66" customWidth="1"/>
    <col min="6932" max="6932" width="12.5703125" style="66" bestFit="1" customWidth="1"/>
    <col min="6933" max="6933" width="7.7109375" style="66" bestFit="1" customWidth="1"/>
    <col min="6934" max="6934" width="15.85546875" style="66" customWidth="1"/>
    <col min="6935" max="6935" width="13.42578125" style="66" customWidth="1"/>
    <col min="6936" max="6936" width="20.5703125" style="66" customWidth="1"/>
    <col min="6937" max="7168" width="11.42578125" style="66"/>
    <col min="7169" max="7169" width="43" style="66" bestFit="1" customWidth="1"/>
    <col min="7170" max="7170" width="58" style="66" customWidth="1"/>
    <col min="7171" max="7171" width="17.140625" style="66" bestFit="1" customWidth="1"/>
    <col min="7172" max="7172" width="17.28515625" style="66" bestFit="1" customWidth="1"/>
    <col min="7173" max="7174" width="5.85546875" style="66" bestFit="1" customWidth="1"/>
    <col min="7175" max="7175" width="6.42578125" style="66" bestFit="1" customWidth="1"/>
    <col min="7176" max="7176" width="6.28515625" style="66" bestFit="1" customWidth="1"/>
    <col min="7177" max="7177" width="6.42578125" style="66" bestFit="1" customWidth="1"/>
    <col min="7178" max="7178" width="5.85546875" style="66" bestFit="1" customWidth="1"/>
    <col min="7179" max="7179" width="5.7109375" style="66" bestFit="1" customWidth="1"/>
    <col min="7180" max="7180" width="6.5703125" style="66" bestFit="1" customWidth="1"/>
    <col min="7181" max="7181" width="6" style="66" bestFit="1" customWidth="1"/>
    <col min="7182" max="7182" width="6.28515625" style="66" bestFit="1" customWidth="1"/>
    <col min="7183" max="7183" width="6.42578125" style="66" bestFit="1" customWidth="1"/>
    <col min="7184" max="7184" width="6.42578125" style="66" customWidth="1"/>
    <col min="7185" max="7185" width="25" style="66" customWidth="1"/>
    <col min="7186" max="7186" width="46.28515625" style="66" customWidth="1"/>
    <col min="7187" max="7187" width="17.42578125" style="66" customWidth="1"/>
    <col min="7188" max="7188" width="12.5703125" style="66" bestFit="1" customWidth="1"/>
    <col min="7189" max="7189" width="7.7109375" style="66" bestFit="1" customWidth="1"/>
    <col min="7190" max="7190" width="15.85546875" style="66" customWidth="1"/>
    <col min="7191" max="7191" width="13.42578125" style="66" customWidth="1"/>
    <col min="7192" max="7192" width="20.5703125" style="66" customWidth="1"/>
    <col min="7193" max="7424" width="11.42578125" style="66"/>
    <col min="7425" max="7425" width="43" style="66" bestFit="1" customWidth="1"/>
    <col min="7426" max="7426" width="58" style="66" customWidth="1"/>
    <col min="7427" max="7427" width="17.140625" style="66" bestFit="1" customWidth="1"/>
    <col min="7428" max="7428" width="17.28515625" style="66" bestFit="1" customWidth="1"/>
    <col min="7429" max="7430" width="5.85546875" style="66" bestFit="1" customWidth="1"/>
    <col min="7431" max="7431" width="6.42578125" style="66" bestFit="1" customWidth="1"/>
    <col min="7432" max="7432" width="6.28515625" style="66" bestFit="1" customWidth="1"/>
    <col min="7433" max="7433" width="6.42578125" style="66" bestFit="1" customWidth="1"/>
    <col min="7434" max="7434" width="5.85546875" style="66" bestFit="1" customWidth="1"/>
    <col min="7435" max="7435" width="5.7109375" style="66" bestFit="1" customWidth="1"/>
    <col min="7436" max="7436" width="6.5703125" style="66" bestFit="1" customWidth="1"/>
    <col min="7437" max="7437" width="6" style="66" bestFit="1" customWidth="1"/>
    <col min="7438" max="7438" width="6.28515625" style="66" bestFit="1" customWidth="1"/>
    <col min="7439" max="7439" width="6.42578125" style="66" bestFit="1" customWidth="1"/>
    <col min="7440" max="7440" width="6.42578125" style="66" customWidth="1"/>
    <col min="7441" max="7441" width="25" style="66" customWidth="1"/>
    <col min="7442" max="7442" width="46.28515625" style="66" customWidth="1"/>
    <col min="7443" max="7443" width="17.42578125" style="66" customWidth="1"/>
    <col min="7444" max="7444" width="12.5703125" style="66" bestFit="1" customWidth="1"/>
    <col min="7445" max="7445" width="7.7109375" style="66" bestFit="1" customWidth="1"/>
    <col min="7446" max="7446" width="15.85546875" style="66" customWidth="1"/>
    <col min="7447" max="7447" width="13.42578125" style="66" customWidth="1"/>
    <col min="7448" max="7448" width="20.5703125" style="66" customWidth="1"/>
    <col min="7449" max="7680" width="11.42578125" style="66"/>
    <col min="7681" max="7681" width="43" style="66" bestFit="1" customWidth="1"/>
    <col min="7682" max="7682" width="58" style="66" customWidth="1"/>
    <col min="7683" max="7683" width="17.140625" style="66" bestFit="1" customWidth="1"/>
    <col min="7684" max="7684" width="17.28515625" style="66" bestFit="1" customWidth="1"/>
    <col min="7685" max="7686" width="5.85546875" style="66" bestFit="1" customWidth="1"/>
    <col min="7687" max="7687" width="6.42578125" style="66" bestFit="1" customWidth="1"/>
    <col min="7688" max="7688" width="6.28515625" style="66" bestFit="1" customWidth="1"/>
    <col min="7689" max="7689" width="6.42578125" style="66" bestFit="1" customWidth="1"/>
    <col min="7690" max="7690" width="5.85546875" style="66" bestFit="1" customWidth="1"/>
    <col min="7691" max="7691" width="5.7109375" style="66" bestFit="1" customWidth="1"/>
    <col min="7692" max="7692" width="6.5703125" style="66" bestFit="1" customWidth="1"/>
    <col min="7693" max="7693" width="6" style="66" bestFit="1" customWidth="1"/>
    <col min="7694" max="7694" width="6.28515625" style="66" bestFit="1" customWidth="1"/>
    <col min="7695" max="7695" width="6.42578125" style="66" bestFit="1" customWidth="1"/>
    <col min="7696" max="7696" width="6.42578125" style="66" customWidth="1"/>
    <col min="7697" max="7697" width="25" style="66" customWidth="1"/>
    <col min="7698" max="7698" width="46.28515625" style="66" customWidth="1"/>
    <col min="7699" max="7699" width="17.42578125" style="66" customWidth="1"/>
    <col min="7700" max="7700" width="12.5703125" style="66" bestFit="1" customWidth="1"/>
    <col min="7701" max="7701" width="7.7109375" style="66" bestFit="1" customWidth="1"/>
    <col min="7702" max="7702" width="15.85546875" style="66" customWidth="1"/>
    <col min="7703" max="7703" width="13.42578125" style="66" customWidth="1"/>
    <col min="7704" max="7704" width="20.5703125" style="66" customWidth="1"/>
    <col min="7705" max="7936" width="11.42578125" style="66"/>
    <col min="7937" max="7937" width="43" style="66" bestFit="1" customWidth="1"/>
    <col min="7938" max="7938" width="58" style="66" customWidth="1"/>
    <col min="7939" max="7939" width="17.140625" style="66" bestFit="1" customWidth="1"/>
    <col min="7940" max="7940" width="17.28515625" style="66" bestFit="1" customWidth="1"/>
    <col min="7941" max="7942" width="5.85546875" style="66" bestFit="1" customWidth="1"/>
    <col min="7943" max="7943" width="6.42578125" style="66" bestFit="1" customWidth="1"/>
    <col min="7944" max="7944" width="6.28515625" style="66" bestFit="1" customWidth="1"/>
    <col min="7945" max="7945" width="6.42578125" style="66" bestFit="1" customWidth="1"/>
    <col min="7946" max="7946" width="5.85546875" style="66" bestFit="1" customWidth="1"/>
    <col min="7947" max="7947" width="5.7109375" style="66" bestFit="1" customWidth="1"/>
    <col min="7948" max="7948" width="6.5703125" style="66" bestFit="1" customWidth="1"/>
    <col min="7949" max="7949" width="6" style="66" bestFit="1" customWidth="1"/>
    <col min="7950" max="7950" width="6.28515625" style="66" bestFit="1" customWidth="1"/>
    <col min="7951" max="7951" width="6.42578125" style="66" bestFit="1" customWidth="1"/>
    <col min="7952" max="7952" width="6.42578125" style="66" customWidth="1"/>
    <col min="7953" max="7953" width="25" style="66" customWidth="1"/>
    <col min="7954" max="7954" width="46.28515625" style="66" customWidth="1"/>
    <col min="7955" max="7955" width="17.42578125" style="66" customWidth="1"/>
    <col min="7956" max="7956" width="12.5703125" style="66" bestFit="1" customWidth="1"/>
    <col min="7957" max="7957" width="7.7109375" style="66" bestFit="1" customWidth="1"/>
    <col min="7958" max="7958" width="15.85546875" style="66" customWidth="1"/>
    <col min="7959" max="7959" width="13.42578125" style="66" customWidth="1"/>
    <col min="7960" max="7960" width="20.5703125" style="66" customWidth="1"/>
    <col min="7961" max="8192" width="11.42578125" style="66"/>
    <col min="8193" max="8193" width="43" style="66" bestFit="1" customWidth="1"/>
    <col min="8194" max="8194" width="58" style="66" customWidth="1"/>
    <col min="8195" max="8195" width="17.140625" style="66" bestFit="1" customWidth="1"/>
    <col min="8196" max="8196" width="17.28515625" style="66" bestFit="1" customWidth="1"/>
    <col min="8197" max="8198" width="5.85546875" style="66" bestFit="1" customWidth="1"/>
    <col min="8199" max="8199" width="6.42578125" style="66" bestFit="1" customWidth="1"/>
    <col min="8200" max="8200" width="6.28515625" style="66" bestFit="1" customWidth="1"/>
    <col min="8201" max="8201" width="6.42578125" style="66" bestFit="1" customWidth="1"/>
    <col min="8202" max="8202" width="5.85546875" style="66" bestFit="1" customWidth="1"/>
    <col min="8203" max="8203" width="5.7109375" style="66" bestFit="1" customWidth="1"/>
    <col min="8204" max="8204" width="6.5703125" style="66" bestFit="1" customWidth="1"/>
    <col min="8205" max="8205" width="6" style="66" bestFit="1" customWidth="1"/>
    <col min="8206" max="8206" width="6.28515625" style="66" bestFit="1" customWidth="1"/>
    <col min="8207" max="8207" width="6.42578125" style="66" bestFit="1" customWidth="1"/>
    <col min="8208" max="8208" width="6.42578125" style="66" customWidth="1"/>
    <col min="8209" max="8209" width="25" style="66" customWidth="1"/>
    <col min="8210" max="8210" width="46.28515625" style="66" customWidth="1"/>
    <col min="8211" max="8211" width="17.42578125" style="66" customWidth="1"/>
    <col min="8212" max="8212" width="12.5703125" style="66" bestFit="1" customWidth="1"/>
    <col min="8213" max="8213" width="7.7109375" style="66" bestFit="1" customWidth="1"/>
    <col min="8214" max="8214" width="15.85546875" style="66" customWidth="1"/>
    <col min="8215" max="8215" width="13.42578125" style="66" customWidth="1"/>
    <col min="8216" max="8216" width="20.5703125" style="66" customWidth="1"/>
    <col min="8217" max="8448" width="11.42578125" style="66"/>
    <col min="8449" max="8449" width="43" style="66" bestFit="1" customWidth="1"/>
    <col min="8450" max="8450" width="58" style="66" customWidth="1"/>
    <col min="8451" max="8451" width="17.140625" style="66" bestFit="1" customWidth="1"/>
    <col min="8452" max="8452" width="17.28515625" style="66" bestFit="1" customWidth="1"/>
    <col min="8453" max="8454" width="5.85546875" style="66" bestFit="1" customWidth="1"/>
    <col min="8455" max="8455" width="6.42578125" style="66" bestFit="1" customWidth="1"/>
    <col min="8456" max="8456" width="6.28515625" style="66" bestFit="1" customWidth="1"/>
    <col min="8457" max="8457" width="6.42578125" style="66" bestFit="1" customWidth="1"/>
    <col min="8458" max="8458" width="5.85546875" style="66" bestFit="1" customWidth="1"/>
    <col min="8459" max="8459" width="5.7109375" style="66" bestFit="1" customWidth="1"/>
    <col min="8460" max="8460" width="6.5703125" style="66" bestFit="1" customWidth="1"/>
    <col min="8461" max="8461" width="6" style="66" bestFit="1" customWidth="1"/>
    <col min="8462" max="8462" width="6.28515625" style="66" bestFit="1" customWidth="1"/>
    <col min="8463" max="8463" width="6.42578125" style="66" bestFit="1" customWidth="1"/>
    <col min="8464" max="8464" width="6.42578125" style="66" customWidth="1"/>
    <col min="8465" max="8465" width="25" style="66" customWidth="1"/>
    <col min="8466" max="8466" width="46.28515625" style="66" customWidth="1"/>
    <col min="8467" max="8467" width="17.42578125" style="66" customWidth="1"/>
    <col min="8468" max="8468" width="12.5703125" style="66" bestFit="1" customWidth="1"/>
    <col min="8469" max="8469" width="7.7109375" style="66" bestFit="1" customWidth="1"/>
    <col min="8470" max="8470" width="15.85546875" style="66" customWidth="1"/>
    <col min="8471" max="8471" width="13.42578125" style="66" customWidth="1"/>
    <col min="8472" max="8472" width="20.5703125" style="66" customWidth="1"/>
    <col min="8473" max="8704" width="11.42578125" style="66"/>
    <col min="8705" max="8705" width="43" style="66" bestFit="1" customWidth="1"/>
    <col min="8706" max="8706" width="58" style="66" customWidth="1"/>
    <col min="8707" max="8707" width="17.140625" style="66" bestFit="1" customWidth="1"/>
    <col min="8708" max="8708" width="17.28515625" style="66" bestFit="1" customWidth="1"/>
    <col min="8709" max="8710" width="5.85546875" style="66" bestFit="1" customWidth="1"/>
    <col min="8711" max="8711" width="6.42578125" style="66" bestFit="1" customWidth="1"/>
    <col min="8712" max="8712" width="6.28515625" style="66" bestFit="1" customWidth="1"/>
    <col min="8713" max="8713" width="6.42578125" style="66" bestFit="1" customWidth="1"/>
    <col min="8714" max="8714" width="5.85546875" style="66" bestFit="1" customWidth="1"/>
    <col min="8715" max="8715" width="5.7109375" style="66" bestFit="1" customWidth="1"/>
    <col min="8716" max="8716" width="6.5703125" style="66" bestFit="1" customWidth="1"/>
    <col min="8717" max="8717" width="6" style="66" bestFit="1" customWidth="1"/>
    <col min="8718" max="8718" width="6.28515625" style="66" bestFit="1" customWidth="1"/>
    <col min="8719" max="8719" width="6.42578125" style="66" bestFit="1" customWidth="1"/>
    <col min="8720" max="8720" width="6.42578125" style="66" customWidth="1"/>
    <col min="8721" max="8721" width="25" style="66" customWidth="1"/>
    <col min="8722" max="8722" width="46.28515625" style="66" customWidth="1"/>
    <col min="8723" max="8723" width="17.42578125" style="66" customWidth="1"/>
    <col min="8724" max="8724" width="12.5703125" style="66" bestFit="1" customWidth="1"/>
    <col min="8725" max="8725" width="7.7109375" style="66" bestFit="1" customWidth="1"/>
    <col min="8726" max="8726" width="15.85546875" style="66" customWidth="1"/>
    <col min="8727" max="8727" width="13.42578125" style="66" customWidth="1"/>
    <col min="8728" max="8728" width="20.5703125" style="66" customWidth="1"/>
    <col min="8729" max="8960" width="11.42578125" style="66"/>
    <col min="8961" max="8961" width="43" style="66" bestFit="1" customWidth="1"/>
    <col min="8962" max="8962" width="58" style="66" customWidth="1"/>
    <col min="8963" max="8963" width="17.140625" style="66" bestFit="1" customWidth="1"/>
    <col min="8964" max="8964" width="17.28515625" style="66" bestFit="1" customWidth="1"/>
    <col min="8965" max="8966" width="5.85546875" style="66" bestFit="1" customWidth="1"/>
    <col min="8967" max="8967" width="6.42578125" style="66" bestFit="1" customWidth="1"/>
    <col min="8968" max="8968" width="6.28515625" style="66" bestFit="1" customWidth="1"/>
    <col min="8969" max="8969" width="6.42578125" style="66" bestFit="1" customWidth="1"/>
    <col min="8970" max="8970" width="5.85546875" style="66" bestFit="1" customWidth="1"/>
    <col min="8971" max="8971" width="5.7109375" style="66" bestFit="1" customWidth="1"/>
    <col min="8972" max="8972" width="6.5703125" style="66" bestFit="1" customWidth="1"/>
    <col min="8973" max="8973" width="6" style="66" bestFit="1" customWidth="1"/>
    <col min="8974" max="8974" width="6.28515625" style="66" bestFit="1" customWidth="1"/>
    <col min="8975" max="8975" width="6.42578125" style="66" bestFit="1" customWidth="1"/>
    <col min="8976" max="8976" width="6.42578125" style="66" customWidth="1"/>
    <col min="8977" max="8977" width="25" style="66" customWidth="1"/>
    <col min="8978" max="8978" width="46.28515625" style="66" customWidth="1"/>
    <col min="8979" max="8979" width="17.42578125" style="66" customWidth="1"/>
    <col min="8980" max="8980" width="12.5703125" style="66" bestFit="1" customWidth="1"/>
    <col min="8981" max="8981" width="7.7109375" style="66" bestFit="1" customWidth="1"/>
    <col min="8982" max="8982" width="15.85546875" style="66" customWidth="1"/>
    <col min="8983" max="8983" width="13.42578125" style="66" customWidth="1"/>
    <col min="8984" max="8984" width="20.5703125" style="66" customWidth="1"/>
    <col min="8985" max="9216" width="11.42578125" style="66"/>
    <col min="9217" max="9217" width="43" style="66" bestFit="1" customWidth="1"/>
    <col min="9218" max="9218" width="58" style="66" customWidth="1"/>
    <col min="9219" max="9219" width="17.140625" style="66" bestFit="1" customWidth="1"/>
    <col min="9220" max="9220" width="17.28515625" style="66" bestFit="1" customWidth="1"/>
    <col min="9221" max="9222" width="5.85546875" style="66" bestFit="1" customWidth="1"/>
    <col min="9223" max="9223" width="6.42578125" style="66" bestFit="1" customWidth="1"/>
    <col min="9224" max="9224" width="6.28515625" style="66" bestFit="1" customWidth="1"/>
    <col min="9225" max="9225" width="6.42578125" style="66" bestFit="1" customWidth="1"/>
    <col min="9226" max="9226" width="5.85546875" style="66" bestFit="1" customWidth="1"/>
    <col min="9227" max="9227" width="5.7109375" style="66" bestFit="1" customWidth="1"/>
    <col min="9228" max="9228" width="6.5703125" style="66" bestFit="1" customWidth="1"/>
    <col min="9229" max="9229" width="6" style="66" bestFit="1" customWidth="1"/>
    <col min="9230" max="9230" width="6.28515625" style="66" bestFit="1" customWidth="1"/>
    <col min="9231" max="9231" width="6.42578125" style="66" bestFit="1" customWidth="1"/>
    <col min="9232" max="9232" width="6.42578125" style="66" customWidth="1"/>
    <col min="9233" max="9233" width="25" style="66" customWidth="1"/>
    <col min="9234" max="9234" width="46.28515625" style="66" customWidth="1"/>
    <col min="9235" max="9235" width="17.42578125" style="66" customWidth="1"/>
    <col min="9236" max="9236" width="12.5703125" style="66" bestFit="1" customWidth="1"/>
    <col min="9237" max="9237" width="7.7109375" style="66" bestFit="1" customWidth="1"/>
    <col min="9238" max="9238" width="15.85546875" style="66" customWidth="1"/>
    <col min="9239" max="9239" width="13.42578125" style="66" customWidth="1"/>
    <col min="9240" max="9240" width="20.5703125" style="66" customWidth="1"/>
    <col min="9241" max="9472" width="11.42578125" style="66"/>
    <col min="9473" max="9473" width="43" style="66" bestFit="1" customWidth="1"/>
    <col min="9474" max="9474" width="58" style="66" customWidth="1"/>
    <col min="9475" max="9475" width="17.140625" style="66" bestFit="1" customWidth="1"/>
    <col min="9476" max="9476" width="17.28515625" style="66" bestFit="1" customWidth="1"/>
    <col min="9477" max="9478" width="5.85546875" style="66" bestFit="1" customWidth="1"/>
    <col min="9479" max="9479" width="6.42578125" style="66" bestFit="1" customWidth="1"/>
    <col min="9480" max="9480" width="6.28515625" style="66" bestFit="1" customWidth="1"/>
    <col min="9481" max="9481" width="6.42578125" style="66" bestFit="1" customWidth="1"/>
    <col min="9482" max="9482" width="5.85546875" style="66" bestFit="1" customWidth="1"/>
    <col min="9483" max="9483" width="5.7109375" style="66" bestFit="1" customWidth="1"/>
    <col min="9484" max="9484" width="6.5703125" style="66" bestFit="1" customWidth="1"/>
    <col min="9485" max="9485" width="6" style="66" bestFit="1" customWidth="1"/>
    <col min="9486" max="9486" width="6.28515625" style="66" bestFit="1" customWidth="1"/>
    <col min="9487" max="9487" width="6.42578125" style="66" bestFit="1" customWidth="1"/>
    <col min="9488" max="9488" width="6.42578125" style="66" customWidth="1"/>
    <col min="9489" max="9489" width="25" style="66" customWidth="1"/>
    <col min="9490" max="9490" width="46.28515625" style="66" customWidth="1"/>
    <col min="9491" max="9491" width="17.42578125" style="66" customWidth="1"/>
    <col min="9492" max="9492" width="12.5703125" style="66" bestFit="1" customWidth="1"/>
    <col min="9493" max="9493" width="7.7109375" style="66" bestFit="1" customWidth="1"/>
    <col min="9494" max="9494" width="15.85546875" style="66" customWidth="1"/>
    <col min="9495" max="9495" width="13.42578125" style="66" customWidth="1"/>
    <col min="9496" max="9496" width="20.5703125" style="66" customWidth="1"/>
    <col min="9497" max="9728" width="11.42578125" style="66"/>
    <col min="9729" max="9729" width="43" style="66" bestFit="1" customWidth="1"/>
    <col min="9730" max="9730" width="58" style="66" customWidth="1"/>
    <col min="9731" max="9731" width="17.140625" style="66" bestFit="1" customWidth="1"/>
    <col min="9732" max="9732" width="17.28515625" style="66" bestFit="1" customWidth="1"/>
    <col min="9733" max="9734" width="5.85546875" style="66" bestFit="1" customWidth="1"/>
    <col min="9735" max="9735" width="6.42578125" style="66" bestFit="1" customWidth="1"/>
    <col min="9736" max="9736" width="6.28515625" style="66" bestFit="1" customWidth="1"/>
    <col min="9737" max="9737" width="6.42578125" style="66" bestFit="1" customWidth="1"/>
    <col min="9738" max="9738" width="5.85546875" style="66" bestFit="1" customWidth="1"/>
    <col min="9739" max="9739" width="5.7109375" style="66" bestFit="1" customWidth="1"/>
    <col min="9740" max="9740" width="6.5703125" style="66" bestFit="1" customWidth="1"/>
    <col min="9741" max="9741" width="6" style="66" bestFit="1" customWidth="1"/>
    <col min="9742" max="9742" width="6.28515625" style="66" bestFit="1" customWidth="1"/>
    <col min="9743" max="9743" width="6.42578125" style="66" bestFit="1" customWidth="1"/>
    <col min="9744" max="9744" width="6.42578125" style="66" customWidth="1"/>
    <col min="9745" max="9745" width="25" style="66" customWidth="1"/>
    <col min="9746" max="9746" width="46.28515625" style="66" customWidth="1"/>
    <col min="9747" max="9747" width="17.42578125" style="66" customWidth="1"/>
    <col min="9748" max="9748" width="12.5703125" style="66" bestFit="1" customWidth="1"/>
    <col min="9749" max="9749" width="7.7109375" style="66" bestFit="1" customWidth="1"/>
    <col min="9750" max="9750" width="15.85546875" style="66" customWidth="1"/>
    <col min="9751" max="9751" width="13.42578125" style="66" customWidth="1"/>
    <col min="9752" max="9752" width="20.5703125" style="66" customWidth="1"/>
    <col min="9753" max="9984" width="11.42578125" style="66"/>
    <col min="9985" max="9985" width="43" style="66" bestFit="1" customWidth="1"/>
    <col min="9986" max="9986" width="58" style="66" customWidth="1"/>
    <col min="9987" max="9987" width="17.140625" style="66" bestFit="1" customWidth="1"/>
    <col min="9988" max="9988" width="17.28515625" style="66" bestFit="1" customWidth="1"/>
    <col min="9989" max="9990" width="5.85546875" style="66" bestFit="1" customWidth="1"/>
    <col min="9991" max="9991" width="6.42578125" style="66" bestFit="1" customWidth="1"/>
    <col min="9992" max="9992" width="6.28515625" style="66" bestFit="1" customWidth="1"/>
    <col min="9993" max="9993" width="6.42578125" style="66" bestFit="1" customWidth="1"/>
    <col min="9994" max="9994" width="5.85546875" style="66" bestFit="1" customWidth="1"/>
    <col min="9995" max="9995" width="5.7109375" style="66" bestFit="1" customWidth="1"/>
    <col min="9996" max="9996" width="6.5703125" style="66" bestFit="1" customWidth="1"/>
    <col min="9997" max="9997" width="6" style="66" bestFit="1" customWidth="1"/>
    <col min="9998" max="9998" width="6.28515625" style="66" bestFit="1" customWidth="1"/>
    <col min="9999" max="9999" width="6.42578125" style="66" bestFit="1" customWidth="1"/>
    <col min="10000" max="10000" width="6.42578125" style="66" customWidth="1"/>
    <col min="10001" max="10001" width="25" style="66" customWidth="1"/>
    <col min="10002" max="10002" width="46.28515625" style="66" customWidth="1"/>
    <col min="10003" max="10003" width="17.42578125" style="66" customWidth="1"/>
    <col min="10004" max="10004" width="12.5703125" style="66" bestFit="1" customWidth="1"/>
    <col min="10005" max="10005" width="7.7109375" style="66" bestFit="1" customWidth="1"/>
    <col min="10006" max="10006" width="15.85546875" style="66" customWidth="1"/>
    <col min="10007" max="10007" width="13.42578125" style="66" customWidth="1"/>
    <col min="10008" max="10008" width="20.5703125" style="66" customWidth="1"/>
    <col min="10009" max="10240" width="11.42578125" style="66"/>
    <col min="10241" max="10241" width="43" style="66" bestFit="1" customWidth="1"/>
    <col min="10242" max="10242" width="58" style="66" customWidth="1"/>
    <col min="10243" max="10243" width="17.140625" style="66" bestFit="1" customWidth="1"/>
    <col min="10244" max="10244" width="17.28515625" style="66" bestFit="1" customWidth="1"/>
    <col min="10245" max="10246" width="5.85546875" style="66" bestFit="1" customWidth="1"/>
    <col min="10247" max="10247" width="6.42578125" style="66" bestFit="1" customWidth="1"/>
    <col min="10248" max="10248" width="6.28515625" style="66" bestFit="1" customWidth="1"/>
    <col min="10249" max="10249" width="6.42578125" style="66" bestFit="1" customWidth="1"/>
    <col min="10250" max="10250" width="5.85546875" style="66" bestFit="1" customWidth="1"/>
    <col min="10251" max="10251" width="5.7109375" style="66" bestFit="1" customWidth="1"/>
    <col min="10252" max="10252" width="6.5703125" style="66" bestFit="1" customWidth="1"/>
    <col min="10253" max="10253" width="6" style="66" bestFit="1" customWidth="1"/>
    <col min="10254" max="10254" width="6.28515625" style="66" bestFit="1" customWidth="1"/>
    <col min="10255" max="10255" width="6.42578125" style="66" bestFit="1" customWidth="1"/>
    <col min="10256" max="10256" width="6.42578125" style="66" customWidth="1"/>
    <col min="10257" max="10257" width="25" style="66" customWidth="1"/>
    <col min="10258" max="10258" width="46.28515625" style="66" customWidth="1"/>
    <col min="10259" max="10259" width="17.42578125" style="66" customWidth="1"/>
    <col min="10260" max="10260" width="12.5703125" style="66" bestFit="1" customWidth="1"/>
    <col min="10261" max="10261" width="7.7109375" style="66" bestFit="1" customWidth="1"/>
    <col min="10262" max="10262" width="15.85546875" style="66" customWidth="1"/>
    <col min="10263" max="10263" width="13.42578125" style="66" customWidth="1"/>
    <col min="10264" max="10264" width="20.5703125" style="66" customWidth="1"/>
    <col min="10265" max="10496" width="11.42578125" style="66"/>
    <col min="10497" max="10497" width="43" style="66" bestFit="1" customWidth="1"/>
    <col min="10498" max="10498" width="58" style="66" customWidth="1"/>
    <col min="10499" max="10499" width="17.140625" style="66" bestFit="1" customWidth="1"/>
    <col min="10500" max="10500" width="17.28515625" style="66" bestFit="1" customWidth="1"/>
    <col min="10501" max="10502" width="5.85546875" style="66" bestFit="1" customWidth="1"/>
    <col min="10503" max="10503" width="6.42578125" style="66" bestFit="1" customWidth="1"/>
    <col min="10504" max="10504" width="6.28515625" style="66" bestFit="1" customWidth="1"/>
    <col min="10505" max="10505" width="6.42578125" style="66" bestFit="1" customWidth="1"/>
    <col min="10506" max="10506" width="5.85546875" style="66" bestFit="1" customWidth="1"/>
    <col min="10507" max="10507" width="5.7109375" style="66" bestFit="1" customWidth="1"/>
    <col min="10508" max="10508" width="6.5703125" style="66" bestFit="1" customWidth="1"/>
    <col min="10509" max="10509" width="6" style="66" bestFit="1" customWidth="1"/>
    <col min="10510" max="10510" width="6.28515625" style="66" bestFit="1" customWidth="1"/>
    <col min="10511" max="10511" width="6.42578125" style="66" bestFit="1" customWidth="1"/>
    <col min="10512" max="10512" width="6.42578125" style="66" customWidth="1"/>
    <col min="10513" max="10513" width="25" style="66" customWidth="1"/>
    <col min="10514" max="10514" width="46.28515625" style="66" customWidth="1"/>
    <col min="10515" max="10515" width="17.42578125" style="66" customWidth="1"/>
    <col min="10516" max="10516" width="12.5703125" style="66" bestFit="1" customWidth="1"/>
    <col min="10517" max="10517" width="7.7109375" style="66" bestFit="1" customWidth="1"/>
    <col min="10518" max="10518" width="15.85546875" style="66" customWidth="1"/>
    <col min="10519" max="10519" width="13.42578125" style="66" customWidth="1"/>
    <col min="10520" max="10520" width="20.5703125" style="66" customWidth="1"/>
    <col min="10521" max="10752" width="11.42578125" style="66"/>
    <col min="10753" max="10753" width="43" style="66" bestFit="1" customWidth="1"/>
    <col min="10754" max="10754" width="58" style="66" customWidth="1"/>
    <col min="10755" max="10755" width="17.140625" style="66" bestFit="1" customWidth="1"/>
    <col min="10756" max="10756" width="17.28515625" style="66" bestFit="1" customWidth="1"/>
    <col min="10757" max="10758" width="5.85546875" style="66" bestFit="1" customWidth="1"/>
    <col min="10759" max="10759" width="6.42578125" style="66" bestFit="1" customWidth="1"/>
    <col min="10760" max="10760" width="6.28515625" style="66" bestFit="1" customWidth="1"/>
    <col min="10761" max="10761" width="6.42578125" style="66" bestFit="1" customWidth="1"/>
    <col min="10762" max="10762" width="5.85546875" style="66" bestFit="1" customWidth="1"/>
    <col min="10763" max="10763" width="5.7109375" style="66" bestFit="1" customWidth="1"/>
    <col min="10764" max="10764" width="6.5703125" style="66" bestFit="1" customWidth="1"/>
    <col min="10765" max="10765" width="6" style="66" bestFit="1" customWidth="1"/>
    <col min="10766" max="10766" width="6.28515625" style="66" bestFit="1" customWidth="1"/>
    <col min="10767" max="10767" width="6.42578125" style="66" bestFit="1" customWidth="1"/>
    <col min="10768" max="10768" width="6.42578125" style="66" customWidth="1"/>
    <col min="10769" max="10769" width="25" style="66" customWidth="1"/>
    <col min="10770" max="10770" width="46.28515625" style="66" customWidth="1"/>
    <col min="10771" max="10771" width="17.42578125" style="66" customWidth="1"/>
    <col min="10772" max="10772" width="12.5703125" style="66" bestFit="1" customWidth="1"/>
    <col min="10773" max="10773" width="7.7109375" style="66" bestFit="1" customWidth="1"/>
    <col min="10774" max="10774" width="15.85546875" style="66" customWidth="1"/>
    <col min="10775" max="10775" width="13.42578125" style="66" customWidth="1"/>
    <col min="10776" max="10776" width="20.5703125" style="66" customWidth="1"/>
    <col min="10777" max="11008" width="11.42578125" style="66"/>
    <col min="11009" max="11009" width="43" style="66" bestFit="1" customWidth="1"/>
    <col min="11010" max="11010" width="58" style="66" customWidth="1"/>
    <col min="11011" max="11011" width="17.140625" style="66" bestFit="1" customWidth="1"/>
    <col min="11012" max="11012" width="17.28515625" style="66" bestFit="1" customWidth="1"/>
    <col min="11013" max="11014" width="5.85546875" style="66" bestFit="1" customWidth="1"/>
    <col min="11015" max="11015" width="6.42578125" style="66" bestFit="1" customWidth="1"/>
    <col min="11016" max="11016" width="6.28515625" style="66" bestFit="1" customWidth="1"/>
    <col min="11017" max="11017" width="6.42578125" style="66" bestFit="1" customWidth="1"/>
    <col min="11018" max="11018" width="5.85546875" style="66" bestFit="1" customWidth="1"/>
    <col min="11019" max="11019" width="5.7109375" style="66" bestFit="1" customWidth="1"/>
    <col min="11020" max="11020" width="6.5703125" style="66" bestFit="1" customWidth="1"/>
    <col min="11021" max="11021" width="6" style="66" bestFit="1" customWidth="1"/>
    <col min="11022" max="11022" width="6.28515625" style="66" bestFit="1" customWidth="1"/>
    <col min="11023" max="11023" width="6.42578125" style="66" bestFit="1" customWidth="1"/>
    <col min="11024" max="11024" width="6.42578125" style="66" customWidth="1"/>
    <col min="11025" max="11025" width="25" style="66" customWidth="1"/>
    <col min="11026" max="11026" width="46.28515625" style="66" customWidth="1"/>
    <col min="11027" max="11027" width="17.42578125" style="66" customWidth="1"/>
    <col min="11028" max="11028" width="12.5703125" style="66" bestFit="1" customWidth="1"/>
    <col min="11029" max="11029" width="7.7109375" style="66" bestFit="1" customWidth="1"/>
    <col min="11030" max="11030" width="15.85546875" style="66" customWidth="1"/>
    <col min="11031" max="11031" width="13.42578125" style="66" customWidth="1"/>
    <col min="11032" max="11032" width="20.5703125" style="66" customWidth="1"/>
    <col min="11033" max="11264" width="11.42578125" style="66"/>
    <col min="11265" max="11265" width="43" style="66" bestFit="1" customWidth="1"/>
    <col min="11266" max="11266" width="58" style="66" customWidth="1"/>
    <col min="11267" max="11267" width="17.140625" style="66" bestFit="1" customWidth="1"/>
    <col min="11268" max="11268" width="17.28515625" style="66" bestFit="1" customWidth="1"/>
    <col min="11269" max="11270" width="5.85546875" style="66" bestFit="1" customWidth="1"/>
    <col min="11271" max="11271" width="6.42578125" style="66" bestFit="1" customWidth="1"/>
    <col min="11272" max="11272" width="6.28515625" style="66" bestFit="1" customWidth="1"/>
    <col min="11273" max="11273" width="6.42578125" style="66" bestFit="1" customWidth="1"/>
    <col min="11274" max="11274" width="5.85546875" style="66" bestFit="1" customWidth="1"/>
    <col min="11275" max="11275" width="5.7109375" style="66" bestFit="1" customWidth="1"/>
    <col min="11276" max="11276" width="6.5703125" style="66" bestFit="1" customWidth="1"/>
    <col min="11277" max="11277" width="6" style="66" bestFit="1" customWidth="1"/>
    <col min="11278" max="11278" width="6.28515625" style="66" bestFit="1" customWidth="1"/>
    <col min="11279" max="11279" width="6.42578125" style="66" bestFit="1" customWidth="1"/>
    <col min="11280" max="11280" width="6.42578125" style="66" customWidth="1"/>
    <col min="11281" max="11281" width="25" style="66" customWidth="1"/>
    <col min="11282" max="11282" width="46.28515625" style="66" customWidth="1"/>
    <col min="11283" max="11283" width="17.42578125" style="66" customWidth="1"/>
    <col min="11284" max="11284" width="12.5703125" style="66" bestFit="1" customWidth="1"/>
    <col min="11285" max="11285" width="7.7109375" style="66" bestFit="1" customWidth="1"/>
    <col min="11286" max="11286" width="15.85546875" style="66" customWidth="1"/>
    <col min="11287" max="11287" width="13.42578125" style="66" customWidth="1"/>
    <col min="11288" max="11288" width="20.5703125" style="66" customWidth="1"/>
    <col min="11289" max="11520" width="11.42578125" style="66"/>
    <col min="11521" max="11521" width="43" style="66" bestFit="1" customWidth="1"/>
    <col min="11522" max="11522" width="58" style="66" customWidth="1"/>
    <col min="11523" max="11523" width="17.140625" style="66" bestFit="1" customWidth="1"/>
    <col min="11524" max="11524" width="17.28515625" style="66" bestFit="1" customWidth="1"/>
    <col min="11525" max="11526" width="5.85546875" style="66" bestFit="1" customWidth="1"/>
    <col min="11527" max="11527" width="6.42578125" style="66" bestFit="1" customWidth="1"/>
    <col min="11528" max="11528" width="6.28515625" style="66" bestFit="1" customWidth="1"/>
    <col min="11529" max="11529" width="6.42578125" style="66" bestFit="1" customWidth="1"/>
    <col min="11530" max="11530" width="5.85546875" style="66" bestFit="1" customWidth="1"/>
    <col min="11531" max="11531" width="5.7109375" style="66" bestFit="1" customWidth="1"/>
    <col min="11532" max="11532" width="6.5703125" style="66" bestFit="1" customWidth="1"/>
    <col min="11533" max="11533" width="6" style="66" bestFit="1" customWidth="1"/>
    <col min="11534" max="11534" width="6.28515625" style="66" bestFit="1" customWidth="1"/>
    <col min="11535" max="11535" width="6.42578125" style="66" bestFit="1" customWidth="1"/>
    <col min="11536" max="11536" width="6.42578125" style="66" customWidth="1"/>
    <col min="11537" max="11537" width="25" style="66" customWidth="1"/>
    <col min="11538" max="11538" width="46.28515625" style="66" customWidth="1"/>
    <col min="11539" max="11539" width="17.42578125" style="66" customWidth="1"/>
    <col min="11540" max="11540" width="12.5703125" style="66" bestFit="1" customWidth="1"/>
    <col min="11541" max="11541" width="7.7109375" style="66" bestFit="1" customWidth="1"/>
    <col min="11542" max="11542" width="15.85546875" style="66" customWidth="1"/>
    <col min="11543" max="11543" width="13.42578125" style="66" customWidth="1"/>
    <col min="11544" max="11544" width="20.5703125" style="66" customWidth="1"/>
    <col min="11545" max="11776" width="11.42578125" style="66"/>
    <col min="11777" max="11777" width="43" style="66" bestFit="1" customWidth="1"/>
    <col min="11778" max="11778" width="58" style="66" customWidth="1"/>
    <col min="11779" max="11779" width="17.140625" style="66" bestFit="1" customWidth="1"/>
    <col min="11780" max="11780" width="17.28515625" style="66" bestFit="1" customWidth="1"/>
    <col min="11781" max="11782" width="5.85546875" style="66" bestFit="1" customWidth="1"/>
    <col min="11783" max="11783" width="6.42578125" style="66" bestFit="1" customWidth="1"/>
    <col min="11784" max="11784" width="6.28515625" style="66" bestFit="1" customWidth="1"/>
    <col min="11785" max="11785" width="6.42578125" style="66" bestFit="1" customWidth="1"/>
    <col min="11786" max="11786" width="5.85546875" style="66" bestFit="1" customWidth="1"/>
    <col min="11787" max="11787" width="5.7109375" style="66" bestFit="1" customWidth="1"/>
    <col min="11788" max="11788" width="6.5703125" style="66" bestFit="1" customWidth="1"/>
    <col min="11789" max="11789" width="6" style="66" bestFit="1" customWidth="1"/>
    <col min="11790" max="11790" width="6.28515625" style="66" bestFit="1" customWidth="1"/>
    <col min="11791" max="11791" width="6.42578125" style="66" bestFit="1" customWidth="1"/>
    <col min="11792" max="11792" width="6.42578125" style="66" customWidth="1"/>
    <col min="11793" max="11793" width="25" style="66" customWidth="1"/>
    <col min="11794" max="11794" width="46.28515625" style="66" customWidth="1"/>
    <col min="11795" max="11795" width="17.42578125" style="66" customWidth="1"/>
    <col min="11796" max="11796" width="12.5703125" style="66" bestFit="1" customWidth="1"/>
    <col min="11797" max="11797" width="7.7109375" style="66" bestFit="1" customWidth="1"/>
    <col min="11798" max="11798" width="15.85546875" style="66" customWidth="1"/>
    <col min="11799" max="11799" width="13.42578125" style="66" customWidth="1"/>
    <col min="11800" max="11800" width="20.5703125" style="66" customWidth="1"/>
    <col min="11801" max="12032" width="11.42578125" style="66"/>
    <col min="12033" max="12033" width="43" style="66" bestFit="1" customWidth="1"/>
    <col min="12034" max="12034" width="58" style="66" customWidth="1"/>
    <col min="12035" max="12035" width="17.140625" style="66" bestFit="1" customWidth="1"/>
    <col min="12036" max="12036" width="17.28515625" style="66" bestFit="1" customWidth="1"/>
    <col min="12037" max="12038" width="5.85546875" style="66" bestFit="1" customWidth="1"/>
    <col min="12039" max="12039" width="6.42578125" style="66" bestFit="1" customWidth="1"/>
    <col min="12040" max="12040" width="6.28515625" style="66" bestFit="1" customWidth="1"/>
    <col min="12041" max="12041" width="6.42578125" style="66" bestFit="1" customWidth="1"/>
    <col min="12042" max="12042" width="5.85546875" style="66" bestFit="1" customWidth="1"/>
    <col min="12043" max="12043" width="5.7109375" style="66" bestFit="1" customWidth="1"/>
    <col min="12044" max="12044" width="6.5703125" style="66" bestFit="1" customWidth="1"/>
    <col min="12045" max="12045" width="6" style="66" bestFit="1" customWidth="1"/>
    <col min="12046" max="12046" width="6.28515625" style="66" bestFit="1" customWidth="1"/>
    <col min="12047" max="12047" width="6.42578125" style="66" bestFit="1" customWidth="1"/>
    <col min="12048" max="12048" width="6.42578125" style="66" customWidth="1"/>
    <col min="12049" max="12049" width="25" style="66" customWidth="1"/>
    <col min="12050" max="12050" width="46.28515625" style="66" customWidth="1"/>
    <col min="12051" max="12051" width="17.42578125" style="66" customWidth="1"/>
    <col min="12052" max="12052" width="12.5703125" style="66" bestFit="1" customWidth="1"/>
    <col min="12053" max="12053" width="7.7109375" style="66" bestFit="1" customWidth="1"/>
    <col min="12054" max="12054" width="15.85546875" style="66" customWidth="1"/>
    <col min="12055" max="12055" width="13.42578125" style="66" customWidth="1"/>
    <col min="12056" max="12056" width="20.5703125" style="66" customWidth="1"/>
    <col min="12057" max="12288" width="11.42578125" style="66"/>
    <col min="12289" max="12289" width="43" style="66" bestFit="1" customWidth="1"/>
    <col min="12290" max="12290" width="58" style="66" customWidth="1"/>
    <col min="12291" max="12291" width="17.140625" style="66" bestFit="1" customWidth="1"/>
    <col min="12292" max="12292" width="17.28515625" style="66" bestFit="1" customWidth="1"/>
    <col min="12293" max="12294" width="5.85546875" style="66" bestFit="1" customWidth="1"/>
    <col min="12295" max="12295" width="6.42578125" style="66" bestFit="1" customWidth="1"/>
    <col min="12296" max="12296" width="6.28515625" style="66" bestFit="1" customWidth="1"/>
    <col min="12297" max="12297" width="6.42578125" style="66" bestFit="1" customWidth="1"/>
    <col min="12298" max="12298" width="5.85546875" style="66" bestFit="1" customWidth="1"/>
    <col min="12299" max="12299" width="5.7109375" style="66" bestFit="1" customWidth="1"/>
    <col min="12300" max="12300" width="6.5703125" style="66" bestFit="1" customWidth="1"/>
    <col min="12301" max="12301" width="6" style="66" bestFit="1" customWidth="1"/>
    <col min="12302" max="12302" width="6.28515625" style="66" bestFit="1" customWidth="1"/>
    <col min="12303" max="12303" width="6.42578125" style="66" bestFit="1" customWidth="1"/>
    <col min="12304" max="12304" width="6.42578125" style="66" customWidth="1"/>
    <col min="12305" max="12305" width="25" style="66" customWidth="1"/>
    <col min="12306" max="12306" width="46.28515625" style="66" customWidth="1"/>
    <col min="12307" max="12307" width="17.42578125" style="66" customWidth="1"/>
    <col min="12308" max="12308" width="12.5703125" style="66" bestFit="1" customWidth="1"/>
    <col min="12309" max="12309" width="7.7109375" style="66" bestFit="1" customWidth="1"/>
    <col min="12310" max="12310" width="15.85546875" style="66" customWidth="1"/>
    <col min="12311" max="12311" width="13.42578125" style="66" customWidth="1"/>
    <col min="12312" max="12312" width="20.5703125" style="66" customWidth="1"/>
    <col min="12313" max="12544" width="11.42578125" style="66"/>
    <col min="12545" max="12545" width="43" style="66" bestFit="1" customWidth="1"/>
    <col min="12546" max="12546" width="58" style="66" customWidth="1"/>
    <col min="12547" max="12547" width="17.140625" style="66" bestFit="1" customWidth="1"/>
    <col min="12548" max="12548" width="17.28515625" style="66" bestFit="1" customWidth="1"/>
    <col min="12549" max="12550" width="5.85546875" style="66" bestFit="1" customWidth="1"/>
    <col min="12551" max="12551" width="6.42578125" style="66" bestFit="1" customWidth="1"/>
    <col min="12552" max="12552" width="6.28515625" style="66" bestFit="1" customWidth="1"/>
    <col min="12553" max="12553" width="6.42578125" style="66" bestFit="1" customWidth="1"/>
    <col min="12554" max="12554" width="5.85546875" style="66" bestFit="1" customWidth="1"/>
    <col min="12555" max="12555" width="5.7109375" style="66" bestFit="1" customWidth="1"/>
    <col min="12556" max="12556" width="6.5703125" style="66" bestFit="1" customWidth="1"/>
    <col min="12557" max="12557" width="6" style="66" bestFit="1" customWidth="1"/>
    <col min="12558" max="12558" width="6.28515625" style="66" bestFit="1" customWidth="1"/>
    <col min="12559" max="12559" width="6.42578125" style="66" bestFit="1" customWidth="1"/>
    <col min="12560" max="12560" width="6.42578125" style="66" customWidth="1"/>
    <col min="12561" max="12561" width="25" style="66" customWidth="1"/>
    <col min="12562" max="12562" width="46.28515625" style="66" customWidth="1"/>
    <col min="12563" max="12563" width="17.42578125" style="66" customWidth="1"/>
    <col min="12564" max="12564" width="12.5703125" style="66" bestFit="1" customWidth="1"/>
    <col min="12565" max="12565" width="7.7109375" style="66" bestFit="1" customWidth="1"/>
    <col min="12566" max="12566" width="15.85546875" style="66" customWidth="1"/>
    <col min="12567" max="12567" width="13.42578125" style="66" customWidth="1"/>
    <col min="12568" max="12568" width="20.5703125" style="66" customWidth="1"/>
    <col min="12569" max="12800" width="11.42578125" style="66"/>
    <col min="12801" max="12801" width="43" style="66" bestFit="1" customWidth="1"/>
    <col min="12802" max="12802" width="58" style="66" customWidth="1"/>
    <col min="12803" max="12803" width="17.140625" style="66" bestFit="1" customWidth="1"/>
    <col min="12804" max="12804" width="17.28515625" style="66" bestFit="1" customWidth="1"/>
    <col min="12805" max="12806" width="5.85546875" style="66" bestFit="1" customWidth="1"/>
    <col min="12807" max="12807" width="6.42578125" style="66" bestFit="1" customWidth="1"/>
    <col min="12808" max="12808" width="6.28515625" style="66" bestFit="1" customWidth="1"/>
    <col min="12809" max="12809" width="6.42578125" style="66" bestFit="1" customWidth="1"/>
    <col min="12810" max="12810" width="5.85546875" style="66" bestFit="1" customWidth="1"/>
    <col min="12811" max="12811" width="5.7109375" style="66" bestFit="1" customWidth="1"/>
    <col min="12812" max="12812" width="6.5703125" style="66" bestFit="1" customWidth="1"/>
    <col min="12813" max="12813" width="6" style="66" bestFit="1" customWidth="1"/>
    <col min="12814" max="12814" width="6.28515625" style="66" bestFit="1" customWidth="1"/>
    <col min="12815" max="12815" width="6.42578125" style="66" bestFit="1" customWidth="1"/>
    <col min="12816" max="12816" width="6.42578125" style="66" customWidth="1"/>
    <col min="12817" max="12817" width="25" style="66" customWidth="1"/>
    <col min="12818" max="12818" width="46.28515625" style="66" customWidth="1"/>
    <col min="12819" max="12819" width="17.42578125" style="66" customWidth="1"/>
    <col min="12820" max="12820" width="12.5703125" style="66" bestFit="1" customWidth="1"/>
    <col min="12821" max="12821" width="7.7109375" style="66" bestFit="1" customWidth="1"/>
    <col min="12822" max="12822" width="15.85546875" style="66" customWidth="1"/>
    <col min="12823" max="12823" width="13.42578125" style="66" customWidth="1"/>
    <col min="12824" max="12824" width="20.5703125" style="66" customWidth="1"/>
    <col min="12825" max="13056" width="11.42578125" style="66"/>
    <col min="13057" max="13057" width="43" style="66" bestFit="1" customWidth="1"/>
    <col min="13058" max="13058" width="58" style="66" customWidth="1"/>
    <col min="13059" max="13059" width="17.140625" style="66" bestFit="1" customWidth="1"/>
    <col min="13060" max="13060" width="17.28515625" style="66" bestFit="1" customWidth="1"/>
    <col min="13061" max="13062" width="5.85546875" style="66" bestFit="1" customWidth="1"/>
    <col min="13063" max="13063" width="6.42578125" style="66" bestFit="1" customWidth="1"/>
    <col min="13064" max="13064" width="6.28515625" style="66" bestFit="1" customWidth="1"/>
    <col min="13065" max="13065" width="6.42578125" style="66" bestFit="1" customWidth="1"/>
    <col min="13066" max="13066" width="5.85546875" style="66" bestFit="1" customWidth="1"/>
    <col min="13067" max="13067" width="5.7109375" style="66" bestFit="1" customWidth="1"/>
    <col min="13068" max="13068" width="6.5703125" style="66" bestFit="1" customWidth="1"/>
    <col min="13069" max="13069" width="6" style="66" bestFit="1" customWidth="1"/>
    <col min="13070" max="13070" width="6.28515625" style="66" bestFit="1" customWidth="1"/>
    <col min="13071" max="13071" width="6.42578125" style="66" bestFit="1" customWidth="1"/>
    <col min="13072" max="13072" width="6.42578125" style="66" customWidth="1"/>
    <col min="13073" max="13073" width="25" style="66" customWidth="1"/>
    <col min="13074" max="13074" width="46.28515625" style="66" customWidth="1"/>
    <col min="13075" max="13075" width="17.42578125" style="66" customWidth="1"/>
    <col min="13076" max="13076" width="12.5703125" style="66" bestFit="1" customWidth="1"/>
    <col min="13077" max="13077" width="7.7109375" style="66" bestFit="1" customWidth="1"/>
    <col min="13078" max="13078" width="15.85546875" style="66" customWidth="1"/>
    <col min="13079" max="13079" width="13.42578125" style="66" customWidth="1"/>
    <col min="13080" max="13080" width="20.5703125" style="66" customWidth="1"/>
    <col min="13081" max="13312" width="11.42578125" style="66"/>
    <col min="13313" max="13313" width="43" style="66" bestFit="1" customWidth="1"/>
    <col min="13314" max="13314" width="58" style="66" customWidth="1"/>
    <col min="13315" max="13315" width="17.140625" style="66" bestFit="1" customWidth="1"/>
    <col min="13316" max="13316" width="17.28515625" style="66" bestFit="1" customWidth="1"/>
    <col min="13317" max="13318" width="5.85546875" style="66" bestFit="1" customWidth="1"/>
    <col min="13319" max="13319" width="6.42578125" style="66" bestFit="1" customWidth="1"/>
    <col min="13320" max="13320" width="6.28515625" style="66" bestFit="1" customWidth="1"/>
    <col min="13321" max="13321" width="6.42578125" style="66" bestFit="1" customWidth="1"/>
    <col min="13322" max="13322" width="5.85546875" style="66" bestFit="1" customWidth="1"/>
    <col min="13323" max="13323" width="5.7109375" style="66" bestFit="1" customWidth="1"/>
    <col min="13324" max="13324" width="6.5703125" style="66" bestFit="1" customWidth="1"/>
    <col min="13325" max="13325" width="6" style="66" bestFit="1" customWidth="1"/>
    <col min="13326" max="13326" width="6.28515625" style="66" bestFit="1" customWidth="1"/>
    <col min="13327" max="13327" width="6.42578125" style="66" bestFit="1" customWidth="1"/>
    <col min="13328" max="13328" width="6.42578125" style="66" customWidth="1"/>
    <col min="13329" max="13329" width="25" style="66" customWidth="1"/>
    <col min="13330" max="13330" width="46.28515625" style="66" customWidth="1"/>
    <col min="13331" max="13331" width="17.42578125" style="66" customWidth="1"/>
    <col min="13332" max="13332" width="12.5703125" style="66" bestFit="1" customWidth="1"/>
    <col min="13333" max="13333" width="7.7109375" style="66" bestFit="1" customWidth="1"/>
    <col min="13334" max="13334" width="15.85546875" style="66" customWidth="1"/>
    <col min="13335" max="13335" width="13.42578125" style="66" customWidth="1"/>
    <col min="13336" max="13336" width="20.5703125" style="66" customWidth="1"/>
    <col min="13337" max="13568" width="11.42578125" style="66"/>
    <col min="13569" max="13569" width="43" style="66" bestFit="1" customWidth="1"/>
    <col min="13570" max="13570" width="58" style="66" customWidth="1"/>
    <col min="13571" max="13571" width="17.140625" style="66" bestFit="1" customWidth="1"/>
    <col min="13572" max="13572" width="17.28515625" style="66" bestFit="1" customWidth="1"/>
    <col min="13573" max="13574" width="5.85546875" style="66" bestFit="1" customWidth="1"/>
    <col min="13575" max="13575" width="6.42578125" style="66" bestFit="1" customWidth="1"/>
    <col min="13576" max="13576" width="6.28515625" style="66" bestFit="1" customWidth="1"/>
    <col min="13577" max="13577" width="6.42578125" style="66" bestFit="1" customWidth="1"/>
    <col min="13578" max="13578" width="5.85546875" style="66" bestFit="1" customWidth="1"/>
    <col min="13579" max="13579" width="5.7109375" style="66" bestFit="1" customWidth="1"/>
    <col min="13580" max="13580" width="6.5703125" style="66" bestFit="1" customWidth="1"/>
    <col min="13581" max="13581" width="6" style="66" bestFit="1" customWidth="1"/>
    <col min="13582" max="13582" width="6.28515625" style="66" bestFit="1" customWidth="1"/>
    <col min="13583" max="13583" width="6.42578125" style="66" bestFit="1" customWidth="1"/>
    <col min="13584" max="13584" width="6.42578125" style="66" customWidth="1"/>
    <col min="13585" max="13585" width="25" style="66" customWidth="1"/>
    <col min="13586" max="13586" width="46.28515625" style="66" customWidth="1"/>
    <col min="13587" max="13587" width="17.42578125" style="66" customWidth="1"/>
    <col min="13588" max="13588" width="12.5703125" style="66" bestFit="1" customWidth="1"/>
    <col min="13589" max="13589" width="7.7109375" style="66" bestFit="1" customWidth="1"/>
    <col min="13590" max="13590" width="15.85546875" style="66" customWidth="1"/>
    <col min="13591" max="13591" width="13.42578125" style="66" customWidth="1"/>
    <col min="13592" max="13592" width="20.5703125" style="66" customWidth="1"/>
    <col min="13593" max="13824" width="11.42578125" style="66"/>
    <col min="13825" max="13825" width="43" style="66" bestFit="1" customWidth="1"/>
    <col min="13826" max="13826" width="58" style="66" customWidth="1"/>
    <col min="13827" max="13827" width="17.140625" style="66" bestFit="1" customWidth="1"/>
    <col min="13828" max="13828" width="17.28515625" style="66" bestFit="1" customWidth="1"/>
    <col min="13829" max="13830" width="5.85546875" style="66" bestFit="1" customWidth="1"/>
    <col min="13831" max="13831" width="6.42578125" style="66" bestFit="1" customWidth="1"/>
    <col min="13832" max="13832" width="6.28515625" style="66" bestFit="1" customWidth="1"/>
    <col min="13833" max="13833" width="6.42578125" style="66" bestFit="1" customWidth="1"/>
    <col min="13834" max="13834" width="5.85546875" style="66" bestFit="1" customWidth="1"/>
    <col min="13835" max="13835" width="5.7109375" style="66" bestFit="1" customWidth="1"/>
    <col min="13836" max="13836" width="6.5703125" style="66" bestFit="1" customWidth="1"/>
    <col min="13837" max="13837" width="6" style="66" bestFit="1" customWidth="1"/>
    <col min="13838" max="13838" width="6.28515625" style="66" bestFit="1" customWidth="1"/>
    <col min="13839" max="13839" width="6.42578125" style="66" bestFit="1" customWidth="1"/>
    <col min="13840" max="13840" width="6.42578125" style="66" customWidth="1"/>
    <col min="13841" max="13841" width="25" style="66" customWidth="1"/>
    <col min="13842" max="13842" width="46.28515625" style="66" customWidth="1"/>
    <col min="13843" max="13843" width="17.42578125" style="66" customWidth="1"/>
    <col min="13844" max="13844" width="12.5703125" style="66" bestFit="1" customWidth="1"/>
    <col min="13845" max="13845" width="7.7109375" style="66" bestFit="1" customWidth="1"/>
    <col min="13846" max="13846" width="15.85546875" style="66" customWidth="1"/>
    <col min="13847" max="13847" width="13.42578125" style="66" customWidth="1"/>
    <col min="13848" max="13848" width="20.5703125" style="66" customWidth="1"/>
    <col min="13849" max="14080" width="11.42578125" style="66"/>
    <col min="14081" max="14081" width="43" style="66" bestFit="1" customWidth="1"/>
    <col min="14082" max="14082" width="58" style="66" customWidth="1"/>
    <col min="14083" max="14083" width="17.140625" style="66" bestFit="1" customWidth="1"/>
    <col min="14084" max="14084" width="17.28515625" style="66" bestFit="1" customWidth="1"/>
    <col min="14085" max="14086" width="5.85546875" style="66" bestFit="1" customWidth="1"/>
    <col min="14087" max="14087" width="6.42578125" style="66" bestFit="1" customWidth="1"/>
    <col min="14088" max="14088" width="6.28515625" style="66" bestFit="1" customWidth="1"/>
    <col min="14089" max="14089" width="6.42578125" style="66" bestFit="1" customWidth="1"/>
    <col min="14090" max="14090" width="5.85546875" style="66" bestFit="1" customWidth="1"/>
    <col min="14091" max="14091" width="5.7109375" style="66" bestFit="1" customWidth="1"/>
    <col min="14092" max="14092" width="6.5703125" style="66" bestFit="1" customWidth="1"/>
    <col min="14093" max="14093" width="6" style="66" bestFit="1" customWidth="1"/>
    <col min="14094" max="14094" width="6.28515625" style="66" bestFit="1" customWidth="1"/>
    <col min="14095" max="14095" width="6.42578125" style="66" bestFit="1" customWidth="1"/>
    <col min="14096" max="14096" width="6.42578125" style="66" customWidth="1"/>
    <col min="14097" max="14097" width="25" style="66" customWidth="1"/>
    <col min="14098" max="14098" width="46.28515625" style="66" customWidth="1"/>
    <col min="14099" max="14099" width="17.42578125" style="66" customWidth="1"/>
    <col min="14100" max="14100" width="12.5703125" style="66" bestFit="1" customWidth="1"/>
    <col min="14101" max="14101" width="7.7109375" style="66" bestFit="1" customWidth="1"/>
    <col min="14102" max="14102" width="15.85546875" style="66" customWidth="1"/>
    <col min="14103" max="14103" width="13.42578125" style="66" customWidth="1"/>
    <col min="14104" max="14104" width="20.5703125" style="66" customWidth="1"/>
    <col min="14105" max="14336" width="11.42578125" style="66"/>
    <col min="14337" max="14337" width="43" style="66" bestFit="1" customWidth="1"/>
    <col min="14338" max="14338" width="58" style="66" customWidth="1"/>
    <col min="14339" max="14339" width="17.140625" style="66" bestFit="1" customWidth="1"/>
    <col min="14340" max="14340" width="17.28515625" style="66" bestFit="1" customWidth="1"/>
    <col min="14341" max="14342" width="5.85546875" style="66" bestFit="1" customWidth="1"/>
    <col min="14343" max="14343" width="6.42578125" style="66" bestFit="1" customWidth="1"/>
    <col min="14344" max="14344" width="6.28515625" style="66" bestFit="1" customWidth="1"/>
    <col min="14345" max="14345" width="6.42578125" style="66" bestFit="1" customWidth="1"/>
    <col min="14346" max="14346" width="5.85546875" style="66" bestFit="1" customWidth="1"/>
    <col min="14347" max="14347" width="5.7109375" style="66" bestFit="1" customWidth="1"/>
    <col min="14348" max="14348" width="6.5703125" style="66" bestFit="1" customWidth="1"/>
    <col min="14349" max="14349" width="6" style="66" bestFit="1" customWidth="1"/>
    <col min="14350" max="14350" width="6.28515625" style="66" bestFit="1" customWidth="1"/>
    <col min="14351" max="14351" width="6.42578125" style="66" bestFit="1" customWidth="1"/>
    <col min="14352" max="14352" width="6.42578125" style="66" customWidth="1"/>
    <col min="14353" max="14353" width="25" style="66" customWidth="1"/>
    <col min="14354" max="14354" width="46.28515625" style="66" customWidth="1"/>
    <col min="14355" max="14355" width="17.42578125" style="66" customWidth="1"/>
    <col min="14356" max="14356" width="12.5703125" style="66" bestFit="1" customWidth="1"/>
    <col min="14357" max="14357" width="7.7109375" style="66" bestFit="1" customWidth="1"/>
    <col min="14358" max="14358" width="15.85546875" style="66" customWidth="1"/>
    <col min="14359" max="14359" width="13.42578125" style="66" customWidth="1"/>
    <col min="14360" max="14360" width="20.5703125" style="66" customWidth="1"/>
    <col min="14361" max="14592" width="11.42578125" style="66"/>
    <col min="14593" max="14593" width="43" style="66" bestFit="1" customWidth="1"/>
    <col min="14594" max="14594" width="58" style="66" customWidth="1"/>
    <col min="14595" max="14595" width="17.140625" style="66" bestFit="1" customWidth="1"/>
    <col min="14596" max="14596" width="17.28515625" style="66" bestFit="1" customWidth="1"/>
    <col min="14597" max="14598" width="5.85546875" style="66" bestFit="1" customWidth="1"/>
    <col min="14599" max="14599" width="6.42578125" style="66" bestFit="1" customWidth="1"/>
    <col min="14600" max="14600" width="6.28515625" style="66" bestFit="1" customWidth="1"/>
    <col min="14601" max="14601" width="6.42578125" style="66" bestFit="1" customWidth="1"/>
    <col min="14602" max="14602" width="5.85546875" style="66" bestFit="1" customWidth="1"/>
    <col min="14603" max="14603" width="5.7109375" style="66" bestFit="1" customWidth="1"/>
    <col min="14604" max="14604" width="6.5703125" style="66" bestFit="1" customWidth="1"/>
    <col min="14605" max="14605" width="6" style="66" bestFit="1" customWidth="1"/>
    <col min="14606" max="14606" width="6.28515625" style="66" bestFit="1" customWidth="1"/>
    <col min="14607" max="14607" width="6.42578125" style="66" bestFit="1" customWidth="1"/>
    <col min="14608" max="14608" width="6.42578125" style="66" customWidth="1"/>
    <col min="14609" max="14609" width="25" style="66" customWidth="1"/>
    <col min="14610" max="14610" width="46.28515625" style="66" customWidth="1"/>
    <col min="14611" max="14611" width="17.42578125" style="66" customWidth="1"/>
    <col min="14612" max="14612" width="12.5703125" style="66" bestFit="1" customWidth="1"/>
    <col min="14613" max="14613" width="7.7109375" style="66" bestFit="1" customWidth="1"/>
    <col min="14614" max="14614" width="15.85546875" style="66" customWidth="1"/>
    <col min="14615" max="14615" width="13.42578125" style="66" customWidth="1"/>
    <col min="14616" max="14616" width="20.5703125" style="66" customWidth="1"/>
    <col min="14617" max="14848" width="11.42578125" style="66"/>
    <col min="14849" max="14849" width="43" style="66" bestFit="1" customWidth="1"/>
    <col min="14850" max="14850" width="58" style="66" customWidth="1"/>
    <col min="14851" max="14851" width="17.140625" style="66" bestFit="1" customWidth="1"/>
    <col min="14852" max="14852" width="17.28515625" style="66" bestFit="1" customWidth="1"/>
    <col min="14853" max="14854" width="5.85546875" style="66" bestFit="1" customWidth="1"/>
    <col min="14855" max="14855" width="6.42578125" style="66" bestFit="1" customWidth="1"/>
    <col min="14856" max="14856" width="6.28515625" style="66" bestFit="1" customWidth="1"/>
    <col min="14857" max="14857" width="6.42578125" style="66" bestFit="1" customWidth="1"/>
    <col min="14858" max="14858" width="5.85546875" style="66" bestFit="1" customWidth="1"/>
    <col min="14859" max="14859" width="5.7109375" style="66" bestFit="1" customWidth="1"/>
    <col min="14860" max="14860" width="6.5703125" style="66" bestFit="1" customWidth="1"/>
    <col min="14861" max="14861" width="6" style="66" bestFit="1" customWidth="1"/>
    <col min="14862" max="14862" width="6.28515625" style="66" bestFit="1" customWidth="1"/>
    <col min="14863" max="14863" width="6.42578125" style="66" bestFit="1" customWidth="1"/>
    <col min="14864" max="14864" width="6.42578125" style="66" customWidth="1"/>
    <col min="14865" max="14865" width="25" style="66" customWidth="1"/>
    <col min="14866" max="14866" width="46.28515625" style="66" customWidth="1"/>
    <col min="14867" max="14867" width="17.42578125" style="66" customWidth="1"/>
    <col min="14868" max="14868" width="12.5703125" style="66" bestFit="1" customWidth="1"/>
    <col min="14869" max="14869" width="7.7109375" style="66" bestFit="1" customWidth="1"/>
    <col min="14870" max="14870" width="15.85546875" style="66" customWidth="1"/>
    <col min="14871" max="14871" width="13.42578125" style="66" customWidth="1"/>
    <col min="14872" max="14872" width="20.5703125" style="66" customWidth="1"/>
    <col min="14873" max="15104" width="11.42578125" style="66"/>
    <col min="15105" max="15105" width="43" style="66" bestFit="1" customWidth="1"/>
    <col min="15106" max="15106" width="58" style="66" customWidth="1"/>
    <col min="15107" max="15107" width="17.140625" style="66" bestFit="1" customWidth="1"/>
    <col min="15108" max="15108" width="17.28515625" style="66" bestFit="1" customWidth="1"/>
    <col min="15109" max="15110" width="5.85546875" style="66" bestFit="1" customWidth="1"/>
    <col min="15111" max="15111" width="6.42578125" style="66" bestFit="1" customWidth="1"/>
    <col min="15112" max="15112" width="6.28515625" style="66" bestFit="1" customWidth="1"/>
    <col min="15113" max="15113" width="6.42578125" style="66" bestFit="1" customWidth="1"/>
    <col min="15114" max="15114" width="5.85546875" style="66" bestFit="1" customWidth="1"/>
    <col min="15115" max="15115" width="5.7109375" style="66" bestFit="1" customWidth="1"/>
    <col min="15116" max="15116" width="6.5703125" style="66" bestFit="1" customWidth="1"/>
    <col min="15117" max="15117" width="6" style="66" bestFit="1" customWidth="1"/>
    <col min="15118" max="15118" width="6.28515625" style="66" bestFit="1" customWidth="1"/>
    <col min="15119" max="15119" width="6.42578125" style="66" bestFit="1" customWidth="1"/>
    <col min="15120" max="15120" width="6.42578125" style="66" customWidth="1"/>
    <col min="15121" max="15121" width="25" style="66" customWidth="1"/>
    <col min="15122" max="15122" width="46.28515625" style="66" customWidth="1"/>
    <col min="15123" max="15123" width="17.42578125" style="66" customWidth="1"/>
    <col min="15124" max="15124" width="12.5703125" style="66" bestFit="1" customWidth="1"/>
    <col min="15125" max="15125" width="7.7109375" style="66" bestFit="1" customWidth="1"/>
    <col min="15126" max="15126" width="15.85546875" style="66" customWidth="1"/>
    <col min="15127" max="15127" width="13.42578125" style="66" customWidth="1"/>
    <col min="15128" max="15128" width="20.5703125" style="66" customWidth="1"/>
    <col min="15129" max="15360" width="11.42578125" style="66"/>
    <col min="15361" max="15361" width="43" style="66" bestFit="1" customWidth="1"/>
    <col min="15362" max="15362" width="58" style="66" customWidth="1"/>
    <col min="15363" max="15363" width="17.140625" style="66" bestFit="1" customWidth="1"/>
    <col min="15364" max="15364" width="17.28515625" style="66" bestFit="1" customWidth="1"/>
    <col min="15365" max="15366" width="5.85546875" style="66" bestFit="1" customWidth="1"/>
    <col min="15367" max="15367" width="6.42578125" style="66" bestFit="1" customWidth="1"/>
    <col min="15368" max="15368" width="6.28515625" style="66" bestFit="1" customWidth="1"/>
    <col min="15369" max="15369" width="6.42578125" style="66" bestFit="1" customWidth="1"/>
    <col min="15370" max="15370" width="5.85546875" style="66" bestFit="1" customWidth="1"/>
    <col min="15371" max="15371" width="5.7109375" style="66" bestFit="1" customWidth="1"/>
    <col min="15372" max="15372" width="6.5703125" style="66" bestFit="1" customWidth="1"/>
    <col min="15373" max="15373" width="6" style="66" bestFit="1" customWidth="1"/>
    <col min="15374" max="15374" width="6.28515625" style="66" bestFit="1" customWidth="1"/>
    <col min="15375" max="15375" width="6.42578125" style="66" bestFit="1" customWidth="1"/>
    <col min="15376" max="15376" width="6.42578125" style="66" customWidth="1"/>
    <col min="15377" max="15377" width="25" style="66" customWidth="1"/>
    <col min="15378" max="15378" width="46.28515625" style="66" customWidth="1"/>
    <col min="15379" max="15379" width="17.42578125" style="66" customWidth="1"/>
    <col min="15380" max="15380" width="12.5703125" style="66" bestFit="1" customWidth="1"/>
    <col min="15381" max="15381" width="7.7109375" style="66" bestFit="1" customWidth="1"/>
    <col min="15382" max="15382" width="15.85546875" style="66" customWidth="1"/>
    <col min="15383" max="15383" width="13.42578125" style="66" customWidth="1"/>
    <col min="15384" max="15384" width="20.5703125" style="66" customWidth="1"/>
    <col min="15385" max="15616" width="11.42578125" style="66"/>
    <col min="15617" max="15617" width="43" style="66" bestFit="1" customWidth="1"/>
    <col min="15618" max="15618" width="58" style="66" customWidth="1"/>
    <col min="15619" max="15619" width="17.140625" style="66" bestFit="1" customWidth="1"/>
    <col min="15620" max="15620" width="17.28515625" style="66" bestFit="1" customWidth="1"/>
    <col min="15621" max="15622" width="5.85546875" style="66" bestFit="1" customWidth="1"/>
    <col min="15623" max="15623" width="6.42578125" style="66" bestFit="1" customWidth="1"/>
    <col min="15624" max="15624" width="6.28515625" style="66" bestFit="1" customWidth="1"/>
    <col min="15625" max="15625" width="6.42578125" style="66" bestFit="1" customWidth="1"/>
    <col min="15626" max="15626" width="5.85546875" style="66" bestFit="1" customWidth="1"/>
    <col min="15627" max="15627" width="5.7109375" style="66" bestFit="1" customWidth="1"/>
    <col min="15628" max="15628" width="6.5703125" style="66" bestFit="1" customWidth="1"/>
    <col min="15629" max="15629" width="6" style="66" bestFit="1" customWidth="1"/>
    <col min="15630" max="15630" width="6.28515625" style="66" bestFit="1" customWidth="1"/>
    <col min="15631" max="15631" width="6.42578125" style="66" bestFit="1" customWidth="1"/>
    <col min="15632" max="15632" width="6.42578125" style="66" customWidth="1"/>
    <col min="15633" max="15633" width="25" style="66" customWidth="1"/>
    <col min="15634" max="15634" width="46.28515625" style="66" customWidth="1"/>
    <col min="15635" max="15635" width="17.42578125" style="66" customWidth="1"/>
    <col min="15636" max="15636" width="12.5703125" style="66" bestFit="1" customWidth="1"/>
    <col min="15637" max="15637" width="7.7109375" style="66" bestFit="1" customWidth="1"/>
    <col min="15638" max="15638" width="15.85546875" style="66" customWidth="1"/>
    <col min="15639" max="15639" width="13.42578125" style="66" customWidth="1"/>
    <col min="15640" max="15640" width="20.5703125" style="66" customWidth="1"/>
    <col min="15641" max="15872" width="11.42578125" style="66"/>
    <col min="15873" max="15873" width="43" style="66" bestFit="1" customWidth="1"/>
    <col min="15874" max="15874" width="58" style="66" customWidth="1"/>
    <col min="15875" max="15875" width="17.140625" style="66" bestFit="1" customWidth="1"/>
    <col min="15876" max="15876" width="17.28515625" style="66" bestFit="1" customWidth="1"/>
    <col min="15877" max="15878" width="5.85546875" style="66" bestFit="1" customWidth="1"/>
    <col min="15879" max="15879" width="6.42578125" style="66" bestFit="1" customWidth="1"/>
    <col min="15880" max="15880" width="6.28515625" style="66" bestFit="1" customWidth="1"/>
    <col min="15881" max="15881" width="6.42578125" style="66" bestFit="1" customWidth="1"/>
    <col min="15882" max="15882" width="5.85546875" style="66" bestFit="1" customWidth="1"/>
    <col min="15883" max="15883" width="5.7109375" style="66" bestFit="1" customWidth="1"/>
    <col min="15884" max="15884" width="6.5703125" style="66" bestFit="1" customWidth="1"/>
    <col min="15885" max="15885" width="6" style="66" bestFit="1" customWidth="1"/>
    <col min="15886" max="15886" width="6.28515625" style="66" bestFit="1" customWidth="1"/>
    <col min="15887" max="15887" width="6.42578125" style="66" bestFit="1" customWidth="1"/>
    <col min="15888" max="15888" width="6.42578125" style="66" customWidth="1"/>
    <col min="15889" max="15889" width="25" style="66" customWidth="1"/>
    <col min="15890" max="15890" width="46.28515625" style="66" customWidth="1"/>
    <col min="15891" max="15891" width="17.42578125" style="66" customWidth="1"/>
    <col min="15892" max="15892" width="12.5703125" style="66" bestFit="1" customWidth="1"/>
    <col min="15893" max="15893" width="7.7109375" style="66" bestFit="1" customWidth="1"/>
    <col min="15894" max="15894" width="15.85546875" style="66" customWidth="1"/>
    <col min="15895" max="15895" width="13.42578125" style="66" customWidth="1"/>
    <col min="15896" max="15896" width="20.5703125" style="66" customWidth="1"/>
    <col min="15897" max="16128" width="11.42578125" style="66"/>
    <col min="16129" max="16129" width="43" style="66" bestFit="1" customWidth="1"/>
    <col min="16130" max="16130" width="58" style="66" customWidth="1"/>
    <col min="16131" max="16131" width="17.140625" style="66" bestFit="1" customWidth="1"/>
    <col min="16132" max="16132" width="17.28515625" style="66" bestFit="1" customWidth="1"/>
    <col min="16133" max="16134" width="5.85546875" style="66" bestFit="1" customWidth="1"/>
    <col min="16135" max="16135" width="6.42578125" style="66" bestFit="1" customWidth="1"/>
    <col min="16136" max="16136" width="6.28515625" style="66" bestFit="1" customWidth="1"/>
    <col min="16137" max="16137" width="6.42578125" style="66" bestFit="1" customWidth="1"/>
    <col min="16138" max="16138" width="5.85546875" style="66" bestFit="1" customWidth="1"/>
    <col min="16139" max="16139" width="5.7109375" style="66" bestFit="1" customWidth="1"/>
    <col min="16140" max="16140" width="6.5703125" style="66" bestFit="1" customWidth="1"/>
    <col min="16141" max="16141" width="6" style="66" bestFit="1" customWidth="1"/>
    <col min="16142" max="16142" width="6.28515625" style="66" bestFit="1" customWidth="1"/>
    <col min="16143" max="16143" width="6.42578125" style="66" bestFit="1" customWidth="1"/>
    <col min="16144" max="16144" width="6.42578125" style="66" customWidth="1"/>
    <col min="16145" max="16145" width="25" style="66" customWidth="1"/>
    <col min="16146" max="16146" width="46.28515625" style="66" customWidth="1"/>
    <col min="16147" max="16147" width="17.42578125" style="66" customWidth="1"/>
    <col min="16148" max="16148" width="12.5703125" style="66" bestFit="1" customWidth="1"/>
    <col min="16149" max="16149" width="7.7109375" style="66" bestFit="1" customWidth="1"/>
    <col min="16150" max="16150" width="15.85546875" style="66" customWidth="1"/>
    <col min="16151" max="16151" width="13.42578125" style="66" customWidth="1"/>
    <col min="16152" max="16152" width="20.5703125" style="66" customWidth="1"/>
    <col min="16153" max="16384" width="11.42578125" style="66"/>
  </cols>
  <sheetData>
    <row r="1" spans="1:24" s="68" customFormat="1" ht="16.5" thickBot="1" x14ac:dyDescent="0.25">
      <c r="A1" s="516" t="s">
        <v>23</v>
      </c>
      <c r="B1" s="517"/>
      <c r="C1" s="517"/>
      <c r="D1" s="517"/>
      <c r="E1" s="517"/>
      <c r="F1" s="517"/>
      <c r="G1" s="517"/>
      <c r="H1" s="517"/>
      <c r="I1" s="517"/>
      <c r="J1" s="517"/>
      <c r="K1" s="517"/>
      <c r="L1" s="517"/>
      <c r="M1" s="517"/>
      <c r="N1" s="517"/>
      <c r="O1" s="517"/>
      <c r="P1" s="517"/>
      <c r="Q1" s="517"/>
      <c r="R1" s="517"/>
      <c r="S1" s="517"/>
      <c r="T1" s="517"/>
      <c r="U1" s="517"/>
      <c r="V1" s="517"/>
      <c r="W1" s="517"/>
      <c r="X1" s="518"/>
    </row>
    <row r="2" spans="1:24" s="68" customFormat="1" ht="16.5" thickBot="1" x14ac:dyDescent="0.25">
      <c r="A2" s="6"/>
      <c r="B2" s="6"/>
      <c r="C2" s="6"/>
      <c r="D2" s="6"/>
      <c r="E2" s="6"/>
      <c r="F2" s="6"/>
      <c r="G2" s="6"/>
      <c r="H2" s="6"/>
      <c r="I2" s="6"/>
      <c r="J2" s="6"/>
      <c r="K2" s="6"/>
      <c r="L2" s="6"/>
      <c r="M2" s="6"/>
      <c r="N2" s="6"/>
      <c r="O2" s="6"/>
      <c r="P2" s="100"/>
      <c r="Q2" s="100"/>
      <c r="R2" s="100"/>
      <c r="S2" s="100"/>
      <c r="T2" s="100"/>
      <c r="U2" s="100"/>
      <c r="V2" s="100"/>
      <c r="W2" s="100"/>
      <c r="X2" s="100"/>
    </row>
    <row r="3" spans="1:24" s="68" customFormat="1" ht="28.5" thickBot="1" x14ac:dyDescent="0.25">
      <c r="A3" s="7" t="s">
        <v>24</v>
      </c>
      <c r="B3" s="519" t="str">
        <f>'[1]ANEXO 1(PAS)'!B3:D3</f>
        <v xml:space="preserve">Coordinación Seccional de Calidad </v>
      </c>
      <c r="C3" s="519"/>
      <c r="D3" s="519"/>
      <c r="E3" s="519"/>
      <c r="F3" s="519"/>
      <c r="G3" s="519"/>
      <c r="H3" s="519"/>
      <c r="I3" s="519"/>
      <c r="J3" s="519"/>
      <c r="K3" s="519"/>
      <c r="L3" s="519"/>
      <c r="M3" s="519"/>
      <c r="N3" s="519"/>
      <c r="O3" s="519"/>
      <c r="P3" s="519"/>
      <c r="Q3" s="519"/>
      <c r="R3" s="520"/>
      <c r="S3" s="521"/>
      <c r="T3" s="521"/>
      <c r="U3" s="521"/>
      <c r="V3" s="521"/>
      <c r="W3" s="521"/>
      <c r="X3" s="522"/>
    </row>
    <row r="4" spans="1:24" s="68" customFormat="1" ht="28.5" thickBot="1" x14ac:dyDescent="0.25">
      <c r="A4" s="7" t="s">
        <v>25</v>
      </c>
      <c r="B4" s="519" t="str">
        <f>'[1]ANEXO 1(PAS)'!B4:D4</f>
        <v>Gloria Amparo Sánchez Maldonado</v>
      </c>
      <c r="C4" s="519"/>
      <c r="D4" s="519"/>
      <c r="E4" s="519"/>
      <c r="F4" s="519"/>
      <c r="G4" s="519"/>
      <c r="H4" s="519"/>
      <c r="I4" s="519"/>
      <c r="J4" s="519"/>
      <c r="K4" s="519"/>
      <c r="L4" s="519"/>
      <c r="M4" s="519"/>
      <c r="N4" s="519"/>
      <c r="O4" s="519"/>
      <c r="P4" s="519"/>
      <c r="Q4" s="519"/>
      <c r="R4" s="520"/>
      <c r="S4" s="523"/>
      <c r="T4" s="523"/>
      <c r="U4" s="523"/>
      <c r="V4" s="523"/>
      <c r="W4" s="523"/>
      <c r="X4" s="524"/>
    </row>
    <row r="5" spans="1:24" s="68" customFormat="1" ht="27" thickBot="1" x14ac:dyDescent="0.25">
      <c r="A5" s="7" t="s">
        <v>26</v>
      </c>
      <c r="B5" s="527">
        <v>42580</v>
      </c>
      <c r="C5" s="528"/>
      <c r="D5" s="528"/>
      <c r="E5" s="528"/>
      <c r="F5" s="528"/>
      <c r="G5" s="528"/>
      <c r="H5" s="528"/>
      <c r="I5" s="528"/>
      <c r="J5" s="528"/>
      <c r="K5" s="528"/>
      <c r="L5" s="528"/>
      <c r="M5" s="528"/>
      <c r="N5" s="528"/>
      <c r="O5" s="528"/>
      <c r="P5" s="528"/>
      <c r="Q5" s="528"/>
      <c r="R5" s="529"/>
      <c r="S5" s="523"/>
      <c r="T5" s="523"/>
      <c r="U5" s="523"/>
      <c r="V5" s="523"/>
      <c r="W5" s="523"/>
      <c r="X5" s="524"/>
    </row>
    <row r="6" spans="1:24" s="68" customFormat="1" ht="28.5" thickBot="1" x14ac:dyDescent="0.25">
      <c r="A6" s="7" t="s">
        <v>27</v>
      </c>
      <c r="B6" s="530" t="str">
        <f>'[1]ANEXO 1(PAS)'!B6</f>
        <v>Administrativo</v>
      </c>
      <c r="C6" s="531"/>
      <c r="D6" s="531"/>
      <c r="E6" s="531"/>
      <c r="F6" s="531"/>
      <c r="G6" s="531"/>
      <c r="H6" s="532"/>
      <c r="I6" s="533" t="s">
        <v>28</v>
      </c>
      <c r="J6" s="534"/>
      <c r="K6" s="534"/>
      <c r="L6" s="534"/>
      <c r="M6" s="534"/>
      <c r="N6" s="535"/>
      <c r="O6" s="536" t="s">
        <v>91</v>
      </c>
      <c r="P6" s="537"/>
      <c r="Q6" s="537"/>
      <c r="R6" s="538"/>
      <c r="S6" s="523"/>
      <c r="T6" s="523"/>
      <c r="U6" s="523"/>
      <c r="V6" s="523"/>
      <c r="W6" s="523"/>
      <c r="X6" s="524"/>
    </row>
    <row r="7" spans="1:24" s="68" customFormat="1" ht="27" thickBot="1" x14ac:dyDescent="0.25">
      <c r="A7" s="7" t="s">
        <v>29</v>
      </c>
      <c r="B7" s="528" t="str">
        <f>'[1]ANEXO 1(PAS)'!B8:H8</f>
        <v>Ampliación del Sistema de Gestión de la Calidad</v>
      </c>
      <c r="C7" s="528"/>
      <c r="D7" s="528"/>
      <c r="E7" s="528"/>
      <c r="F7" s="528"/>
      <c r="G7" s="528"/>
      <c r="H7" s="528"/>
      <c r="I7" s="528"/>
      <c r="J7" s="528"/>
      <c r="K7" s="528"/>
      <c r="L7" s="528"/>
      <c r="M7" s="528"/>
      <c r="N7" s="528"/>
      <c r="O7" s="528"/>
      <c r="P7" s="528"/>
      <c r="Q7" s="528"/>
      <c r="R7" s="529"/>
      <c r="S7" s="525"/>
      <c r="T7" s="525"/>
      <c r="U7" s="525"/>
      <c r="V7" s="525"/>
      <c r="W7" s="525"/>
      <c r="X7" s="526"/>
    </row>
    <row r="8" spans="1:24" s="68" customFormat="1" x14ac:dyDescent="0.2">
      <c r="A8" s="505" t="s">
        <v>30</v>
      </c>
      <c r="B8" s="507" t="s">
        <v>31</v>
      </c>
      <c r="C8" s="508"/>
      <c r="D8" s="509"/>
      <c r="E8" s="510" t="s">
        <v>134</v>
      </c>
      <c r="F8" s="511"/>
      <c r="G8" s="511"/>
      <c r="H8" s="511"/>
      <c r="I8" s="511"/>
      <c r="J8" s="511"/>
      <c r="K8" s="511"/>
      <c r="L8" s="511"/>
      <c r="M8" s="511"/>
      <c r="N8" s="511"/>
      <c r="O8" s="511"/>
      <c r="P8" s="512"/>
      <c r="Q8" s="507" t="s">
        <v>33</v>
      </c>
      <c r="R8" s="513"/>
      <c r="S8" s="511"/>
      <c r="T8" s="511"/>
      <c r="U8" s="511"/>
      <c r="V8" s="511"/>
      <c r="W8" s="512"/>
      <c r="X8" s="514" t="s">
        <v>34</v>
      </c>
    </row>
    <row r="9" spans="1:24" ht="36.75" thickBot="1" x14ac:dyDescent="0.25">
      <c r="A9" s="506"/>
      <c r="B9" s="157" t="s">
        <v>35</v>
      </c>
      <c r="C9" s="9" t="s">
        <v>135</v>
      </c>
      <c r="D9" s="158" t="s">
        <v>36</v>
      </c>
      <c r="E9" s="53" t="s">
        <v>37</v>
      </c>
      <c r="F9" s="159" t="s">
        <v>38</v>
      </c>
      <c r="G9" s="159" t="s">
        <v>39</v>
      </c>
      <c r="H9" s="159" t="s">
        <v>40</v>
      </c>
      <c r="I9" s="54" t="s">
        <v>41</v>
      </c>
      <c r="J9" s="159" t="s">
        <v>42</v>
      </c>
      <c r="K9" s="159" t="s">
        <v>43</v>
      </c>
      <c r="L9" s="159" t="s">
        <v>44</v>
      </c>
      <c r="M9" s="54" t="s">
        <v>45</v>
      </c>
      <c r="N9" s="159" t="s">
        <v>46</v>
      </c>
      <c r="O9" s="159" t="s">
        <v>47</v>
      </c>
      <c r="P9" s="160" t="s">
        <v>48</v>
      </c>
      <c r="Q9" s="157" t="s">
        <v>49</v>
      </c>
      <c r="R9" s="16" t="s">
        <v>50</v>
      </c>
      <c r="S9" s="16" t="s">
        <v>51</v>
      </c>
      <c r="T9" s="16" t="s">
        <v>52</v>
      </c>
      <c r="U9" s="16" t="s">
        <v>136</v>
      </c>
      <c r="V9" s="16" t="s">
        <v>53</v>
      </c>
      <c r="W9" s="161" t="s">
        <v>54</v>
      </c>
      <c r="X9" s="515" t="s">
        <v>9</v>
      </c>
    </row>
    <row r="10" spans="1:24" ht="51" x14ac:dyDescent="0.2">
      <c r="A10" s="466" t="s">
        <v>137</v>
      </c>
      <c r="B10" s="162" t="s">
        <v>138</v>
      </c>
      <c r="C10" s="544"/>
      <c r="D10" s="163" t="s">
        <v>139</v>
      </c>
      <c r="E10" s="164"/>
      <c r="F10" s="165"/>
      <c r="G10" s="165"/>
      <c r="H10" s="165"/>
      <c r="I10" s="166"/>
      <c r="J10" s="166"/>
      <c r="K10" s="165"/>
      <c r="L10" s="166"/>
      <c r="M10" s="165"/>
      <c r="N10" s="166"/>
      <c r="O10" s="165"/>
      <c r="P10" s="166"/>
      <c r="Q10" s="167" t="s">
        <v>140</v>
      </c>
      <c r="R10" s="167" t="s">
        <v>141</v>
      </c>
      <c r="S10" s="167" t="s">
        <v>142</v>
      </c>
      <c r="T10" s="168">
        <v>0.7</v>
      </c>
      <c r="U10" s="168">
        <v>0.75</v>
      </c>
      <c r="V10" s="169" t="s">
        <v>143</v>
      </c>
      <c r="W10" s="169" t="s">
        <v>144</v>
      </c>
      <c r="X10" s="539" t="s">
        <v>145</v>
      </c>
    </row>
    <row r="11" spans="1:24" ht="51" x14ac:dyDescent="0.2">
      <c r="A11" s="469"/>
      <c r="B11" s="170" t="s">
        <v>146</v>
      </c>
      <c r="C11" s="548"/>
      <c r="D11" s="542" t="s">
        <v>147</v>
      </c>
      <c r="E11" s="171"/>
      <c r="F11" s="172"/>
      <c r="G11" s="172"/>
      <c r="H11" s="37"/>
      <c r="I11" s="37"/>
      <c r="J11" s="37"/>
      <c r="K11" s="37"/>
      <c r="L11" s="37"/>
      <c r="M11" s="37"/>
      <c r="N11" s="37"/>
      <c r="O11" s="37"/>
      <c r="P11" s="37"/>
      <c r="Q11" s="173" t="s">
        <v>148</v>
      </c>
      <c r="R11" s="174" t="s">
        <v>149</v>
      </c>
      <c r="S11" s="173" t="s">
        <v>142</v>
      </c>
      <c r="T11" s="150">
        <v>0.6</v>
      </c>
      <c r="U11" s="150">
        <v>1</v>
      </c>
      <c r="V11" s="39" t="s">
        <v>143</v>
      </c>
      <c r="W11" s="39" t="s">
        <v>144</v>
      </c>
      <c r="X11" s="540"/>
    </row>
    <row r="12" spans="1:24" ht="25.5" x14ac:dyDescent="0.2">
      <c r="A12" s="469"/>
      <c r="B12" s="170" t="s">
        <v>150</v>
      </c>
      <c r="C12" s="548"/>
      <c r="D12" s="542"/>
      <c r="E12" s="171"/>
      <c r="F12" s="172"/>
      <c r="G12" s="172"/>
      <c r="H12" s="37"/>
      <c r="I12" s="37"/>
      <c r="J12" s="37"/>
      <c r="K12" s="37"/>
      <c r="L12" s="37"/>
      <c r="M12" s="37"/>
      <c r="N12" s="37"/>
      <c r="O12" s="37"/>
      <c r="P12" s="37"/>
      <c r="Q12" s="173" t="s">
        <v>151</v>
      </c>
      <c r="R12" s="174" t="s">
        <v>152</v>
      </c>
      <c r="S12" s="173" t="s">
        <v>153</v>
      </c>
      <c r="T12" s="150">
        <v>0.2</v>
      </c>
      <c r="U12" s="150">
        <v>0.6</v>
      </c>
      <c r="V12" s="39" t="s">
        <v>143</v>
      </c>
      <c r="W12" s="39" t="s">
        <v>144</v>
      </c>
      <c r="X12" s="540"/>
    </row>
    <row r="13" spans="1:24" ht="51.75" thickBot="1" x14ac:dyDescent="0.25">
      <c r="A13" s="468"/>
      <c r="B13" s="175" t="s">
        <v>154</v>
      </c>
      <c r="C13" s="549"/>
      <c r="D13" s="543"/>
      <c r="E13" s="176"/>
      <c r="F13" s="177"/>
      <c r="G13" s="177"/>
      <c r="H13" s="177"/>
      <c r="I13" s="177"/>
      <c r="J13" s="32"/>
      <c r="K13" s="32"/>
      <c r="L13" s="177"/>
      <c r="M13" s="32"/>
      <c r="N13" s="177"/>
      <c r="O13" s="32"/>
      <c r="P13" s="177"/>
      <c r="Q13" s="178" t="s">
        <v>155</v>
      </c>
      <c r="R13" s="178" t="s">
        <v>156</v>
      </c>
      <c r="S13" s="178" t="s">
        <v>142</v>
      </c>
      <c r="T13" s="179">
        <v>0.7</v>
      </c>
      <c r="U13" s="179">
        <v>0.75</v>
      </c>
      <c r="V13" s="180" t="s">
        <v>143</v>
      </c>
      <c r="W13" s="180" t="s">
        <v>144</v>
      </c>
      <c r="X13" s="541"/>
    </row>
    <row r="14" spans="1:24" ht="51" x14ac:dyDescent="0.2">
      <c r="A14" s="466" t="s">
        <v>157</v>
      </c>
      <c r="B14" s="162" t="s">
        <v>158</v>
      </c>
      <c r="C14" s="544"/>
      <c r="D14" s="546" t="s">
        <v>159</v>
      </c>
      <c r="E14" s="181"/>
      <c r="F14" s="182"/>
      <c r="G14" s="165"/>
      <c r="H14" s="165"/>
      <c r="I14" s="165"/>
      <c r="J14" s="165"/>
      <c r="K14" s="166"/>
      <c r="L14" s="166"/>
      <c r="M14" s="165"/>
      <c r="N14" s="166"/>
      <c r="O14" s="165"/>
      <c r="P14" s="166"/>
      <c r="Q14" s="167" t="s">
        <v>160</v>
      </c>
      <c r="R14" s="167" t="s">
        <v>161</v>
      </c>
      <c r="S14" s="167" t="s">
        <v>142</v>
      </c>
      <c r="T14" s="168">
        <v>0.7</v>
      </c>
      <c r="U14" s="168">
        <v>0.75</v>
      </c>
      <c r="V14" s="169" t="s">
        <v>143</v>
      </c>
      <c r="W14" s="169" t="s">
        <v>144</v>
      </c>
      <c r="X14" s="56"/>
    </row>
    <row r="15" spans="1:24" ht="51.75" thickBot="1" x14ac:dyDescent="0.25">
      <c r="A15" s="467"/>
      <c r="B15" s="183" t="s">
        <v>162</v>
      </c>
      <c r="C15" s="545"/>
      <c r="D15" s="547"/>
      <c r="E15" s="184"/>
      <c r="F15" s="48"/>
      <c r="G15" s="48"/>
      <c r="H15" s="185"/>
      <c r="I15" s="185"/>
      <c r="J15" s="185"/>
      <c r="K15" s="185"/>
      <c r="L15" s="48"/>
      <c r="M15" s="48"/>
      <c r="N15" s="185"/>
      <c r="O15" s="48"/>
      <c r="P15" s="48"/>
      <c r="Q15" s="186" t="s">
        <v>163</v>
      </c>
      <c r="R15" s="186" t="s">
        <v>161</v>
      </c>
      <c r="S15" s="186" t="s">
        <v>142</v>
      </c>
      <c r="T15" s="187">
        <v>0.7</v>
      </c>
      <c r="U15" s="187">
        <v>0.75</v>
      </c>
      <c r="V15" s="50" t="s">
        <v>143</v>
      </c>
      <c r="W15" s="188" t="s">
        <v>144</v>
      </c>
      <c r="X15" s="49"/>
    </row>
    <row r="16" spans="1:24" ht="38.25" x14ac:dyDescent="0.2">
      <c r="A16" s="553" t="s">
        <v>164</v>
      </c>
      <c r="B16" s="189" t="s">
        <v>165</v>
      </c>
      <c r="C16" s="563"/>
      <c r="D16" s="564" t="s">
        <v>166</v>
      </c>
      <c r="E16" s="190"/>
      <c r="F16" s="62"/>
      <c r="G16" s="62"/>
      <c r="H16" s="191"/>
      <c r="I16" s="62"/>
      <c r="J16" s="62"/>
      <c r="K16" s="191"/>
      <c r="L16" s="62"/>
      <c r="M16" s="62"/>
      <c r="N16" s="62"/>
      <c r="O16" s="62"/>
      <c r="P16" s="61"/>
      <c r="Q16" s="560" t="s">
        <v>167</v>
      </c>
      <c r="R16" s="561" t="s">
        <v>168</v>
      </c>
      <c r="S16" s="561" t="s">
        <v>142</v>
      </c>
      <c r="T16" s="550">
        <v>0</v>
      </c>
      <c r="U16" s="562">
        <v>0.25</v>
      </c>
      <c r="V16" s="550" t="s">
        <v>166</v>
      </c>
      <c r="W16" s="550" t="s">
        <v>56</v>
      </c>
      <c r="X16" s="551" t="s">
        <v>169</v>
      </c>
    </row>
    <row r="17" spans="1:24" ht="26.25" thickBot="1" x14ac:dyDescent="0.25">
      <c r="A17" s="554"/>
      <c r="B17" s="170" t="s">
        <v>170</v>
      </c>
      <c r="C17" s="563"/>
      <c r="D17" s="564"/>
      <c r="E17" s="192"/>
      <c r="F17" s="37"/>
      <c r="G17" s="37"/>
      <c r="H17" s="193"/>
      <c r="I17" s="37"/>
      <c r="J17" s="37"/>
      <c r="K17" s="37"/>
      <c r="L17" s="37"/>
      <c r="M17" s="185"/>
      <c r="N17" s="185"/>
      <c r="O17" s="37"/>
      <c r="P17" s="46"/>
      <c r="Q17" s="560"/>
      <c r="R17" s="561"/>
      <c r="S17" s="561"/>
      <c r="T17" s="550"/>
      <c r="U17" s="550"/>
      <c r="V17" s="550"/>
      <c r="W17" s="550"/>
      <c r="X17" s="551"/>
    </row>
    <row r="18" spans="1:24" ht="77.25" thickBot="1" x14ac:dyDescent="0.25">
      <c r="A18" s="552" t="s">
        <v>171</v>
      </c>
      <c r="B18" s="194" t="s">
        <v>172</v>
      </c>
      <c r="C18" s="555"/>
      <c r="D18" s="557" t="s">
        <v>173</v>
      </c>
      <c r="E18" s="195"/>
      <c r="F18" s="166"/>
      <c r="G18" s="165"/>
      <c r="H18" s="165"/>
      <c r="I18" s="166"/>
      <c r="J18" s="166"/>
      <c r="K18" s="166"/>
      <c r="L18" s="166"/>
      <c r="M18" s="182"/>
      <c r="N18" s="166"/>
      <c r="O18" s="166"/>
      <c r="P18" s="56"/>
      <c r="Q18" s="196" t="s">
        <v>174</v>
      </c>
      <c r="R18" s="197" t="s">
        <v>175</v>
      </c>
      <c r="S18" s="197" t="s">
        <v>176</v>
      </c>
      <c r="T18" s="168">
        <v>0.08</v>
      </c>
      <c r="U18" s="168">
        <v>0.15</v>
      </c>
      <c r="V18" s="55" t="s">
        <v>177</v>
      </c>
      <c r="W18" s="198" t="s">
        <v>56</v>
      </c>
      <c r="X18" s="199" t="s">
        <v>178</v>
      </c>
    </row>
    <row r="19" spans="1:24" ht="77.25" thickBot="1" x14ac:dyDescent="0.25">
      <c r="A19" s="553"/>
      <c r="B19" s="200" t="s">
        <v>179</v>
      </c>
      <c r="C19" s="556"/>
      <c r="D19" s="558"/>
      <c r="E19" s="60"/>
      <c r="F19" s="62"/>
      <c r="G19" s="62"/>
      <c r="H19" s="62"/>
      <c r="I19" s="62"/>
      <c r="J19" s="62"/>
      <c r="K19" s="62"/>
      <c r="L19" s="191"/>
      <c r="M19" s="62"/>
      <c r="N19" s="62"/>
      <c r="O19" s="62"/>
      <c r="P19" s="61"/>
      <c r="Q19" s="201" t="s">
        <v>174</v>
      </c>
      <c r="R19" s="202" t="s">
        <v>180</v>
      </c>
      <c r="S19" s="202" t="s">
        <v>176</v>
      </c>
      <c r="T19" s="203">
        <v>0.08</v>
      </c>
      <c r="U19" s="203">
        <v>0.1</v>
      </c>
      <c r="V19" s="24" t="s">
        <v>177</v>
      </c>
      <c r="W19" s="204" t="s">
        <v>56</v>
      </c>
      <c r="X19" s="199" t="s">
        <v>178</v>
      </c>
    </row>
    <row r="20" spans="1:24" ht="76.5" x14ac:dyDescent="0.2">
      <c r="A20" s="553"/>
      <c r="B20" s="200" t="s">
        <v>181</v>
      </c>
      <c r="C20" s="205"/>
      <c r="D20" s="558"/>
      <c r="E20" s="45"/>
      <c r="F20" s="172"/>
      <c r="G20" s="172"/>
      <c r="H20" s="37"/>
      <c r="I20" s="37"/>
      <c r="J20" s="37"/>
      <c r="K20" s="37"/>
      <c r="L20" s="37"/>
      <c r="M20" s="37"/>
      <c r="N20" s="37"/>
      <c r="O20" s="37"/>
      <c r="P20" s="46"/>
      <c r="Q20" s="201" t="s">
        <v>174</v>
      </c>
      <c r="R20" s="202" t="s">
        <v>182</v>
      </c>
      <c r="S20" s="202" t="s">
        <v>176</v>
      </c>
      <c r="T20" s="203">
        <v>0.08</v>
      </c>
      <c r="U20" s="203">
        <v>0.1</v>
      </c>
      <c r="V20" s="24" t="s">
        <v>177</v>
      </c>
      <c r="W20" s="204" t="s">
        <v>56</v>
      </c>
      <c r="X20" s="199" t="s">
        <v>178</v>
      </c>
    </row>
    <row r="21" spans="1:24" ht="38.25" x14ac:dyDescent="0.2">
      <c r="A21" s="553"/>
      <c r="B21" s="200" t="s">
        <v>183</v>
      </c>
      <c r="C21" s="205"/>
      <c r="D21" s="558"/>
      <c r="E21" s="45"/>
      <c r="F21" s="37"/>
      <c r="G21" s="37"/>
      <c r="H21" s="172"/>
      <c r="I21" s="37"/>
      <c r="J21" s="37"/>
      <c r="K21" s="37"/>
      <c r="L21" s="37"/>
      <c r="M21" s="172"/>
      <c r="N21" s="37"/>
      <c r="O21" s="37"/>
      <c r="P21" s="46"/>
      <c r="Q21" s="206" t="s">
        <v>184</v>
      </c>
      <c r="R21" s="173" t="s">
        <v>185</v>
      </c>
      <c r="S21" s="173" t="s">
        <v>186</v>
      </c>
      <c r="T21" s="150">
        <v>0</v>
      </c>
      <c r="U21" s="207">
        <v>0.8</v>
      </c>
      <c r="V21" s="18" t="s">
        <v>177</v>
      </c>
      <c r="W21" s="204" t="s">
        <v>56</v>
      </c>
      <c r="X21" s="208">
        <f>50/103</f>
        <v>0.4854368932038835</v>
      </c>
    </row>
    <row r="22" spans="1:24" ht="51" x14ac:dyDescent="0.2">
      <c r="A22" s="553"/>
      <c r="B22" s="200" t="s">
        <v>187</v>
      </c>
      <c r="C22" s="209"/>
      <c r="D22" s="558"/>
      <c r="E22" s="45"/>
      <c r="F22" s="37"/>
      <c r="G22" s="37"/>
      <c r="H22" s="37"/>
      <c r="I22" s="172"/>
      <c r="J22" s="37"/>
      <c r="K22" s="37"/>
      <c r="L22" s="37"/>
      <c r="M22" s="37"/>
      <c r="N22" s="172"/>
      <c r="O22" s="37"/>
      <c r="P22" s="46"/>
      <c r="Q22" s="206" t="s">
        <v>188</v>
      </c>
      <c r="R22" s="173" t="s">
        <v>189</v>
      </c>
      <c r="S22" s="173" t="s">
        <v>190</v>
      </c>
      <c r="T22" s="150">
        <v>1</v>
      </c>
      <c r="U22" s="207">
        <v>1</v>
      </c>
      <c r="V22" s="18" t="s">
        <v>177</v>
      </c>
      <c r="W22" s="210" t="s">
        <v>56</v>
      </c>
      <c r="X22" s="211"/>
    </row>
    <row r="23" spans="1:24" ht="51.75" thickBot="1" x14ac:dyDescent="0.25">
      <c r="A23" s="554"/>
      <c r="B23" s="212" t="s">
        <v>191</v>
      </c>
      <c r="C23" s="209"/>
      <c r="D23" s="559"/>
      <c r="E23" s="47"/>
      <c r="F23" s="48"/>
      <c r="G23" s="48"/>
      <c r="H23" s="48"/>
      <c r="I23" s="48"/>
      <c r="J23" s="185"/>
      <c r="K23" s="48"/>
      <c r="L23" s="48"/>
      <c r="M23" s="48"/>
      <c r="N23" s="48"/>
      <c r="O23" s="185"/>
      <c r="P23" s="49"/>
      <c r="Q23" s="213" t="s">
        <v>192</v>
      </c>
      <c r="R23" s="186" t="s">
        <v>193</v>
      </c>
      <c r="S23" s="186" t="s">
        <v>194</v>
      </c>
      <c r="T23" s="188" t="s">
        <v>195</v>
      </c>
      <c r="U23" s="187">
        <v>0.8</v>
      </c>
      <c r="V23" s="188" t="s">
        <v>177</v>
      </c>
      <c r="W23" s="214" t="s">
        <v>56</v>
      </c>
      <c r="X23" s="215"/>
    </row>
    <row r="24" spans="1:24" ht="39" thickBot="1" x14ac:dyDescent="0.25">
      <c r="A24" s="216" t="s">
        <v>106</v>
      </c>
      <c r="B24" s="217" t="s">
        <v>196</v>
      </c>
      <c r="C24" s="218"/>
      <c r="D24" s="219" t="s">
        <v>197</v>
      </c>
      <c r="E24" s="220"/>
      <c r="F24" s="221"/>
      <c r="G24" s="221"/>
      <c r="H24" s="221"/>
      <c r="I24" s="221"/>
      <c r="J24" s="222"/>
      <c r="K24" s="222"/>
      <c r="L24" s="221"/>
      <c r="M24" s="221"/>
      <c r="N24" s="221"/>
      <c r="O24" s="221"/>
      <c r="P24" s="223"/>
      <c r="Q24" s="224" t="s">
        <v>198</v>
      </c>
      <c r="R24" s="224" t="s">
        <v>199</v>
      </c>
      <c r="S24" s="224" t="s">
        <v>200</v>
      </c>
      <c r="T24" s="225" t="s">
        <v>195</v>
      </c>
      <c r="U24" s="226">
        <v>1</v>
      </c>
      <c r="V24" s="225" t="s">
        <v>166</v>
      </c>
      <c r="W24" s="227" t="s">
        <v>56</v>
      </c>
      <c r="X24" s="228"/>
    </row>
    <row r="25" spans="1:24" x14ac:dyDescent="0.2">
      <c r="C25" s="229"/>
    </row>
    <row r="26" spans="1:24" x14ac:dyDescent="0.2">
      <c r="C26" s="229"/>
    </row>
    <row r="27" spans="1:24" x14ac:dyDescent="0.2">
      <c r="C27" s="229"/>
    </row>
    <row r="28" spans="1:24" x14ac:dyDescent="0.2">
      <c r="C28" s="229"/>
    </row>
    <row r="29" spans="1:24" x14ac:dyDescent="0.2">
      <c r="C29" s="229"/>
    </row>
    <row r="30" spans="1:24" x14ac:dyDescent="0.2">
      <c r="A30" s="71" t="s">
        <v>57</v>
      </c>
      <c r="C30" s="229"/>
    </row>
    <row r="31" spans="1:24" x14ac:dyDescent="0.2">
      <c r="B31" s="66" t="s">
        <v>58</v>
      </c>
    </row>
  </sheetData>
  <mergeCells count="35">
    <mergeCell ref="V16:V17"/>
    <mergeCell ref="W16:W17"/>
    <mergeCell ref="X16:X17"/>
    <mergeCell ref="A18:A23"/>
    <mergeCell ref="C18:C19"/>
    <mergeCell ref="D18:D23"/>
    <mergeCell ref="Q16:Q17"/>
    <mergeCell ref="R16:R17"/>
    <mergeCell ref="S16:S17"/>
    <mergeCell ref="T16:T17"/>
    <mergeCell ref="U16:U17"/>
    <mergeCell ref="A16:A17"/>
    <mergeCell ref="C16:C17"/>
    <mergeCell ref="D16:D17"/>
    <mergeCell ref="X10:X13"/>
    <mergeCell ref="D11:D13"/>
    <mergeCell ref="A14:A15"/>
    <mergeCell ref="C14:C15"/>
    <mergeCell ref="D14:D15"/>
    <mergeCell ref="A10:A13"/>
    <mergeCell ref="C10:C13"/>
    <mergeCell ref="A1:X1"/>
    <mergeCell ref="B3:R3"/>
    <mergeCell ref="S3:X7"/>
    <mergeCell ref="B4:R4"/>
    <mergeCell ref="B5:R5"/>
    <mergeCell ref="B6:H6"/>
    <mergeCell ref="I6:N6"/>
    <mergeCell ref="O6:R6"/>
    <mergeCell ref="B7:R7"/>
    <mergeCell ref="A8:A9"/>
    <mergeCell ref="B8:D8"/>
    <mergeCell ref="E8:P8"/>
    <mergeCell ref="Q8:W8"/>
    <mergeCell ref="X8:X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Q98"/>
  <sheetViews>
    <sheetView zoomScale="70" zoomScaleNormal="70" workbookViewId="0">
      <selection activeCell="C8" sqref="C8"/>
    </sheetView>
  </sheetViews>
  <sheetFormatPr baseColWidth="10" defaultColWidth="0" defaultRowHeight="15" zeroHeight="1" x14ac:dyDescent="0.25"/>
  <cols>
    <col min="1" max="1" width="63" style="65" bestFit="1" customWidth="1"/>
    <col min="2" max="2" width="86.85546875" style="65" bestFit="1" customWidth="1"/>
    <col min="3" max="3" width="134.85546875" style="65" customWidth="1"/>
    <col min="4" max="4" width="8.5703125" style="65" customWidth="1"/>
    <col min="5" max="5" width="96.140625" style="65" bestFit="1" customWidth="1"/>
    <col min="6" max="6" width="5.42578125" style="65" customWidth="1"/>
    <col min="7" max="7" width="58.7109375" style="65" bestFit="1" customWidth="1"/>
    <col min="8" max="8" width="6.7109375" style="65" customWidth="1"/>
    <col min="9" max="14" width="4.140625" style="65" hidden="1" customWidth="1"/>
    <col min="15" max="15" width="14" style="65" hidden="1" customWidth="1"/>
    <col min="16" max="16" width="7.42578125" style="65" hidden="1" customWidth="1"/>
    <col min="17" max="17" width="58.7109375" style="65" customWidth="1"/>
    <col min="18" max="18" width="5.5703125" style="65" bestFit="1" customWidth="1"/>
    <col min="19" max="19" width="38.5703125" style="65" customWidth="1"/>
    <col min="20" max="69" width="0" style="65" hidden="1" customWidth="1"/>
    <col min="70" max="16384" width="11.42578125" style="65" hidden="1"/>
  </cols>
  <sheetData>
    <row r="1" spans="1:69" ht="15.75" customHeight="1" x14ac:dyDescent="0.25">
      <c r="A1" s="444" t="s">
        <v>0</v>
      </c>
      <c r="B1" s="445"/>
      <c r="C1" s="445"/>
      <c r="D1" s="445"/>
      <c r="E1" s="445"/>
      <c r="F1" s="445"/>
      <c r="G1" s="445"/>
      <c r="H1" s="445"/>
      <c r="I1" s="445"/>
      <c r="J1" s="445"/>
      <c r="K1" s="445"/>
      <c r="L1" s="445"/>
      <c r="M1" s="445"/>
      <c r="N1" s="445"/>
      <c r="O1" s="445"/>
      <c r="P1" s="445"/>
      <c r="Q1" s="445"/>
      <c r="R1" s="445"/>
      <c r="S1" s="445"/>
    </row>
    <row r="2" spans="1:69" s="446" customFormat="1" ht="15.75" x14ac:dyDescent="0.25">
      <c r="A2" s="444" t="s">
        <v>1</v>
      </c>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5"/>
      <c r="AQ2" s="445"/>
      <c r="AR2" s="445"/>
      <c r="AS2" s="445"/>
      <c r="AT2" s="445"/>
      <c r="AU2" s="445"/>
      <c r="AV2" s="445"/>
      <c r="AW2" s="445"/>
      <c r="AX2" s="445"/>
      <c r="AY2" s="445"/>
      <c r="AZ2" s="445"/>
      <c r="BA2" s="445"/>
      <c r="BB2" s="445"/>
      <c r="BC2" s="445"/>
      <c r="BD2" s="445"/>
      <c r="BE2" s="445"/>
      <c r="BF2" s="445"/>
      <c r="BG2" s="445"/>
      <c r="BH2" s="445"/>
      <c r="BI2" s="445"/>
      <c r="BJ2" s="445"/>
      <c r="BK2" s="445"/>
      <c r="BL2" s="445"/>
      <c r="BM2" s="445"/>
      <c r="BN2" s="445"/>
      <c r="BO2" s="445"/>
      <c r="BP2" s="445"/>
      <c r="BQ2" s="445"/>
    </row>
    <row r="3" spans="1:69" s="449" customFormat="1" ht="15.75" customHeight="1" x14ac:dyDescent="0.25">
      <c r="A3" s="447" t="s">
        <v>312</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c r="BQ3" s="448"/>
    </row>
    <row r="4" spans="1:69" s="571" customFormat="1" ht="15" customHeight="1" x14ac:dyDescent="0.25">
      <c r="A4" s="569" t="s">
        <v>313</v>
      </c>
      <c r="B4" s="570"/>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c r="AW4" s="570"/>
      <c r="AX4" s="570"/>
      <c r="AY4" s="570"/>
      <c r="AZ4" s="570"/>
      <c r="BA4" s="570"/>
      <c r="BB4" s="570"/>
      <c r="BC4" s="570"/>
      <c r="BD4" s="570"/>
      <c r="BE4" s="570"/>
      <c r="BF4" s="570"/>
      <c r="BG4" s="570"/>
      <c r="BH4" s="570"/>
      <c r="BI4" s="570"/>
      <c r="BJ4" s="570"/>
      <c r="BK4" s="570"/>
      <c r="BL4" s="570"/>
      <c r="BM4" s="570"/>
      <c r="BN4" s="570"/>
      <c r="BO4" s="570"/>
      <c r="BP4" s="570"/>
      <c r="BQ4" s="570"/>
    </row>
    <row r="5" spans="1:69" s="1" customFormat="1" ht="15.75" customHeight="1" x14ac:dyDescent="0.25">
      <c r="A5" s="471" t="s">
        <v>2</v>
      </c>
      <c r="B5" s="471" t="s">
        <v>3</v>
      </c>
      <c r="C5" s="453" t="s">
        <v>4</v>
      </c>
      <c r="D5" s="453"/>
      <c r="E5" s="453" t="s">
        <v>5</v>
      </c>
      <c r="F5" s="453"/>
      <c r="G5" s="470" t="s">
        <v>6</v>
      </c>
      <c r="H5" s="470"/>
      <c r="I5" s="443" t="s">
        <v>7</v>
      </c>
      <c r="J5" s="443"/>
      <c r="K5" s="443"/>
      <c r="L5" s="443"/>
      <c r="M5" s="443"/>
      <c r="N5" s="443"/>
      <c r="O5" s="443"/>
      <c r="P5" s="443"/>
      <c r="Q5" s="453" t="s">
        <v>7</v>
      </c>
      <c r="R5" s="453"/>
      <c r="S5" s="454" t="s">
        <v>9</v>
      </c>
      <c r="T5" s="455"/>
      <c r="U5" s="456"/>
    </row>
    <row r="6" spans="1:69" s="1" customFormat="1" ht="15.75" customHeight="1" x14ac:dyDescent="0.25">
      <c r="A6" s="471"/>
      <c r="B6" s="471"/>
      <c r="C6" s="460" t="s">
        <v>10</v>
      </c>
      <c r="D6" s="460" t="s">
        <v>8</v>
      </c>
      <c r="E6" s="460" t="s">
        <v>10</v>
      </c>
      <c r="F6" s="460" t="s">
        <v>8</v>
      </c>
      <c r="G6" s="460" t="s">
        <v>10</v>
      </c>
      <c r="H6" s="460" t="s">
        <v>8</v>
      </c>
      <c r="I6" s="460" t="s">
        <v>11</v>
      </c>
      <c r="J6" s="460"/>
      <c r="K6" s="460" t="s">
        <v>12</v>
      </c>
      <c r="L6" s="460"/>
      <c r="M6" s="460" t="s">
        <v>13</v>
      </c>
      <c r="N6" s="460"/>
      <c r="O6" s="460" t="s">
        <v>14</v>
      </c>
      <c r="P6" s="460" t="s">
        <v>8</v>
      </c>
      <c r="Q6" s="460" t="s">
        <v>10</v>
      </c>
      <c r="R6" s="462" t="s">
        <v>8</v>
      </c>
      <c r="S6" s="457"/>
      <c r="T6" s="458"/>
      <c r="U6" s="459"/>
    </row>
    <row r="7" spans="1:69" s="1" customFormat="1" ht="16.5" thickBot="1" x14ac:dyDescent="0.3">
      <c r="A7" s="472"/>
      <c r="B7" s="472"/>
      <c r="C7" s="461"/>
      <c r="D7" s="461"/>
      <c r="E7" s="461"/>
      <c r="F7" s="461"/>
      <c r="G7" s="461"/>
      <c r="H7" s="461"/>
      <c r="I7" s="2" t="s">
        <v>15</v>
      </c>
      <c r="J7" s="2" t="s">
        <v>16</v>
      </c>
      <c r="K7" s="2" t="s">
        <v>17</v>
      </c>
      <c r="L7" s="2" t="s">
        <v>18</v>
      </c>
      <c r="M7" s="2" t="s">
        <v>19</v>
      </c>
      <c r="N7" s="2" t="s">
        <v>20</v>
      </c>
      <c r="O7" s="461"/>
      <c r="P7" s="461"/>
      <c r="Q7" s="461"/>
      <c r="R7" s="463"/>
      <c r="S7" s="457"/>
      <c r="T7" s="458"/>
      <c r="U7" s="459"/>
    </row>
    <row r="8" spans="1:69" ht="409.5" customHeight="1" thickBot="1" x14ac:dyDescent="0.3">
      <c r="A8" s="310" t="s">
        <v>202</v>
      </c>
      <c r="B8" s="311" t="s">
        <v>203</v>
      </c>
      <c r="C8" s="398" t="s">
        <v>356</v>
      </c>
      <c r="D8" s="386">
        <v>0.25</v>
      </c>
      <c r="E8" s="94"/>
      <c r="F8" s="315">
        <v>0</v>
      </c>
      <c r="G8" s="94"/>
      <c r="H8" s="315">
        <v>0</v>
      </c>
      <c r="I8" s="94"/>
      <c r="J8" s="94"/>
      <c r="K8" s="94"/>
      <c r="L8" s="94"/>
      <c r="M8" s="94"/>
      <c r="N8" s="94"/>
      <c r="O8" s="94"/>
      <c r="P8" s="94"/>
      <c r="Q8" s="94"/>
      <c r="R8" s="315">
        <v>0</v>
      </c>
      <c r="S8" s="312"/>
    </row>
    <row r="9" spans="1:69" ht="112.5" customHeight="1" thickBot="1" x14ac:dyDescent="0.3">
      <c r="A9" s="310" t="s">
        <v>208</v>
      </c>
      <c r="B9" s="311" t="s">
        <v>209</v>
      </c>
      <c r="C9" s="399" t="s">
        <v>357</v>
      </c>
      <c r="D9" s="386">
        <v>0.15</v>
      </c>
      <c r="E9" s="94"/>
      <c r="F9" s="315">
        <v>0</v>
      </c>
      <c r="G9" s="94"/>
      <c r="H9" s="315">
        <v>0</v>
      </c>
      <c r="I9" s="94"/>
      <c r="J9" s="94"/>
      <c r="K9" s="94"/>
      <c r="L9" s="94"/>
      <c r="M9" s="94"/>
      <c r="N9" s="94"/>
      <c r="O9" s="94"/>
      <c r="P9" s="94"/>
      <c r="Q9" s="94"/>
      <c r="R9" s="315">
        <v>0</v>
      </c>
      <c r="S9" s="312"/>
    </row>
    <row r="10" spans="1:69" ht="103.5" customHeight="1" thickBot="1" x14ac:dyDescent="0.3">
      <c r="A10" s="403" t="s">
        <v>118</v>
      </c>
      <c r="B10" s="404" t="s">
        <v>211</v>
      </c>
      <c r="C10" s="405" t="s">
        <v>358</v>
      </c>
      <c r="D10" s="388"/>
      <c r="E10" s="406"/>
      <c r="F10" s="390">
        <v>0</v>
      </c>
      <c r="G10" s="406"/>
      <c r="H10" s="390">
        <v>0</v>
      </c>
      <c r="I10" s="406"/>
      <c r="J10" s="406"/>
      <c r="K10" s="406"/>
      <c r="L10" s="406"/>
      <c r="M10" s="406"/>
      <c r="N10" s="406"/>
      <c r="O10" s="406"/>
      <c r="P10" s="406"/>
      <c r="Q10" s="406"/>
      <c r="R10" s="390">
        <v>0</v>
      </c>
      <c r="S10" s="407"/>
    </row>
    <row r="11" spans="1:69" ht="70.5" customHeight="1" x14ac:dyDescent="0.25">
      <c r="A11" s="565" t="s">
        <v>119</v>
      </c>
      <c r="B11" s="313" t="s">
        <v>213</v>
      </c>
      <c r="C11" s="402" t="s">
        <v>359</v>
      </c>
      <c r="D11" s="376">
        <v>0</v>
      </c>
      <c r="E11" s="84"/>
      <c r="F11" s="78">
        <v>0</v>
      </c>
      <c r="G11" s="84"/>
      <c r="H11" s="78">
        <v>0</v>
      </c>
      <c r="I11" s="84"/>
      <c r="J11" s="84"/>
      <c r="K11" s="84"/>
      <c r="L11" s="84"/>
      <c r="M11" s="84"/>
      <c r="N11" s="84"/>
      <c r="O11" s="84"/>
      <c r="P11" s="84"/>
      <c r="Q11" s="84"/>
      <c r="R11" s="78">
        <v>0</v>
      </c>
      <c r="S11" s="95"/>
    </row>
    <row r="12" spans="1:69" ht="124.5" customHeight="1" x14ac:dyDescent="0.25">
      <c r="A12" s="566"/>
      <c r="B12" s="230" t="s">
        <v>215</v>
      </c>
      <c r="C12" s="400" t="s">
        <v>360</v>
      </c>
      <c r="D12" s="378">
        <v>0.25</v>
      </c>
      <c r="E12" s="79"/>
      <c r="F12" s="373">
        <v>0</v>
      </c>
      <c r="G12" s="79"/>
      <c r="H12" s="373">
        <v>0</v>
      </c>
      <c r="I12" s="79"/>
      <c r="J12" s="79"/>
      <c r="K12" s="79"/>
      <c r="L12" s="79"/>
      <c r="M12" s="79"/>
      <c r="N12" s="79"/>
      <c r="O12" s="79"/>
      <c r="P12" s="79"/>
      <c r="Q12" s="79"/>
      <c r="R12" s="373">
        <v>0</v>
      </c>
      <c r="S12" s="80"/>
    </row>
    <row r="13" spans="1:69" ht="175.5" customHeight="1" x14ac:dyDescent="0.25">
      <c r="A13" s="566"/>
      <c r="B13" s="230" t="s">
        <v>216</v>
      </c>
      <c r="C13" s="568" t="s">
        <v>361</v>
      </c>
      <c r="D13" s="378">
        <v>0.25</v>
      </c>
      <c r="E13" s="79"/>
      <c r="F13" s="373">
        <v>0</v>
      </c>
      <c r="G13" s="79"/>
      <c r="H13" s="373">
        <v>0</v>
      </c>
      <c r="I13" s="79"/>
      <c r="J13" s="79"/>
      <c r="K13" s="79"/>
      <c r="L13" s="79"/>
      <c r="M13" s="79"/>
      <c r="N13" s="79"/>
      <c r="O13" s="79"/>
      <c r="P13" s="79"/>
      <c r="Q13" s="79"/>
      <c r="R13" s="373">
        <v>0</v>
      </c>
      <c r="S13" s="80"/>
    </row>
    <row r="14" spans="1:69" ht="87.75" customHeight="1" x14ac:dyDescent="0.25">
      <c r="A14" s="566"/>
      <c r="B14" s="230" t="s">
        <v>217</v>
      </c>
      <c r="C14" s="568"/>
      <c r="D14" s="378">
        <v>0.25</v>
      </c>
      <c r="E14" s="79"/>
      <c r="F14" s="373">
        <v>0</v>
      </c>
      <c r="G14" s="79"/>
      <c r="H14" s="373">
        <v>0</v>
      </c>
      <c r="I14" s="79"/>
      <c r="J14" s="79"/>
      <c r="K14" s="79"/>
      <c r="L14" s="79"/>
      <c r="M14" s="79"/>
      <c r="N14" s="79"/>
      <c r="O14" s="79"/>
      <c r="P14" s="79"/>
      <c r="Q14" s="79"/>
      <c r="R14" s="373">
        <v>0</v>
      </c>
      <c r="S14" s="80"/>
    </row>
    <row r="15" spans="1:69" ht="124.5" customHeight="1" thickBot="1" x14ac:dyDescent="0.3">
      <c r="A15" s="567"/>
      <c r="B15" s="314" t="s">
        <v>218</v>
      </c>
      <c r="C15" s="401" t="s">
        <v>362</v>
      </c>
      <c r="D15" s="380">
        <v>0.2</v>
      </c>
      <c r="E15" s="81"/>
      <c r="F15" s="374">
        <v>0</v>
      </c>
      <c r="G15" s="81"/>
      <c r="H15" s="374">
        <v>0</v>
      </c>
      <c r="I15" s="81"/>
      <c r="J15" s="81"/>
      <c r="K15" s="81"/>
      <c r="L15" s="81"/>
      <c r="M15" s="81"/>
      <c r="N15" s="81"/>
      <c r="O15" s="81"/>
      <c r="P15" s="81"/>
      <c r="Q15" s="81"/>
      <c r="R15" s="374">
        <v>0</v>
      </c>
      <c r="S15" s="82"/>
    </row>
    <row r="16" spans="1:69" ht="24" thickBot="1" x14ac:dyDescent="0.4">
      <c r="A16" s="85"/>
      <c r="B16" s="85"/>
      <c r="C16" s="85"/>
      <c r="D16" s="85"/>
      <c r="E16" s="85"/>
      <c r="F16" s="85"/>
      <c r="G16" s="85"/>
      <c r="H16" s="85"/>
      <c r="I16" s="85"/>
      <c r="J16" s="85"/>
      <c r="K16" s="85"/>
      <c r="L16" s="85"/>
      <c r="M16" s="85"/>
      <c r="N16" s="85"/>
      <c r="O16" s="85"/>
      <c r="P16" s="85"/>
      <c r="Q16" s="85"/>
      <c r="R16" s="85"/>
      <c r="S16" s="86"/>
    </row>
    <row r="17" spans="1:19" ht="157.5" customHeight="1" x14ac:dyDescent="0.25">
      <c r="A17" s="87" t="s">
        <v>55</v>
      </c>
      <c r="B17" s="88" t="s">
        <v>77</v>
      </c>
      <c r="C17" s="89" t="s">
        <v>78</v>
      </c>
      <c r="D17" s="90"/>
      <c r="E17" s="89" t="s">
        <v>79</v>
      </c>
      <c r="F17" s="90"/>
      <c r="G17" s="89" t="s">
        <v>80</v>
      </c>
      <c r="H17" s="90"/>
      <c r="I17" s="91"/>
      <c r="J17" s="91"/>
      <c r="K17" s="91"/>
      <c r="L17" s="91"/>
      <c r="M17" s="91"/>
      <c r="N17" s="91"/>
      <c r="O17" s="89" t="s">
        <v>81</v>
      </c>
      <c r="P17" s="96"/>
      <c r="Q17" s="89" t="s">
        <v>81</v>
      </c>
      <c r="R17" s="96"/>
      <c r="S17" s="79"/>
    </row>
    <row r="18" spans="1:19" ht="33.75" x14ac:dyDescent="0.35">
      <c r="A18" s="324" t="s">
        <v>55</v>
      </c>
      <c r="B18" s="324">
        <v>13700000</v>
      </c>
      <c r="C18" s="92"/>
      <c r="D18" s="96"/>
      <c r="E18" s="83"/>
      <c r="F18" s="96"/>
      <c r="G18" s="83"/>
      <c r="H18" s="96"/>
      <c r="I18" s="92"/>
      <c r="J18" s="92"/>
      <c r="K18" s="92"/>
      <c r="L18" s="92"/>
      <c r="M18" s="92"/>
      <c r="N18" s="92"/>
      <c r="O18" s="83"/>
      <c r="P18" s="96"/>
      <c r="Q18" s="83"/>
      <c r="R18" s="96"/>
      <c r="S18" s="83"/>
    </row>
    <row r="19" spans="1:19" ht="162" customHeight="1" thickBot="1" x14ac:dyDescent="0.35">
      <c r="A19" s="325" t="s">
        <v>21</v>
      </c>
      <c r="B19" s="326" t="e">
        <f>SUM(D19+F19+H19+P19)</f>
        <v>#REF!</v>
      </c>
      <c r="C19" s="327" t="s">
        <v>82</v>
      </c>
      <c r="D19" s="328" t="e">
        <f>AVERAGE(#REF!)</f>
        <v>#REF!</v>
      </c>
      <c r="E19" s="327" t="s">
        <v>83</v>
      </c>
      <c r="F19" s="328" t="e">
        <f>AVERAGE(#REF!)</f>
        <v>#REF!</v>
      </c>
      <c r="G19" s="327" t="s">
        <v>83</v>
      </c>
      <c r="H19" s="328" t="e">
        <f>AVERAGE(#REF!)</f>
        <v>#REF!</v>
      </c>
      <c r="I19" s="327" t="s">
        <v>22</v>
      </c>
      <c r="J19" s="329" t="e">
        <f t="shared" ref="J19" si="0">AVERAGE(#REF!)</f>
        <v>#REF!</v>
      </c>
      <c r="K19" s="327" t="s">
        <v>22</v>
      </c>
      <c r="L19" s="329" t="e">
        <f t="shared" ref="L19" si="1">AVERAGE(#REF!)</f>
        <v>#REF!</v>
      </c>
      <c r="M19" s="327" t="s">
        <v>22</v>
      </c>
      <c r="N19" s="329" t="e">
        <f t="shared" ref="N19" si="2">AVERAGE(#REF!)</f>
        <v>#REF!</v>
      </c>
      <c r="O19" s="327" t="s">
        <v>83</v>
      </c>
      <c r="P19" s="328" t="e">
        <f>AVERAGE(#REF!)</f>
        <v>#REF!</v>
      </c>
      <c r="Q19" s="327" t="s">
        <v>83</v>
      </c>
      <c r="R19" s="328" t="e">
        <f>AVERAGE(#REF!)</f>
        <v>#REF!</v>
      </c>
      <c r="S19" s="93"/>
    </row>
    <row r="20" spans="1:19" x14ac:dyDescent="0.25"/>
    <row r="21" spans="1:19" x14ac:dyDescent="0.25"/>
    <row r="22" spans="1:19" x14ac:dyDescent="0.25"/>
    <row r="23" spans="1:19" x14ac:dyDescent="0.25"/>
    <row r="24" spans="1:19" x14ac:dyDescent="0.25"/>
    <row r="25" spans="1:19" x14ac:dyDescent="0.25"/>
    <row r="26" spans="1:19" x14ac:dyDescent="0.25"/>
    <row r="27" spans="1:19" x14ac:dyDescent="0.25"/>
    <row r="28" spans="1:19" x14ac:dyDescent="0.25"/>
    <row r="29" spans="1:19" x14ac:dyDescent="0.25"/>
    <row r="30" spans="1:19" x14ac:dyDescent="0.25"/>
    <row r="31" spans="1:19" x14ac:dyDescent="0.25"/>
    <row r="32" spans="1:1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hidden="1" customHeight="1"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sheetData>
  <mergeCells count="27">
    <mergeCell ref="A1:S1"/>
    <mergeCell ref="A4:XFD4"/>
    <mergeCell ref="A3:XFD3"/>
    <mergeCell ref="A2:XFD2"/>
    <mergeCell ref="A5:A7"/>
    <mergeCell ref="B5:B7"/>
    <mergeCell ref="C5:D5"/>
    <mergeCell ref="E5:F5"/>
    <mergeCell ref="G5:H5"/>
    <mergeCell ref="I5:P5"/>
    <mergeCell ref="Q5:R5"/>
    <mergeCell ref="C6:C7"/>
    <mergeCell ref="D6:D7"/>
    <mergeCell ref="E6:E7"/>
    <mergeCell ref="F6:F7"/>
    <mergeCell ref="S5:U7"/>
    <mergeCell ref="A11:A15"/>
    <mergeCell ref="R6:R7"/>
    <mergeCell ref="I6:J6"/>
    <mergeCell ref="K6:L6"/>
    <mergeCell ref="M6:N6"/>
    <mergeCell ref="O6:O7"/>
    <mergeCell ref="P6:P7"/>
    <mergeCell ref="Q6:Q7"/>
    <mergeCell ref="G6:G7"/>
    <mergeCell ref="H6:H7"/>
    <mergeCell ref="C13:C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70" zoomScaleNormal="70" workbookViewId="0">
      <selection activeCell="B14" sqref="B14"/>
    </sheetView>
  </sheetViews>
  <sheetFormatPr baseColWidth="10" defaultRowHeight="27.75" customHeight="1" x14ac:dyDescent="0.2"/>
  <cols>
    <col min="1" max="1" width="33.42578125" style="66" customWidth="1"/>
    <col min="2" max="2" width="45.28515625" style="66" customWidth="1"/>
    <col min="3" max="3" width="39.7109375" style="66" customWidth="1"/>
    <col min="4" max="4" width="9.85546875" style="66" customWidth="1"/>
    <col min="5" max="6" width="10.85546875" style="66" bestFit="1" customWidth="1"/>
    <col min="7" max="7" width="11.140625" style="52" bestFit="1" customWidth="1"/>
    <col min="8" max="8" width="24.7109375" style="51" customWidth="1"/>
    <col min="9" max="16384" width="11.42578125" style="66"/>
  </cols>
  <sheetData>
    <row r="1" spans="1:11" ht="27.75" customHeight="1" thickBot="1" x14ac:dyDescent="0.25">
      <c r="A1" s="583" t="s">
        <v>59</v>
      </c>
      <c r="B1" s="584"/>
      <c r="C1" s="584"/>
      <c r="D1" s="584"/>
      <c r="E1" s="584"/>
      <c r="F1" s="584"/>
      <c r="G1" s="584"/>
      <c r="H1" s="585"/>
    </row>
    <row r="2" spans="1:11" ht="27.75" customHeight="1" thickBot="1" x14ac:dyDescent="0.25"/>
    <row r="3" spans="1:11" s="68" customFormat="1" ht="27.75" customHeight="1" thickBot="1" x14ac:dyDescent="0.25">
      <c r="A3" s="67" t="s">
        <v>24</v>
      </c>
      <c r="B3" s="586" t="s">
        <v>108</v>
      </c>
      <c r="C3" s="587"/>
      <c r="D3" s="588"/>
      <c r="E3" s="589"/>
      <c r="F3" s="590"/>
      <c r="G3" s="590"/>
      <c r="H3" s="591"/>
    </row>
    <row r="4" spans="1:11" s="68" customFormat="1" ht="27.75" customHeight="1" thickBot="1" x14ac:dyDescent="0.25">
      <c r="A4" s="67" t="s">
        <v>25</v>
      </c>
      <c r="B4" s="586" t="s">
        <v>109</v>
      </c>
      <c r="C4" s="587"/>
      <c r="D4" s="588"/>
      <c r="E4" s="592"/>
      <c r="F4" s="593"/>
      <c r="G4" s="593"/>
      <c r="H4" s="594"/>
    </row>
    <row r="5" spans="1:11" s="68" customFormat="1" ht="27.75" customHeight="1" thickBot="1" x14ac:dyDescent="0.25">
      <c r="A5" s="67" t="s">
        <v>60</v>
      </c>
      <c r="B5" s="98">
        <v>3147506</v>
      </c>
      <c r="C5" s="67" t="s">
        <v>61</v>
      </c>
      <c r="D5" s="595" t="s">
        <v>110</v>
      </c>
      <c r="E5" s="575"/>
      <c r="F5" s="575"/>
      <c r="G5" s="575"/>
      <c r="H5" s="576"/>
    </row>
    <row r="6" spans="1:11" s="68" customFormat="1" ht="27.75" customHeight="1" thickBot="1" x14ac:dyDescent="0.25">
      <c r="A6" s="67" t="s">
        <v>62</v>
      </c>
      <c r="B6" s="98" t="s">
        <v>111</v>
      </c>
      <c r="C6" s="69" t="s">
        <v>63</v>
      </c>
      <c r="D6" s="582" t="s">
        <v>112</v>
      </c>
      <c r="E6" s="575"/>
      <c r="F6" s="575"/>
      <c r="G6" s="575"/>
      <c r="H6" s="576"/>
    </row>
    <row r="7" spans="1:11" s="68" customFormat="1" ht="27.75" customHeight="1" thickBot="1" x14ac:dyDescent="0.25">
      <c r="A7" s="69" t="s">
        <v>64</v>
      </c>
      <c r="B7" s="99">
        <v>22</v>
      </c>
      <c r="C7" s="67" t="s">
        <v>65</v>
      </c>
      <c r="D7" s="574">
        <v>42612</v>
      </c>
      <c r="E7" s="575"/>
      <c r="F7" s="575"/>
      <c r="G7" s="575"/>
      <c r="H7" s="576"/>
    </row>
    <row r="8" spans="1:11" s="68" customFormat="1" ht="27.75" customHeight="1" x14ac:dyDescent="0.2">
      <c r="A8" s="70" t="s">
        <v>66</v>
      </c>
      <c r="B8" s="577" t="s">
        <v>113</v>
      </c>
      <c r="C8" s="578"/>
      <c r="D8" s="578"/>
      <c r="E8" s="578"/>
      <c r="F8" s="578"/>
      <c r="G8" s="578"/>
      <c r="H8" s="579"/>
    </row>
    <row r="9" spans="1:11" s="68" customFormat="1" ht="27.75" customHeight="1" x14ac:dyDescent="0.2">
      <c r="A9" s="580" t="s">
        <v>67</v>
      </c>
      <c r="B9" s="580" t="s">
        <v>68</v>
      </c>
      <c r="C9" s="580" t="s">
        <v>69</v>
      </c>
      <c r="D9" s="580"/>
      <c r="E9" s="580" t="s">
        <v>70</v>
      </c>
      <c r="F9" s="580"/>
      <c r="G9" s="580"/>
      <c r="H9" s="581" t="s">
        <v>71</v>
      </c>
    </row>
    <row r="10" spans="1:11" s="68" customFormat="1" ht="27.75" customHeight="1" x14ac:dyDescent="0.2">
      <c r="A10" s="580"/>
      <c r="B10" s="580"/>
      <c r="C10" s="97" t="s">
        <v>50</v>
      </c>
      <c r="D10" s="97" t="s">
        <v>72</v>
      </c>
      <c r="E10" s="97" t="s">
        <v>73</v>
      </c>
      <c r="F10" s="97" t="s">
        <v>74</v>
      </c>
      <c r="G10" s="97" t="s">
        <v>75</v>
      </c>
      <c r="H10" s="581"/>
    </row>
    <row r="11" spans="1:11" s="64" customFormat="1" ht="27.75" customHeight="1" x14ac:dyDescent="0.25">
      <c r="A11" s="572" t="s">
        <v>114</v>
      </c>
      <c r="B11" s="138" t="s">
        <v>115</v>
      </c>
      <c r="C11" s="139" t="s">
        <v>116</v>
      </c>
      <c r="D11" s="140">
        <v>0.95</v>
      </c>
      <c r="E11" s="141">
        <v>1</v>
      </c>
      <c r="F11" s="141">
        <v>1</v>
      </c>
      <c r="G11" s="141">
        <v>1</v>
      </c>
      <c r="H11" s="142" t="s">
        <v>55</v>
      </c>
    </row>
    <row r="12" spans="1:11" s="64" customFormat="1" ht="27.75" customHeight="1" x14ac:dyDescent="0.25">
      <c r="A12" s="573"/>
      <c r="B12" s="138" t="s">
        <v>117</v>
      </c>
      <c r="C12" s="143"/>
      <c r="D12" s="72"/>
      <c r="E12" s="72"/>
      <c r="F12" s="72"/>
      <c r="G12" s="144"/>
      <c r="H12" s="145"/>
      <c r="K12" s="64" t="s">
        <v>55</v>
      </c>
    </row>
    <row r="13" spans="1:11" s="63" customFormat="1" ht="27.75" customHeight="1" x14ac:dyDescent="0.25">
      <c r="A13" s="573"/>
      <c r="B13" s="138" t="s">
        <v>118</v>
      </c>
      <c r="C13" s="143"/>
      <c r="D13" s="72"/>
      <c r="E13" s="72"/>
      <c r="F13" s="146"/>
      <c r="G13" s="147"/>
      <c r="H13" s="148"/>
    </row>
    <row r="14" spans="1:11" s="63" customFormat="1" ht="27.75" customHeight="1" x14ac:dyDescent="0.25">
      <c r="A14" s="573"/>
      <c r="B14" s="138" t="s">
        <v>119</v>
      </c>
      <c r="C14" s="143"/>
      <c r="D14" s="72"/>
      <c r="E14" s="72"/>
      <c r="F14" s="72"/>
      <c r="G14" s="147"/>
      <c r="H14" s="148"/>
    </row>
    <row r="15" spans="1:11" ht="27.75" customHeight="1" x14ac:dyDescent="0.2">
      <c r="A15" s="18"/>
      <c r="B15" s="18"/>
      <c r="C15" s="18"/>
      <c r="D15" s="18"/>
      <c r="E15" s="149"/>
      <c r="F15" s="149"/>
      <c r="G15" s="150"/>
      <c r="H15" s="42"/>
    </row>
    <row r="19" spans="1:2" ht="27.75" customHeight="1" x14ac:dyDescent="0.2">
      <c r="A19" s="71" t="s">
        <v>57</v>
      </c>
    </row>
    <row r="20" spans="1:2" ht="27.75" customHeight="1" x14ac:dyDescent="0.2">
      <c r="B20" s="66" t="s">
        <v>58</v>
      </c>
    </row>
  </sheetData>
  <mergeCells count="14">
    <mergeCell ref="D6:H6"/>
    <mergeCell ref="A1:H1"/>
    <mergeCell ref="B3:D3"/>
    <mergeCell ref="E3:H4"/>
    <mergeCell ref="B4:D4"/>
    <mergeCell ref="D5:H5"/>
    <mergeCell ref="A11:A14"/>
    <mergeCell ref="D7:H7"/>
    <mergeCell ref="B8:H8"/>
    <mergeCell ref="A9:A10"/>
    <mergeCell ref="B9:B10"/>
    <mergeCell ref="C9:D9"/>
    <mergeCell ref="E9:G9"/>
    <mergeCell ref="H9:H10"/>
  </mergeCells>
  <hyperlinks>
    <hyperlink ref="D5" r:id="rId1"/>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zoomScale="50" zoomScaleNormal="50" workbookViewId="0">
      <selection activeCell="A13" sqref="A13:A18"/>
    </sheetView>
  </sheetViews>
  <sheetFormatPr baseColWidth="10" defaultRowHeight="30" customHeight="1" x14ac:dyDescent="0.2"/>
  <cols>
    <col min="1" max="2" width="40.140625" style="66" customWidth="1"/>
    <col min="3" max="3" width="24.140625" style="66" bestFit="1" customWidth="1"/>
    <col min="4" max="4" width="17.28515625" style="66" bestFit="1" customWidth="1"/>
    <col min="5" max="6" width="5.85546875" style="66" bestFit="1" customWidth="1"/>
    <col min="7" max="7" width="6.42578125" style="66" bestFit="1" customWidth="1"/>
    <col min="8" max="8" width="6.28515625" style="66" bestFit="1" customWidth="1"/>
    <col min="9" max="9" width="7.42578125" style="66" customWidth="1"/>
    <col min="10" max="10" width="5.85546875" style="66" bestFit="1" customWidth="1"/>
    <col min="11" max="11" width="5.7109375" style="66" bestFit="1" customWidth="1"/>
    <col min="12" max="12" width="6.5703125" style="51" bestFit="1" customWidth="1"/>
    <col min="13" max="13" width="6" style="66" bestFit="1" customWidth="1"/>
    <col min="14" max="14" width="6.28515625" style="66" bestFit="1" customWidth="1"/>
    <col min="15" max="15" width="6.42578125" style="66" bestFit="1" customWidth="1"/>
    <col min="16" max="16" width="5.28515625" style="66" bestFit="1" customWidth="1"/>
    <col min="17" max="19" width="11.42578125" style="66" customWidth="1"/>
    <col min="20" max="20" width="12.5703125" style="66" bestFit="1" customWidth="1"/>
    <col min="21" max="21" width="7.7109375" style="66" bestFit="1" customWidth="1"/>
    <col min="22" max="22" width="8.7109375" style="66" bestFit="1" customWidth="1"/>
    <col min="23" max="23" width="14.7109375" style="52" customWidth="1"/>
    <col min="24" max="24" width="22.140625" style="66" customWidth="1"/>
    <col min="25" max="16384" width="11.42578125" style="66"/>
  </cols>
  <sheetData>
    <row r="1" spans="1:24" s="68" customFormat="1" ht="30" customHeight="1" thickBot="1" x14ac:dyDescent="0.25">
      <c r="A1" s="597" t="s">
        <v>23</v>
      </c>
      <c r="B1" s="517"/>
      <c r="C1" s="517"/>
      <c r="D1" s="517"/>
      <c r="E1" s="517"/>
      <c r="F1" s="517"/>
      <c r="G1" s="517"/>
      <c r="H1" s="517"/>
      <c r="I1" s="517"/>
      <c r="J1" s="517"/>
      <c r="K1" s="517"/>
      <c r="L1" s="517"/>
      <c r="M1" s="517"/>
      <c r="N1" s="517"/>
      <c r="O1" s="517"/>
      <c r="P1" s="517"/>
      <c r="Q1" s="517"/>
      <c r="R1" s="517"/>
      <c r="S1" s="517"/>
      <c r="T1" s="517"/>
      <c r="U1" s="517"/>
      <c r="V1" s="517"/>
      <c r="W1" s="517"/>
      <c r="X1" s="518"/>
    </row>
    <row r="2" spans="1:24" s="68" customFormat="1" ht="30" customHeight="1" thickBot="1" x14ac:dyDescent="0.25">
      <c r="A2" s="6"/>
      <c r="B2" s="6"/>
      <c r="C2" s="6"/>
      <c r="D2" s="6"/>
      <c r="E2" s="6"/>
      <c r="F2" s="6"/>
      <c r="G2" s="6"/>
      <c r="H2" s="6"/>
      <c r="I2" s="6"/>
      <c r="J2" s="6"/>
      <c r="K2" s="6"/>
      <c r="L2" s="6"/>
      <c r="M2" s="6"/>
      <c r="N2" s="6"/>
      <c r="O2" s="6"/>
      <c r="P2" s="100"/>
      <c r="Q2" s="100"/>
      <c r="R2" s="100"/>
      <c r="S2" s="100"/>
      <c r="T2" s="100"/>
      <c r="U2" s="100"/>
      <c r="V2" s="100"/>
      <c r="W2" s="100"/>
      <c r="X2" s="100"/>
    </row>
    <row r="3" spans="1:24" s="68" customFormat="1" ht="30" customHeight="1" thickBot="1" x14ac:dyDescent="0.25">
      <c r="A3" s="7" t="s">
        <v>24</v>
      </c>
      <c r="B3" s="598" t="s">
        <v>201</v>
      </c>
      <c r="C3" s="599"/>
      <c r="D3" s="599"/>
      <c r="E3" s="599"/>
      <c r="F3" s="599"/>
      <c r="G3" s="599"/>
      <c r="H3" s="599"/>
      <c r="I3" s="599"/>
      <c r="J3" s="599"/>
      <c r="K3" s="599"/>
      <c r="L3" s="599"/>
      <c r="M3" s="599"/>
      <c r="N3" s="599"/>
      <c r="O3" s="599"/>
      <c r="P3" s="599"/>
      <c r="Q3" s="599"/>
      <c r="R3" s="600"/>
      <c r="S3" s="521"/>
      <c r="T3" s="521"/>
      <c r="U3" s="521"/>
      <c r="V3" s="521"/>
      <c r="W3" s="521"/>
      <c r="X3" s="522"/>
    </row>
    <row r="4" spans="1:24" s="68" customFormat="1" ht="30" customHeight="1" thickBot="1" x14ac:dyDescent="0.25">
      <c r="A4" s="7" t="s">
        <v>25</v>
      </c>
      <c r="B4" s="598" t="s">
        <v>109</v>
      </c>
      <c r="C4" s="599"/>
      <c r="D4" s="599"/>
      <c r="E4" s="599"/>
      <c r="F4" s="599"/>
      <c r="G4" s="599"/>
      <c r="H4" s="599"/>
      <c r="I4" s="599"/>
      <c r="J4" s="599"/>
      <c r="K4" s="599"/>
      <c r="L4" s="599"/>
      <c r="M4" s="599"/>
      <c r="N4" s="599"/>
      <c r="O4" s="599"/>
      <c r="P4" s="599"/>
      <c r="Q4" s="599"/>
      <c r="R4" s="600"/>
      <c r="S4" s="523"/>
      <c r="T4" s="523"/>
      <c r="U4" s="523"/>
      <c r="V4" s="523"/>
      <c r="W4" s="523"/>
      <c r="X4" s="524"/>
    </row>
    <row r="5" spans="1:24" s="68" customFormat="1" ht="30" customHeight="1" thickBot="1" x14ac:dyDescent="0.25">
      <c r="A5" s="7" t="s">
        <v>26</v>
      </c>
      <c r="B5" s="601">
        <v>42580</v>
      </c>
      <c r="C5" s="602"/>
      <c r="D5" s="602"/>
      <c r="E5" s="602"/>
      <c r="F5" s="602"/>
      <c r="G5" s="602"/>
      <c r="H5" s="602"/>
      <c r="I5" s="602"/>
      <c r="J5" s="602"/>
      <c r="K5" s="602"/>
      <c r="L5" s="602"/>
      <c r="M5" s="602"/>
      <c r="N5" s="602"/>
      <c r="O5" s="602"/>
      <c r="P5" s="602"/>
      <c r="Q5" s="602"/>
      <c r="R5" s="603"/>
      <c r="S5" s="523"/>
      <c r="T5" s="523"/>
      <c r="U5" s="523"/>
      <c r="V5" s="523"/>
      <c r="W5" s="523"/>
      <c r="X5" s="524"/>
    </row>
    <row r="6" spans="1:24" s="68" customFormat="1" ht="30" customHeight="1" thickBot="1" x14ac:dyDescent="0.25">
      <c r="A6" s="7" t="s">
        <v>27</v>
      </c>
      <c r="B6" s="598" t="s">
        <v>111</v>
      </c>
      <c r="C6" s="599"/>
      <c r="D6" s="599"/>
      <c r="E6" s="599"/>
      <c r="F6" s="599"/>
      <c r="G6" s="599"/>
      <c r="H6" s="600"/>
      <c r="I6" s="604" t="s">
        <v>28</v>
      </c>
      <c r="J6" s="605"/>
      <c r="K6" s="605"/>
      <c r="L6" s="605"/>
      <c r="M6" s="605"/>
      <c r="N6" s="606"/>
      <c r="O6" s="607">
        <v>22</v>
      </c>
      <c r="P6" s="602"/>
      <c r="Q6" s="602"/>
      <c r="R6" s="603"/>
      <c r="S6" s="523"/>
      <c r="T6" s="523"/>
      <c r="U6" s="523"/>
      <c r="V6" s="523"/>
      <c r="W6" s="523"/>
      <c r="X6" s="524"/>
    </row>
    <row r="7" spans="1:24" s="68" customFormat="1" ht="30" customHeight="1" thickBot="1" x14ac:dyDescent="0.25">
      <c r="A7" s="7" t="s">
        <v>29</v>
      </c>
      <c r="B7" s="608" t="s">
        <v>113</v>
      </c>
      <c r="C7" s="608"/>
      <c r="D7" s="608"/>
      <c r="E7" s="608"/>
      <c r="F7" s="608"/>
      <c r="G7" s="608"/>
      <c r="H7" s="608"/>
      <c r="I7" s="608"/>
      <c r="J7" s="608"/>
      <c r="K7" s="608"/>
      <c r="L7" s="608"/>
      <c r="M7" s="608"/>
      <c r="N7" s="608"/>
      <c r="O7" s="608"/>
      <c r="P7" s="608"/>
      <c r="Q7" s="608"/>
      <c r="R7" s="609"/>
      <c r="S7" s="525"/>
      <c r="T7" s="525"/>
      <c r="U7" s="525"/>
      <c r="V7" s="525"/>
      <c r="W7" s="525"/>
      <c r="X7" s="526"/>
    </row>
    <row r="8" spans="1:24" s="68" customFormat="1" ht="30" customHeight="1" x14ac:dyDescent="0.2">
      <c r="A8" s="505" t="s">
        <v>30</v>
      </c>
      <c r="B8" s="507" t="s">
        <v>31</v>
      </c>
      <c r="C8" s="508"/>
      <c r="D8" s="509"/>
      <c r="E8" s="510" t="s">
        <v>32</v>
      </c>
      <c r="F8" s="511"/>
      <c r="G8" s="511"/>
      <c r="H8" s="511"/>
      <c r="I8" s="511"/>
      <c r="J8" s="511"/>
      <c r="K8" s="511"/>
      <c r="L8" s="511"/>
      <c r="M8" s="511"/>
      <c r="N8" s="511"/>
      <c r="O8" s="511"/>
      <c r="P8" s="512"/>
      <c r="Q8" s="507" t="s">
        <v>33</v>
      </c>
      <c r="R8" s="513"/>
      <c r="S8" s="511"/>
      <c r="T8" s="511"/>
      <c r="U8" s="511"/>
      <c r="V8" s="511"/>
      <c r="W8" s="512"/>
      <c r="X8" s="514" t="s">
        <v>34</v>
      </c>
    </row>
    <row r="9" spans="1:24" ht="30" customHeight="1" thickBot="1" x14ac:dyDescent="0.25">
      <c r="A9" s="506"/>
      <c r="B9" s="157" t="s">
        <v>35</v>
      </c>
      <c r="C9" s="9" t="s">
        <v>135</v>
      </c>
      <c r="D9" s="158" t="s">
        <v>36</v>
      </c>
      <c r="E9" s="11" t="s">
        <v>37</v>
      </c>
      <c r="F9" s="12" t="s">
        <v>38</v>
      </c>
      <c r="G9" s="12" t="s">
        <v>39</v>
      </c>
      <c r="H9" s="12" t="s">
        <v>40</v>
      </c>
      <c r="I9" s="13" t="s">
        <v>41</v>
      </c>
      <c r="J9" s="12" t="s">
        <v>42</v>
      </c>
      <c r="K9" s="12" t="s">
        <v>43</v>
      </c>
      <c r="L9" s="12" t="s">
        <v>44</v>
      </c>
      <c r="M9" s="13" t="s">
        <v>45</v>
      </c>
      <c r="N9" s="12" t="s">
        <v>46</v>
      </c>
      <c r="O9" s="12" t="s">
        <v>47</v>
      </c>
      <c r="P9" s="14" t="s">
        <v>48</v>
      </c>
      <c r="Q9" s="8" t="s">
        <v>49</v>
      </c>
      <c r="R9" s="15" t="s">
        <v>50</v>
      </c>
      <c r="S9" s="16" t="s">
        <v>51</v>
      </c>
      <c r="T9" s="15" t="s">
        <v>52</v>
      </c>
      <c r="U9" s="15" t="s">
        <v>136</v>
      </c>
      <c r="V9" s="15" t="s">
        <v>53</v>
      </c>
      <c r="W9" s="17" t="s">
        <v>54</v>
      </c>
      <c r="X9" s="515" t="s">
        <v>9</v>
      </c>
    </row>
    <row r="10" spans="1:24" ht="30" customHeight="1" x14ac:dyDescent="0.2">
      <c r="A10" s="73" t="s">
        <v>202</v>
      </c>
      <c r="B10" s="230" t="s">
        <v>203</v>
      </c>
      <c r="C10" s="231"/>
      <c r="D10" s="149" t="s">
        <v>204</v>
      </c>
      <c r="E10" s="232"/>
      <c r="F10" s="19"/>
      <c r="G10" s="19"/>
      <c r="H10" s="232"/>
      <c r="I10" s="20"/>
      <c r="J10" s="20"/>
      <c r="K10" s="20"/>
      <c r="L10" s="20"/>
      <c r="M10" s="20"/>
      <c r="N10" s="20"/>
      <c r="O10" s="20"/>
      <c r="P10" s="21"/>
      <c r="Q10" s="233" t="s">
        <v>116</v>
      </c>
      <c r="R10" s="233" t="s">
        <v>205</v>
      </c>
      <c r="S10" s="234" t="s">
        <v>206</v>
      </c>
      <c r="T10" s="235">
        <v>0.95</v>
      </c>
      <c r="U10" s="236">
        <v>1</v>
      </c>
      <c r="V10" s="24" t="s">
        <v>207</v>
      </c>
      <c r="W10" s="25" t="s">
        <v>56</v>
      </c>
      <c r="X10" s="237" t="s">
        <v>76</v>
      </c>
    </row>
    <row r="11" spans="1:24" ht="30" customHeight="1" x14ac:dyDescent="0.2">
      <c r="A11" s="238" t="s">
        <v>208</v>
      </c>
      <c r="B11" s="230" t="s">
        <v>209</v>
      </c>
      <c r="C11" s="239"/>
      <c r="D11" s="149" t="s">
        <v>210</v>
      </c>
      <c r="E11" s="232"/>
      <c r="F11" s="19"/>
      <c r="H11" s="232"/>
      <c r="I11" s="62"/>
      <c r="J11" s="62"/>
      <c r="K11" s="62"/>
      <c r="L11" s="62"/>
      <c r="M11" s="62"/>
      <c r="N11" s="20"/>
      <c r="O11" s="20"/>
      <c r="P11" s="21"/>
      <c r="Q11" s="22"/>
      <c r="R11" s="22"/>
      <c r="S11" s="37"/>
      <c r="T11" s="23"/>
      <c r="U11" s="24"/>
      <c r="V11" s="24"/>
      <c r="W11" s="25"/>
      <c r="X11" s="37"/>
    </row>
    <row r="12" spans="1:24" ht="30" customHeight="1" x14ac:dyDescent="0.3">
      <c r="A12" s="238" t="s">
        <v>118</v>
      </c>
      <c r="B12" s="240" t="s">
        <v>211</v>
      </c>
      <c r="C12" s="241"/>
      <c r="D12" s="149" t="s">
        <v>212</v>
      </c>
      <c r="E12" s="232"/>
      <c r="F12" s="232"/>
      <c r="G12" s="242"/>
      <c r="H12" s="232"/>
      <c r="I12" s="243"/>
      <c r="J12" s="243"/>
      <c r="K12" s="29"/>
      <c r="L12" s="29"/>
      <c r="N12" s="243"/>
      <c r="O12" s="243"/>
      <c r="P12" s="30"/>
      <c r="Q12" s="31"/>
      <c r="R12" s="31"/>
      <c r="S12" s="32"/>
      <c r="T12" s="27"/>
      <c r="U12" s="33"/>
      <c r="V12" s="33"/>
      <c r="W12" s="34"/>
      <c r="X12" s="32"/>
    </row>
    <row r="13" spans="1:24" ht="30" customHeight="1" x14ac:dyDescent="0.2">
      <c r="A13" s="596" t="s">
        <v>119</v>
      </c>
      <c r="B13" s="230" t="s">
        <v>213</v>
      </c>
      <c r="C13" s="36"/>
      <c r="D13" s="76" t="s">
        <v>214</v>
      </c>
      <c r="E13" s="244"/>
      <c r="F13" s="30"/>
      <c r="G13" s="30"/>
      <c r="H13" s="244"/>
      <c r="I13" s="36"/>
      <c r="J13" s="36"/>
      <c r="K13" s="36"/>
      <c r="L13" s="36"/>
      <c r="M13" s="36"/>
      <c r="N13" s="36"/>
      <c r="O13" s="36"/>
      <c r="P13" s="36"/>
      <c r="Q13" s="22"/>
      <c r="R13" s="22"/>
      <c r="S13" s="37"/>
      <c r="T13" s="38"/>
      <c r="U13" s="18"/>
      <c r="V13" s="18"/>
      <c r="W13" s="39"/>
      <c r="X13" s="37"/>
    </row>
    <row r="14" spans="1:24" ht="30" customHeight="1" x14ac:dyDescent="0.2">
      <c r="A14" s="596"/>
      <c r="B14" s="230" t="s">
        <v>215</v>
      </c>
      <c r="C14" s="241"/>
      <c r="D14" s="149"/>
      <c r="E14" s="245"/>
      <c r="F14" s="245"/>
      <c r="G14" s="41"/>
      <c r="H14" s="244"/>
      <c r="I14" s="36"/>
      <c r="J14" s="36"/>
      <c r="K14" s="36"/>
      <c r="L14" s="36"/>
      <c r="M14" s="36"/>
      <c r="N14" s="37"/>
      <c r="O14" s="37"/>
      <c r="P14" s="37"/>
      <c r="Q14" s="22"/>
      <c r="R14" s="22"/>
      <c r="S14" s="37"/>
      <c r="T14" s="38"/>
      <c r="U14" s="18"/>
      <c r="V14" s="18"/>
      <c r="W14" s="39"/>
      <c r="X14" s="37"/>
    </row>
    <row r="15" spans="1:24" ht="30" customHeight="1" x14ac:dyDescent="0.2">
      <c r="A15" s="596"/>
      <c r="B15" s="37"/>
      <c r="C15" s="231"/>
      <c r="D15" s="149"/>
      <c r="E15" s="244"/>
      <c r="F15" s="244"/>
      <c r="G15" s="244"/>
      <c r="H15" s="244"/>
      <c r="I15" s="37"/>
      <c r="J15" s="37"/>
      <c r="K15" s="37"/>
      <c r="L15" s="37"/>
      <c r="M15" s="37"/>
      <c r="N15" s="37"/>
      <c r="O15" s="37"/>
      <c r="P15" s="37"/>
      <c r="Q15" s="22"/>
      <c r="R15" s="22"/>
      <c r="S15" s="37"/>
      <c r="T15" s="38"/>
      <c r="U15" s="18"/>
      <c r="V15" s="18"/>
      <c r="W15" s="39"/>
      <c r="X15" s="37"/>
    </row>
    <row r="16" spans="1:24" ht="30" customHeight="1" x14ac:dyDescent="0.2">
      <c r="A16" s="596"/>
      <c r="B16" s="230" t="s">
        <v>216</v>
      </c>
      <c r="C16" s="241"/>
      <c r="D16" s="149"/>
      <c r="E16" s="41"/>
      <c r="F16" s="41"/>
      <c r="G16" s="41"/>
      <c r="H16" s="41"/>
      <c r="I16" s="41"/>
      <c r="J16" s="41"/>
      <c r="K16" s="41"/>
      <c r="L16" s="41"/>
      <c r="M16" s="41"/>
      <c r="N16" s="41"/>
      <c r="O16" s="41"/>
      <c r="P16" s="41"/>
      <c r="Q16" s="22"/>
      <c r="R16" s="22"/>
      <c r="S16" s="37"/>
      <c r="T16" s="38"/>
      <c r="U16" s="18"/>
      <c r="V16" s="18"/>
      <c r="W16" s="39"/>
      <c r="X16" s="37"/>
    </row>
    <row r="17" spans="1:24" ht="30" customHeight="1" x14ac:dyDescent="0.2">
      <c r="A17" s="596"/>
      <c r="B17" s="230" t="s">
        <v>217</v>
      </c>
      <c r="C17" s="241"/>
      <c r="D17" s="37"/>
      <c r="E17" s="41"/>
      <c r="F17" s="41"/>
      <c r="G17" s="41"/>
      <c r="H17" s="41"/>
      <c r="I17" s="41"/>
      <c r="J17" s="41"/>
      <c r="K17" s="41"/>
      <c r="L17" s="41"/>
      <c r="M17" s="41"/>
      <c r="N17" s="41"/>
      <c r="O17" s="41"/>
      <c r="P17" s="41"/>
      <c r="Q17" s="37"/>
      <c r="R17" s="37"/>
      <c r="S17" s="37"/>
      <c r="T17" s="37"/>
      <c r="U17" s="37"/>
      <c r="V17" s="37"/>
      <c r="W17" s="246"/>
      <c r="X17" s="37"/>
    </row>
    <row r="18" spans="1:24" ht="154.5" customHeight="1" x14ac:dyDescent="0.2">
      <c r="A18" s="596"/>
      <c r="B18" s="230" t="s">
        <v>218</v>
      </c>
      <c r="C18" s="36"/>
      <c r="D18" s="37"/>
      <c r="E18" s="36"/>
      <c r="F18" s="36"/>
      <c r="G18" s="41"/>
      <c r="H18" s="36"/>
      <c r="I18" s="36"/>
      <c r="J18" s="41"/>
      <c r="K18" s="36"/>
      <c r="L18" s="36"/>
      <c r="M18" s="41"/>
      <c r="N18" s="36"/>
      <c r="O18" s="36"/>
      <c r="P18" s="41"/>
      <c r="Q18" s="37"/>
      <c r="R18" s="37"/>
      <c r="S18" s="37"/>
      <c r="T18" s="37"/>
      <c r="U18" s="37"/>
      <c r="V18" s="37"/>
      <c r="W18" s="246"/>
      <c r="X18" s="37"/>
    </row>
    <row r="21" spans="1:24" ht="30" customHeight="1" x14ac:dyDescent="0.2">
      <c r="A21" s="71" t="s">
        <v>57</v>
      </c>
    </row>
    <row r="22" spans="1:24" ht="30" customHeight="1" x14ac:dyDescent="0.2">
      <c r="B22" s="66" t="s">
        <v>58</v>
      </c>
    </row>
  </sheetData>
  <mergeCells count="15">
    <mergeCell ref="X8:X9"/>
    <mergeCell ref="A1:X1"/>
    <mergeCell ref="B3:R3"/>
    <mergeCell ref="S3:X7"/>
    <mergeCell ref="B4:R4"/>
    <mergeCell ref="B5:R5"/>
    <mergeCell ref="B6:H6"/>
    <mergeCell ref="I6:N6"/>
    <mergeCell ref="O6:R6"/>
    <mergeCell ref="B7:R7"/>
    <mergeCell ref="A13:A18"/>
    <mergeCell ref="A8:A9"/>
    <mergeCell ref="B8:D8"/>
    <mergeCell ref="E8:P8"/>
    <mergeCell ref="Q8:W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FC97"/>
  <sheetViews>
    <sheetView tabSelected="1" topLeftCell="A58" zoomScale="80" zoomScaleNormal="80" workbookViewId="0">
      <selection activeCell="B58" sqref="B58"/>
    </sheetView>
  </sheetViews>
  <sheetFormatPr baseColWidth="10" defaultColWidth="0" defaultRowHeight="15" zeroHeight="1" x14ac:dyDescent="0.25"/>
  <cols>
    <col min="1" max="1" width="38" style="65" customWidth="1"/>
    <col min="2" max="2" width="59" style="65" customWidth="1"/>
    <col min="3" max="3" width="54.42578125" style="65" bestFit="1" customWidth="1"/>
    <col min="4" max="4" width="6.85546875" style="65" customWidth="1"/>
    <col min="5" max="5" width="54.42578125" style="65" bestFit="1" customWidth="1"/>
    <col min="6" max="6" width="5.42578125" style="65" customWidth="1"/>
    <col min="7" max="7" width="54.42578125" style="65" bestFit="1" customWidth="1"/>
    <col min="8" max="8" width="6.7109375" style="65" customWidth="1"/>
    <col min="9" max="14" width="4.140625" style="65" hidden="1" customWidth="1"/>
    <col min="15" max="15" width="14" style="65" hidden="1" customWidth="1"/>
    <col min="16" max="16" width="7.42578125" style="65" hidden="1" customWidth="1"/>
    <col min="17" max="17" width="54.42578125" style="65" bestFit="1" customWidth="1"/>
    <col min="18" max="18" width="6.7109375" style="65" customWidth="1"/>
    <col min="19" max="19" width="70.5703125" style="65" customWidth="1"/>
    <col min="20" max="69" width="0" style="65" hidden="1" customWidth="1"/>
    <col min="70" max="16383" width="11.42578125" style="65" hidden="1"/>
    <col min="16384" max="16384" width="20.42578125" style="65" hidden="1" customWidth="1"/>
  </cols>
  <sheetData>
    <row r="1" spans="1:69" s="446" customFormat="1" ht="15.75" customHeight="1" x14ac:dyDescent="0.25">
      <c r="A1" s="444" t="s">
        <v>0</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row>
    <row r="2" spans="1:69" s="446" customFormat="1" ht="15.75" x14ac:dyDescent="0.25">
      <c r="A2" s="444" t="s">
        <v>1</v>
      </c>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5"/>
      <c r="AQ2" s="445"/>
      <c r="AR2" s="445"/>
      <c r="AS2" s="445"/>
      <c r="AT2" s="445"/>
      <c r="AU2" s="445"/>
      <c r="AV2" s="445"/>
      <c r="AW2" s="445"/>
      <c r="AX2" s="445"/>
      <c r="AY2" s="445"/>
      <c r="AZ2" s="445"/>
      <c r="BA2" s="445"/>
      <c r="BB2" s="445"/>
      <c r="BC2" s="445"/>
      <c r="BD2" s="445"/>
      <c r="BE2" s="445"/>
      <c r="BF2" s="445"/>
      <c r="BG2" s="445"/>
      <c r="BH2" s="445"/>
      <c r="BI2" s="445"/>
      <c r="BJ2" s="445"/>
      <c r="BK2" s="445"/>
      <c r="BL2" s="445"/>
      <c r="BM2" s="445"/>
      <c r="BN2" s="445"/>
      <c r="BO2" s="445"/>
      <c r="BP2" s="445"/>
      <c r="BQ2" s="445"/>
    </row>
    <row r="3" spans="1:69" s="449" customFormat="1" ht="28.5" customHeight="1" x14ac:dyDescent="0.25">
      <c r="A3" s="447" t="s">
        <v>312</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c r="BQ3" s="448"/>
    </row>
    <row r="4" spans="1:69" s="571" customFormat="1" ht="42.75" customHeight="1" x14ac:dyDescent="0.25">
      <c r="A4" s="569" t="s">
        <v>314</v>
      </c>
      <c r="B4" s="570"/>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c r="AW4" s="570"/>
      <c r="AX4" s="570"/>
      <c r="AY4" s="570"/>
      <c r="AZ4" s="570"/>
      <c r="BA4" s="570"/>
      <c r="BB4" s="570"/>
      <c r="BC4" s="570"/>
      <c r="BD4" s="570"/>
      <c r="BE4" s="570"/>
      <c r="BF4" s="570"/>
      <c r="BG4" s="570"/>
      <c r="BH4" s="570"/>
      <c r="BI4" s="570"/>
      <c r="BJ4" s="570"/>
      <c r="BK4" s="570"/>
      <c r="BL4" s="570"/>
      <c r="BM4" s="570"/>
      <c r="BN4" s="570"/>
      <c r="BO4" s="570"/>
      <c r="BP4" s="570"/>
      <c r="BQ4" s="570"/>
    </row>
    <row r="5" spans="1:69" s="1" customFormat="1" ht="15.75" customHeight="1" x14ac:dyDescent="0.25">
      <c r="A5" s="471" t="s">
        <v>2</v>
      </c>
      <c r="B5" s="471" t="s">
        <v>3</v>
      </c>
      <c r="C5" s="453" t="s">
        <v>4</v>
      </c>
      <c r="D5" s="453"/>
      <c r="E5" s="453" t="s">
        <v>5</v>
      </c>
      <c r="F5" s="453"/>
      <c r="G5" s="470" t="s">
        <v>6</v>
      </c>
      <c r="H5" s="470"/>
      <c r="I5" s="443" t="s">
        <v>7</v>
      </c>
      <c r="J5" s="443"/>
      <c r="K5" s="443"/>
      <c r="L5" s="443"/>
      <c r="M5" s="443"/>
      <c r="N5" s="443"/>
      <c r="O5" s="443"/>
      <c r="P5" s="443"/>
      <c r="Q5" s="453" t="s">
        <v>7</v>
      </c>
      <c r="R5" s="453"/>
      <c r="S5" s="610" t="s">
        <v>84</v>
      </c>
    </row>
    <row r="6" spans="1:69" s="1" customFormat="1" ht="15.75" customHeight="1" x14ac:dyDescent="0.25">
      <c r="A6" s="471"/>
      <c r="B6" s="471"/>
      <c r="C6" s="460" t="s">
        <v>10</v>
      </c>
      <c r="D6" s="460" t="s">
        <v>8</v>
      </c>
      <c r="E6" s="460" t="s">
        <v>10</v>
      </c>
      <c r="F6" s="460" t="s">
        <v>8</v>
      </c>
      <c r="G6" s="460" t="s">
        <v>10</v>
      </c>
      <c r="H6" s="460" t="s">
        <v>8</v>
      </c>
      <c r="I6" s="460" t="s">
        <v>11</v>
      </c>
      <c r="J6" s="460"/>
      <c r="K6" s="460" t="s">
        <v>12</v>
      </c>
      <c r="L6" s="460"/>
      <c r="M6" s="460" t="s">
        <v>13</v>
      </c>
      <c r="N6" s="460"/>
      <c r="O6" s="460" t="s">
        <v>14</v>
      </c>
      <c r="P6" s="460" t="s">
        <v>8</v>
      </c>
      <c r="Q6" s="460" t="s">
        <v>10</v>
      </c>
      <c r="R6" s="462" t="s">
        <v>8</v>
      </c>
      <c r="S6" s="610"/>
    </row>
    <row r="7" spans="1:69" s="1" customFormat="1" ht="16.5" thickBot="1" x14ac:dyDescent="0.3">
      <c r="A7" s="472"/>
      <c r="B7" s="472"/>
      <c r="C7" s="461"/>
      <c r="D7" s="461"/>
      <c r="E7" s="461"/>
      <c r="F7" s="461"/>
      <c r="G7" s="461"/>
      <c r="H7" s="461"/>
      <c r="I7" s="2" t="s">
        <v>15</v>
      </c>
      <c r="J7" s="2" t="s">
        <v>16</v>
      </c>
      <c r="K7" s="2" t="s">
        <v>17</v>
      </c>
      <c r="L7" s="2" t="s">
        <v>18</v>
      </c>
      <c r="M7" s="2" t="s">
        <v>19</v>
      </c>
      <c r="N7" s="2" t="s">
        <v>20</v>
      </c>
      <c r="O7" s="461"/>
      <c r="P7" s="461"/>
      <c r="Q7" s="461"/>
      <c r="R7" s="463"/>
      <c r="S7" s="611"/>
    </row>
    <row r="8" spans="1:69" ht="179.25" customHeight="1" x14ac:dyDescent="0.25">
      <c r="A8" s="615" t="s">
        <v>315</v>
      </c>
      <c r="B8" s="426" t="s">
        <v>342</v>
      </c>
      <c r="C8" s="363" t="s">
        <v>332</v>
      </c>
      <c r="D8" s="428">
        <v>0.2</v>
      </c>
      <c r="E8" s="422"/>
      <c r="F8" s="425">
        <v>0</v>
      </c>
      <c r="G8" s="422"/>
      <c r="H8" s="425">
        <v>0</v>
      </c>
      <c r="I8" s="422"/>
      <c r="J8" s="422"/>
      <c r="K8" s="422"/>
      <c r="L8" s="422"/>
      <c r="M8" s="422"/>
      <c r="N8" s="422"/>
      <c r="O8" s="422"/>
      <c r="P8" s="422"/>
      <c r="Q8" s="422"/>
      <c r="R8" s="425">
        <v>0</v>
      </c>
      <c r="S8" s="423"/>
    </row>
    <row r="9" spans="1:69" ht="71.25" customHeight="1" x14ac:dyDescent="0.25">
      <c r="A9" s="616"/>
      <c r="B9" s="424" t="s">
        <v>343</v>
      </c>
      <c r="C9" s="411" t="s">
        <v>333</v>
      </c>
      <c r="D9" s="409">
        <v>0.25</v>
      </c>
      <c r="E9" s="418"/>
      <c r="F9" s="410">
        <v>0</v>
      </c>
      <c r="G9" s="418"/>
      <c r="H9" s="410">
        <v>0</v>
      </c>
      <c r="I9" s="418"/>
      <c r="J9" s="418"/>
      <c r="K9" s="418"/>
      <c r="L9" s="418"/>
      <c r="M9" s="418"/>
      <c r="N9" s="418"/>
      <c r="O9" s="418"/>
      <c r="P9" s="418"/>
      <c r="Q9" s="418"/>
      <c r="R9" s="410">
        <v>0</v>
      </c>
      <c r="S9" s="419"/>
    </row>
    <row r="10" spans="1:69" ht="102.75" customHeight="1" x14ac:dyDescent="0.25">
      <c r="A10" s="616"/>
      <c r="B10" s="424" t="s">
        <v>226</v>
      </c>
      <c r="C10" s="411" t="s">
        <v>334</v>
      </c>
      <c r="D10" s="409">
        <v>0</v>
      </c>
      <c r="E10" s="418"/>
      <c r="F10" s="410">
        <v>0</v>
      </c>
      <c r="G10" s="418"/>
      <c r="H10" s="410">
        <v>0</v>
      </c>
      <c r="I10" s="418"/>
      <c r="J10" s="418"/>
      <c r="K10" s="418"/>
      <c r="L10" s="418"/>
      <c r="M10" s="418"/>
      <c r="N10" s="418"/>
      <c r="O10" s="418"/>
      <c r="P10" s="418"/>
      <c r="Q10" s="418"/>
      <c r="R10" s="410">
        <v>0</v>
      </c>
      <c r="S10" s="419"/>
    </row>
    <row r="11" spans="1:69" ht="66" customHeight="1" x14ac:dyDescent="0.25">
      <c r="A11" s="616"/>
      <c r="B11" s="424" t="s">
        <v>344</v>
      </c>
      <c r="C11" s="411" t="s">
        <v>335</v>
      </c>
      <c r="D11" s="409">
        <v>0.25</v>
      </c>
      <c r="E11" s="418"/>
      <c r="F11" s="410">
        <v>0</v>
      </c>
      <c r="G11" s="418"/>
      <c r="H11" s="410">
        <v>0</v>
      </c>
      <c r="I11" s="418"/>
      <c r="J11" s="418"/>
      <c r="K11" s="418"/>
      <c r="L11" s="418"/>
      <c r="M11" s="418"/>
      <c r="N11" s="418"/>
      <c r="O11" s="418"/>
      <c r="P11" s="418"/>
      <c r="Q11" s="418"/>
      <c r="R11" s="410">
        <v>0</v>
      </c>
      <c r="S11" s="419"/>
    </row>
    <row r="12" spans="1:69" ht="60" customHeight="1" x14ac:dyDescent="0.25">
      <c r="A12" s="616"/>
      <c r="B12" s="424" t="s">
        <v>228</v>
      </c>
      <c r="C12" s="411" t="s">
        <v>336</v>
      </c>
      <c r="D12" s="409">
        <v>0.25</v>
      </c>
      <c r="E12" s="418"/>
      <c r="F12" s="410">
        <v>0</v>
      </c>
      <c r="G12" s="418"/>
      <c r="H12" s="410">
        <v>0</v>
      </c>
      <c r="I12" s="418"/>
      <c r="J12" s="418"/>
      <c r="K12" s="418"/>
      <c r="L12" s="418"/>
      <c r="M12" s="418"/>
      <c r="N12" s="418"/>
      <c r="O12" s="418"/>
      <c r="P12" s="418"/>
      <c r="Q12" s="418"/>
      <c r="R12" s="410">
        <v>0</v>
      </c>
      <c r="S12" s="419"/>
    </row>
    <row r="13" spans="1:69" ht="66.75" customHeight="1" x14ac:dyDescent="0.25">
      <c r="A13" s="616"/>
      <c r="B13" s="424" t="s">
        <v>229</v>
      </c>
      <c r="C13" s="411" t="s">
        <v>337</v>
      </c>
      <c r="D13" s="409">
        <v>0</v>
      </c>
      <c r="E13" s="418"/>
      <c r="F13" s="410">
        <v>0</v>
      </c>
      <c r="G13" s="418"/>
      <c r="H13" s="410">
        <v>0</v>
      </c>
      <c r="I13" s="418"/>
      <c r="J13" s="418"/>
      <c r="K13" s="418"/>
      <c r="L13" s="418"/>
      <c r="M13" s="418"/>
      <c r="N13" s="418"/>
      <c r="O13" s="418"/>
      <c r="P13" s="418"/>
      <c r="Q13" s="418"/>
      <c r="R13" s="410">
        <v>0</v>
      </c>
      <c r="S13" s="419"/>
    </row>
    <row r="14" spans="1:69" ht="40.5" customHeight="1" x14ac:dyDescent="0.25">
      <c r="A14" s="616"/>
      <c r="B14" s="424" t="s">
        <v>230</v>
      </c>
      <c r="C14" s="411" t="s">
        <v>338</v>
      </c>
      <c r="D14" s="409">
        <v>1</v>
      </c>
      <c r="E14" s="418"/>
      <c r="F14" s="410">
        <v>0</v>
      </c>
      <c r="G14" s="418"/>
      <c r="H14" s="410">
        <v>0</v>
      </c>
      <c r="I14" s="418"/>
      <c r="J14" s="418"/>
      <c r="K14" s="418"/>
      <c r="L14" s="418"/>
      <c r="M14" s="418"/>
      <c r="N14" s="418"/>
      <c r="O14" s="418"/>
      <c r="P14" s="418"/>
      <c r="Q14" s="418"/>
      <c r="R14" s="410">
        <v>0</v>
      </c>
      <c r="S14" s="419"/>
    </row>
    <row r="15" spans="1:69" ht="45.75" customHeight="1" x14ac:dyDescent="0.25">
      <c r="A15" s="616"/>
      <c r="B15" s="424" t="s">
        <v>231</v>
      </c>
      <c r="C15" s="411" t="s">
        <v>339</v>
      </c>
      <c r="D15" s="409">
        <v>1</v>
      </c>
      <c r="E15" s="418"/>
      <c r="F15" s="410">
        <v>0</v>
      </c>
      <c r="G15" s="418"/>
      <c r="H15" s="410">
        <v>0</v>
      </c>
      <c r="I15" s="418"/>
      <c r="J15" s="418"/>
      <c r="K15" s="418"/>
      <c r="L15" s="418"/>
      <c r="M15" s="418"/>
      <c r="N15" s="418"/>
      <c r="O15" s="418"/>
      <c r="P15" s="418"/>
      <c r="Q15" s="418"/>
      <c r="R15" s="410">
        <v>0</v>
      </c>
      <c r="S15" s="419"/>
    </row>
    <row r="16" spans="1:69" ht="43.5" customHeight="1" x14ac:dyDescent="0.25">
      <c r="A16" s="616"/>
      <c r="B16" s="424" t="s">
        <v>232</v>
      </c>
      <c r="C16" s="411" t="s">
        <v>340</v>
      </c>
      <c r="D16" s="409">
        <v>0.25</v>
      </c>
      <c r="E16" s="418"/>
      <c r="F16" s="410">
        <v>0</v>
      </c>
      <c r="G16" s="418"/>
      <c r="H16" s="410">
        <v>0</v>
      </c>
      <c r="I16" s="418"/>
      <c r="J16" s="418"/>
      <c r="K16" s="418"/>
      <c r="L16" s="418"/>
      <c r="M16" s="418"/>
      <c r="N16" s="418"/>
      <c r="O16" s="418"/>
      <c r="P16" s="418"/>
      <c r="Q16" s="418"/>
      <c r="R16" s="410">
        <v>0</v>
      </c>
      <c r="S16" s="419"/>
    </row>
    <row r="17" spans="1:19" ht="47.25" customHeight="1" thickBot="1" x14ac:dyDescent="0.3">
      <c r="A17" s="617"/>
      <c r="B17" s="316" t="s">
        <v>233</v>
      </c>
      <c r="C17" s="364" t="s">
        <v>341</v>
      </c>
      <c r="D17" s="365">
        <v>0</v>
      </c>
      <c r="E17" s="420"/>
      <c r="F17" s="416">
        <v>0</v>
      </c>
      <c r="G17" s="420"/>
      <c r="H17" s="416">
        <v>0</v>
      </c>
      <c r="I17" s="420"/>
      <c r="J17" s="420"/>
      <c r="K17" s="420"/>
      <c r="L17" s="420"/>
      <c r="M17" s="420"/>
      <c r="N17" s="420"/>
      <c r="O17" s="420"/>
      <c r="P17" s="420"/>
      <c r="Q17" s="420"/>
      <c r="R17" s="416">
        <v>0</v>
      </c>
      <c r="S17" s="421"/>
    </row>
    <row r="18" spans="1:19" ht="21.75" thickBot="1" x14ac:dyDescent="0.3">
      <c r="A18" s="317"/>
      <c r="B18" s="318"/>
      <c r="C18" s="319"/>
      <c r="D18" s="439">
        <f>AVERAGE(D8:D17)</f>
        <v>0.32</v>
      </c>
      <c r="E18" s="319"/>
      <c r="F18" s="440">
        <v>0</v>
      </c>
      <c r="G18" s="319"/>
      <c r="H18" s="440">
        <v>0</v>
      </c>
      <c r="I18" s="319"/>
      <c r="J18" s="319"/>
      <c r="K18" s="319"/>
      <c r="L18" s="319"/>
      <c r="M18" s="319"/>
      <c r="N18" s="319"/>
      <c r="O18" s="319"/>
      <c r="P18" s="319"/>
      <c r="Q18" s="319"/>
      <c r="R18" s="440">
        <v>0</v>
      </c>
      <c r="S18" s="319"/>
    </row>
    <row r="19" spans="1:19" s="320" customFormat="1" ht="70.5" customHeight="1" x14ac:dyDescent="0.25">
      <c r="A19" s="618" t="s">
        <v>316</v>
      </c>
      <c r="B19" s="426" t="s">
        <v>377</v>
      </c>
      <c r="C19" s="363" t="s">
        <v>365</v>
      </c>
      <c r="D19" s="428">
        <v>0.2</v>
      </c>
      <c r="E19" s="422"/>
      <c r="F19" s="425">
        <v>0</v>
      </c>
      <c r="G19" s="422"/>
      <c r="H19" s="425">
        <v>0</v>
      </c>
      <c r="I19" s="422"/>
      <c r="J19" s="422"/>
      <c r="K19" s="422"/>
      <c r="L19" s="422"/>
      <c r="M19" s="422"/>
      <c r="N19" s="422"/>
      <c r="O19" s="422"/>
      <c r="P19" s="422"/>
      <c r="Q19" s="422"/>
      <c r="R19" s="425">
        <v>0</v>
      </c>
      <c r="S19" s="423"/>
    </row>
    <row r="20" spans="1:19" s="321" customFormat="1" ht="60.75" x14ac:dyDescent="0.25">
      <c r="A20" s="619"/>
      <c r="B20" s="424" t="s">
        <v>378</v>
      </c>
      <c r="C20" s="411" t="s">
        <v>321</v>
      </c>
      <c r="D20" s="409">
        <v>0.15</v>
      </c>
      <c r="E20" s="418"/>
      <c r="F20" s="410">
        <v>0</v>
      </c>
      <c r="G20" s="418"/>
      <c r="H20" s="410">
        <v>0</v>
      </c>
      <c r="I20" s="418"/>
      <c r="J20" s="418"/>
      <c r="K20" s="418"/>
      <c r="L20" s="418"/>
      <c r="M20" s="418"/>
      <c r="N20" s="418"/>
      <c r="O20" s="418"/>
      <c r="P20" s="418"/>
      <c r="Q20" s="418"/>
      <c r="R20" s="410">
        <v>0</v>
      </c>
      <c r="S20" s="419"/>
    </row>
    <row r="21" spans="1:19" s="321" customFormat="1" ht="72" customHeight="1" x14ac:dyDescent="0.25">
      <c r="A21" s="619"/>
      <c r="B21" s="424" t="s">
        <v>379</v>
      </c>
      <c r="C21" s="411" t="s">
        <v>330</v>
      </c>
      <c r="D21" s="409">
        <v>0.25</v>
      </c>
      <c r="E21" s="418"/>
      <c r="F21" s="410">
        <v>0</v>
      </c>
      <c r="G21" s="418"/>
      <c r="H21" s="410">
        <v>0</v>
      </c>
      <c r="I21" s="418"/>
      <c r="J21" s="418"/>
      <c r="K21" s="418"/>
      <c r="L21" s="418"/>
      <c r="M21" s="418"/>
      <c r="N21" s="418"/>
      <c r="O21" s="418"/>
      <c r="P21" s="418"/>
      <c r="Q21" s="418"/>
      <c r="R21" s="410">
        <v>0</v>
      </c>
      <c r="S21" s="419"/>
    </row>
    <row r="22" spans="1:19" s="321" customFormat="1" ht="102.75" customHeight="1" x14ac:dyDescent="0.25">
      <c r="A22" s="619"/>
      <c r="B22" s="424" t="s">
        <v>380</v>
      </c>
      <c r="C22" s="412" t="s">
        <v>366</v>
      </c>
      <c r="D22" s="409"/>
      <c r="E22" s="418"/>
      <c r="F22" s="410">
        <v>0</v>
      </c>
      <c r="G22" s="418"/>
      <c r="H22" s="410">
        <v>0</v>
      </c>
      <c r="I22" s="418"/>
      <c r="J22" s="418"/>
      <c r="K22" s="418"/>
      <c r="L22" s="418"/>
      <c r="M22" s="418"/>
      <c r="N22" s="418"/>
      <c r="O22" s="418"/>
      <c r="P22" s="418"/>
      <c r="Q22" s="418"/>
      <c r="R22" s="410">
        <v>0</v>
      </c>
      <c r="S22" s="419"/>
    </row>
    <row r="23" spans="1:19" s="321" customFormat="1" ht="34.5" customHeight="1" x14ac:dyDescent="0.25">
      <c r="A23" s="619"/>
      <c r="B23" s="424" t="s">
        <v>381</v>
      </c>
      <c r="C23" s="412" t="s">
        <v>322</v>
      </c>
      <c r="D23" s="409">
        <v>0.15</v>
      </c>
      <c r="E23" s="418"/>
      <c r="F23" s="410">
        <v>0</v>
      </c>
      <c r="G23" s="418"/>
      <c r="H23" s="410">
        <v>0</v>
      </c>
      <c r="I23" s="418"/>
      <c r="J23" s="418"/>
      <c r="K23" s="418"/>
      <c r="L23" s="418"/>
      <c r="M23" s="418"/>
      <c r="N23" s="418"/>
      <c r="O23" s="418"/>
      <c r="P23" s="418"/>
      <c r="Q23" s="418"/>
      <c r="R23" s="410">
        <v>0</v>
      </c>
      <c r="S23" s="419"/>
    </row>
    <row r="24" spans="1:19" s="321" customFormat="1" ht="66.75" customHeight="1" x14ac:dyDescent="0.25">
      <c r="A24" s="619"/>
      <c r="B24" s="424" t="s">
        <v>382</v>
      </c>
      <c r="C24" s="411" t="s">
        <v>329</v>
      </c>
      <c r="D24" s="409">
        <v>0.15</v>
      </c>
      <c r="E24" s="418"/>
      <c r="F24" s="410">
        <v>0</v>
      </c>
      <c r="G24" s="418"/>
      <c r="H24" s="410">
        <v>0</v>
      </c>
      <c r="I24" s="418"/>
      <c r="J24" s="418"/>
      <c r="K24" s="418"/>
      <c r="L24" s="418"/>
      <c r="M24" s="418"/>
      <c r="N24" s="418"/>
      <c r="O24" s="418"/>
      <c r="P24" s="418"/>
      <c r="Q24" s="418"/>
      <c r="R24" s="410">
        <v>0</v>
      </c>
      <c r="S24" s="419"/>
    </row>
    <row r="25" spans="1:19" s="321" customFormat="1" ht="96" customHeight="1" x14ac:dyDescent="0.25">
      <c r="A25" s="619"/>
      <c r="B25" s="424" t="s">
        <v>383</v>
      </c>
      <c r="C25" s="411" t="s">
        <v>323</v>
      </c>
      <c r="D25" s="409">
        <v>0.25</v>
      </c>
      <c r="E25" s="418"/>
      <c r="F25" s="410">
        <v>0</v>
      </c>
      <c r="G25" s="418"/>
      <c r="H25" s="410">
        <v>0</v>
      </c>
      <c r="I25" s="418"/>
      <c r="J25" s="418"/>
      <c r="K25" s="418"/>
      <c r="L25" s="418"/>
      <c r="M25" s="418"/>
      <c r="N25" s="418"/>
      <c r="O25" s="418"/>
      <c r="P25" s="418"/>
      <c r="Q25" s="418"/>
      <c r="R25" s="410">
        <v>0</v>
      </c>
      <c r="S25" s="419"/>
    </row>
    <row r="26" spans="1:19" s="321" customFormat="1" ht="54" customHeight="1" x14ac:dyDescent="0.25">
      <c r="A26" s="619"/>
      <c r="B26" s="424" t="s">
        <v>384</v>
      </c>
      <c r="C26" s="413" t="s">
        <v>367</v>
      </c>
      <c r="D26" s="409">
        <v>0.25</v>
      </c>
      <c r="E26" s="418"/>
      <c r="F26" s="410">
        <v>0</v>
      </c>
      <c r="G26" s="418"/>
      <c r="H26" s="410">
        <v>0</v>
      </c>
      <c r="I26" s="418"/>
      <c r="J26" s="418"/>
      <c r="K26" s="418"/>
      <c r="L26" s="418"/>
      <c r="M26" s="418"/>
      <c r="N26" s="418"/>
      <c r="O26" s="418"/>
      <c r="P26" s="418"/>
      <c r="Q26" s="418"/>
      <c r="R26" s="410">
        <v>0</v>
      </c>
      <c r="S26" s="419"/>
    </row>
    <row r="27" spans="1:19" s="321" customFormat="1" ht="46.5" customHeight="1" x14ac:dyDescent="0.25">
      <c r="A27" s="619"/>
      <c r="B27" s="424" t="s">
        <v>385</v>
      </c>
      <c r="C27" s="411" t="s">
        <v>324</v>
      </c>
      <c r="D27" s="409">
        <v>0.1</v>
      </c>
      <c r="E27" s="418"/>
      <c r="F27" s="410">
        <v>0</v>
      </c>
      <c r="G27" s="418"/>
      <c r="H27" s="410">
        <v>0</v>
      </c>
      <c r="I27" s="418"/>
      <c r="J27" s="418"/>
      <c r="K27" s="418"/>
      <c r="L27" s="418"/>
      <c r="M27" s="418"/>
      <c r="N27" s="418"/>
      <c r="O27" s="418"/>
      <c r="P27" s="418"/>
      <c r="Q27" s="418"/>
      <c r="R27" s="410">
        <v>0</v>
      </c>
      <c r="S27" s="419"/>
    </row>
    <row r="28" spans="1:19" s="321" customFormat="1" ht="40.5" x14ac:dyDescent="0.25">
      <c r="A28" s="619"/>
      <c r="B28" s="424" t="s">
        <v>386</v>
      </c>
      <c r="C28" s="412" t="s">
        <v>368</v>
      </c>
      <c r="D28" s="409">
        <v>0.1</v>
      </c>
      <c r="E28" s="418"/>
      <c r="F28" s="410">
        <v>0</v>
      </c>
      <c r="G28" s="418"/>
      <c r="H28" s="410">
        <v>0</v>
      </c>
      <c r="I28" s="418"/>
      <c r="J28" s="418"/>
      <c r="K28" s="418"/>
      <c r="L28" s="418"/>
      <c r="M28" s="418"/>
      <c r="N28" s="418"/>
      <c r="O28" s="418"/>
      <c r="P28" s="418"/>
      <c r="Q28" s="418"/>
      <c r="R28" s="410">
        <v>0</v>
      </c>
      <c r="S28" s="419"/>
    </row>
    <row r="29" spans="1:19" s="321" customFormat="1" ht="80.25" customHeight="1" x14ac:dyDescent="0.25">
      <c r="A29" s="619"/>
      <c r="B29" s="424" t="s">
        <v>387</v>
      </c>
      <c r="C29" s="413" t="s">
        <v>369</v>
      </c>
      <c r="D29" s="414">
        <v>0.25</v>
      </c>
      <c r="E29" s="418"/>
      <c r="F29" s="410">
        <v>0</v>
      </c>
      <c r="G29" s="418"/>
      <c r="H29" s="410">
        <v>0</v>
      </c>
      <c r="I29" s="418"/>
      <c r="J29" s="418"/>
      <c r="K29" s="418"/>
      <c r="L29" s="418"/>
      <c r="M29" s="418"/>
      <c r="N29" s="418"/>
      <c r="O29" s="418"/>
      <c r="P29" s="418"/>
      <c r="Q29" s="418"/>
      <c r="R29" s="410">
        <v>0</v>
      </c>
      <c r="S29" s="419"/>
    </row>
    <row r="30" spans="1:19" s="321" customFormat="1" ht="90" x14ac:dyDescent="0.25">
      <c r="A30" s="619"/>
      <c r="B30" s="424" t="s">
        <v>388</v>
      </c>
      <c r="C30" s="411" t="s">
        <v>370</v>
      </c>
      <c r="D30" s="409">
        <v>0.3</v>
      </c>
      <c r="E30" s="418"/>
      <c r="F30" s="410">
        <v>0</v>
      </c>
      <c r="G30" s="418"/>
      <c r="H30" s="410">
        <v>0</v>
      </c>
      <c r="I30" s="418"/>
      <c r="J30" s="418"/>
      <c r="K30" s="418"/>
      <c r="L30" s="418"/>
      <c r="M30" s="418"/>
      <c r="N30" s="418"/>
      <c r="O30" s="418"/>
      <c r="P30" s="418"/>
      <c r="Q30" s="418"/>
      <c r="R30" s="410">
        <v>0</v>
      </c>
      <c r="S30" s="419"/>
    </row>
    <row r="31" spans="1:19" s="321" customFormat="1" ht="70.5" customHeight="1" x14ac:dyDescent="0.25">
      <c r="A31" s="619"/>
      <c r="B31" s="424" t="s">
        <v>389</v>
      </c>
      <c r="C31" s="411" t="s">
        <v>325</v>
      </c>
      <c r="D31" s="409">
        <v>0.25</v>
      </c>
      <c r="E31" s="418"/>
      <c r="F31" s="410">
        <v>0</v>
      </c>
      <c r="G31" s="418"/>
      <c r="H31" s="410">
        <v>0</v>
      </c>
      <c r="I31" s="418"/>
      <c r="J31" s="418"/>
      <c r="K31" s="418"/>
      <c r="L31" s="418"/>
      <c r="M31" s="418"/>
      <c r="N31" s="418"/>
      <c r="O31" s="418"/>
      <c r="P31" s="418"/>
      <c r="Q31" s="418"/>
      <c r="R31" s="410">
        <v>0</v>
      </c>
      <c r="S31" s="419"/>
    </row>
    <row r="32" spans="1:19" s="321" customFormat="1" ht="113.25" customHeight="1" x14ac:dyDescent="0.25">
      <c r="A32" s="619"/>
      <c r="B32" s="424" t="s">
        <v>390</v>
      </c>
      <c r="C32" s="411" t="s">
        <v>371</v>
      </c>
      <c r="D32" s="409">
        <v>0.2</v>
      </c>
      <c r="E32" s="418"/>
      <c r="F32" s="410">
        <v>0</v>
      </c>
      <c r="G32" s="418"/>
      <c r="H32" s="410">
        <v>0</v>
      </c>
      <c r="I32" s="418"/>
      <c r="J32" s="418"/>
      <c r="K32" s="418"/>
      <c r="L32" s="418"/>
      <c r="M32" s="418"/>
      <c r="N32" s="418"/>
      <c r="O32" s="418"/>
      <c r="P32" s="418"/>
      <c r="Q32" s="418"/>
      <c r="R32" s="410">
        <v>0</v>
      </c>
      <c r="S32" s="419"/>
    </row>
    <row r="33" spans="1:19" s="321" customFormat="1" ht="60" customHeight="1" x14ac:dyDescent="0.25">
      <c r="A33" s="619"/>
      <c r="B33" s="424" t="s">
        <v>391</v>
      </c>
      <c r="C33" s="411" t="s">
        <v>326</v>
      </c>
      <c r="D33" s="409">
        <v>0.2</v>
      </c>
      <c r="E33" s="418"/>
      <c r="F33" s="410">
        <v>0</v>
      </c>
      <c r="G33" s="418"/>
      <c r="H33" s="410">
        <v>0</v>
      </c>
      <c r="I33" s="418"/>
      <c r="J33" s="418"/>
      <c r="K33" s="418"/>
      <c r="L33" s="418"/>
      <c r="M33" s="418"/>
      <c r="N33" s="418"/>
      <c r="O33" s="418"/>
      <c r="P33" s="418"/>
      <c r="Q33" s="418"/>
      <c r="R33" s="410">
        <v>0</v>
      </c>
      <c r="S33" s="419"/>
    </row>
    <row r="34" spans="1:19" s="321" customFormat="1" ht="124.5" customHeight="1" x14ac:dyDescent="0.25">
      <c r="A34" s="619"/>
      <c r="B34" s="424" t="s">
        <v>392</v>
      </c>
      <c r="C34" s="411" t="s">
        <v>372</v>
      </c>
      <c r="D34" s="409">
        <v>0.2</v>
      </c>
      <c r="E34" s="418"/>
      <c r="F34" s="410">
        <v>0</v>
      </c>
      <c r="G34" s="418"/>
      <c r="H34" s="410">
        <v>0</v>
      </c>
      <c r="I34" s="418"/>
      <c r="J34" s="418"/>
      <c r="K34" s="418"/>
      <c r="L34" s="418"/>
      <c r="M34" s="418"/>
      <c r="N34" s="418"/>
      <c r="O34" s="418"/>
      <c r="P34" s="418"/>
      <c r="Q34" s="418"/>
      <c r="R34" s="410">
        <v>0</v>
      </c>
      <c r="S34" s="419"/>
    </row>
    <row r="35" spans="1:19" s="321" customFormat="1" ht="40.5" x14ac:dyDescent="0.25">
      <c r="A35" s="619"/>
      <c r="B35" s="424" t="s">
        <v>393</v>
      </c>
      <c r="C35" s="412" t="s">
        <v>331</v>
      </c>
      <c r="D35" s="409">
        <v>0.25</v>
      </c>
      <c r="E35" s="418"/>
      <c r="F35" s="410">
        <v>0</v>
      </c>
      <c r="G35" s="418"/>
      <c r="H35" s="410">
        <v>0</v>
      </c>
      <c r="I35" s="418"/>
      <c r="J35" s="418"/>
      <c r="K35" s="418"/>
      <c r="L35" s="418"/>
      <c r="M35" s="418"/>
      <c r="N35" s="418"/>
      <c r="O35" s="418"/>
      <c r="P35" s="418"/>
      <c r="Q35" s="418"/>
      <c r="R35" s="410">
        <v>0</v>
      </c>
      <c r="S35" s="419"/>
    </row>
    <row r="36" spans="1:19" s="321" customFormat="1" ht="81" x14ac:dyDescent="0.25">
      <c r="A36" s="619"/>
      <c r="B36" s="424" t="s">
        <v>394</v>
      </c>
      <c r="C36" s="411" t="s">
        <v>373</v>
      </c>
      <c r="D36" s="414">
        <v>0.2</v>
      </c>
      <c r="E36" s="418"/>
      <c r="F36" s="410">
        <v>0</v>
      </c>
      <c r="G36" s="418"/>
      <c r="H36" s="410">
        <v>0</v>
      </c>
      <c r="I36" s="418"/>
      <c r="J36" s="418"/>
      <c r="K36" s="418"/>
      <c r="L36" s="418"/>
      <c r="M36" s="418"/>
      <c r="N36" s="418"/>
      <c r="O36" s="418"/>
      <c r="P36" s="418"/>
      <c r="Q36" s="418"/>
      <c r="R36" s="410">
        <v>0</v>
      </c>
      <c r="S36" s="419"/>
    </row>
    <row r="37" spans="1:19" s="321" customFormat="1" ht="52.5" customHeight="1" x14ac:dyDescent="0.25">
      <c r="A37" s="619"/>
      <c r="B37" s="424" t="s">
        <v>395</v>
      </c>
      <c r="C37" s="411" t="s">
        <v>327</v>
      </c>
      <c r="D37" s="409"/>
      <c r="E37" s="418"/>
      <c r="F37" s="410">
        <v>0</v>
      </c>
      <c r="G37" s="418"/>
      <c r="H37" s="410">
        <v>0</v>
      </c>
      <c r="I37" s="418"/>
      <c r="J37" s="418"/>
      <c r="K37" s="418"/>
      <c r="L37" s="418"/>
      <c r="M37" s="418"/>
      <c r="N37" s="418"/>
      <c r="O37" s="418"/>
      <c r="P37" s="418"/>
      <c r="Q37" s="418"/>
      <c r="R37" s="410">
        <v>0</v>
      </c>
      <c r="S37" s="419"/>
    </row>
    <row r="38" spans="1:19" s="321" customFormat="1" ht="45" x14ac:dyDescent="0.25">
      <c r="A38" s="619"/>
      <c r="B38" s="424" t="s">
        <v>396</v>
      </c>
      <c r="C38" s="415" t="s">
        <v>374</v>
      </c>
      <c r="D38" s="409">
        <v>0.25</v>
      </c>
      <c r="E38" s="418"/>
      <c r="F38" s="410">
        <v>0</v>
      </c>
      <c r="G38" s="418"/>
      <c r="H38" s="410">
        <v>0</v>
      </c>
      <c r="I38" s="418"/>
      <c r="J38" s="418"/>
      <c r="K38" s="418"/>
      <c r="L38" s="418"/>
      <c r="M38" s="418"/>
      <c r="N38" s="418"/>
      <c r="O38" s="418"/>
      <c r="P38" s="418"/>
      <c r="Q38" s="418"/>
      <c r="R38" s="410">
        <v>0</v>
      </c>
      <c r="S38" s="419"/>
    </row>
    <row r="39" spans="1:19" s="322" customFormat="1" ht="54.75" customHeight="1" thickBot="1" x14ac:dyDescent="0.3">
      <c r="A39" s="620"/>
      <c r="B39" s="316" t="s">
        <v>397</v>
      </c>
      <c r="C39" s="364" t="s">
        <v>328</v>
      </c>
      <c r="D39" s="365">
        <v>0.25</v>
      </c>
      <c r="E39" s="420"/>
      <c r="F39" s="416">
        <v>0</v>
      </c>
      <c r="G39" s="420"/>
      <c r="H39" s="416">
        <v>0</v>
      </c>
      <c r="I39" s="420"/>
      <c r="J39" s="420"/>
      <c r="K39" s="420"/>
      <c r="L39" s="420"/>
      <c r="M39" s="420"/>
      <c r="N39" s="420"/>
      <c r="O39" s="420"/>
      <c r="P39" s="420"/>
      <c r="Q39" s="420"/>
      <c r="R39" s="416">
        <v>0</v>
      </c>
      <c r="S39" s="421"/>
    </row>
    <row r="40" spans="1:19" s="103" customFormat="1" ht="21.75" thickBot="1" x14ac:dyDescent="0.3">
      <c r="A40" s="317"/>
      <c r="B40" s="318"/>
      <c r="C40" s="319"/>
      <c r="D40" s="439">
        <f>AVERAGE(D19:D39)</f>
        <v>0.2078947368421053</v>
      </c>
      <c r="E40" s="319"/>
      <c r="F40" s="440">
        <v>0</v>
      </c>
      <c r="G40" s="319"/>
      <c r="H40" s="440">
        <v>0</v>
      </c>
      <c r="I40" s="319"/>
      <c r="J40" s="319"/>
      <c r="K40" s="319"/>
      <c r="L40" s="319"/>
      <c r="M40" s="319"/>
      <c r="N40" s="319"/>
      <c r="O40" s="319"/>
      <c r="P40" s="319"/>
      <c r="Q40" s="319"/>
      <c r="R40" s="440">
        <v>0</v>
      </c>
      <c r="S40" s="319"/>
    </row>
    <row r="41" spans="1:19" s="320" customFormat="1" ht="125.25" customHeight="1" x14ac:dyDescent="0.25">
      <c r="A41" s="621" t="s">
        <v>317</v>
      </c>
      <c r="B41" s="426" t="s">
        <v>258</v>
      </c>
      <c r="C41" s="432" t="s">
        <v>419</v>
      </c>
      <c r="D41" s="428">
        <v>0.25</v>
      </c>
      <c r="E41" s="422"/>
      <c r="F41" s="425">
        <v>0</v>
      </c>
      <c r="G41" s="422"/>
      <c r="H41" s="425">
        <v>0</v>
      </c>
      <c r="I41" s="422"/>
      <c r="J41" s="422"/>
      <c r="K41" s="422"/>
      <c r="L41" s="422"/>
      <c r="M41" s="422"/>
      <c r="N41" s="422"/>
      <c r="O41" s="422"/>
      <c r="P41" s="422"/>
      <c r="Q41" s="422"/>
      <c r="R41" s="425">
        <v>0</v>
      </c>
      <c r="S41" s="422"/>
    </row>
    <row r="42" spans="1:19" s="321" customFormat="1" ht="360" x14ac:dyDescent="0.25">
      <c r="A42" s="622"/>
      <c r="B42" s="330" t="s">
        <v>260</v>
      </c>
      <c r="C42" s="441" t="s">
        <v>398</v>
      </c>
      <c r="D42" s="442">
        <v>0.25</v>
      </c>
      <c r="E42" s="418"/>
      <c r="F42" s="410">
        <v>0</v>
      </c>
      <c r="G42" s="418"/>
      <c r="H42" s="410">
        <v>0</v>
      </c>
      <c r="I42" s="418"/>
      <c r="J42" s="418"/>
      <c r="K42" s="418"/>
      <c r="L42" s="418"/>
      <c r="M42" s="418"/>
      <c r="N42" s="418"/>
      <c r="O42" s="418"/>
      <c r="P42" s="418"/>
      <c r="Q42" s="418"/>
      <c r="R42" s="410">
        <v>0</v>
      </c>
      <c r="S42" s="418"/>
    </row>
    <row r="43" spans="1:19" s="321" customFormat="1" ht="121.5" x14ac:dyDescent="0.25">
      <c r="A43" s="622"/>
      <c r="B43" s="424" t="s">
        <v>261</v>
      </c>
      <c r="C43" s="432" t="s">
        <v>420</v>
      </c>
      <c r="D43" s="409">
        <v>0</v>
      </c>
      <c r="E43" s="418"/>
      <c r="F43" s="410">
        <v>0</v>
      </c>
      <c r="G43" s="418"/>
      <c r="H43" s="410">
        <v>0</v>
      </c>
      <c r="I43" s="418"/>
      <c r="J43" s="418"/>
      <c r="K43" s="418"/>
      <c r="L43" s="418"/>
      <c r="M43" s="418"/>
      <c r="N43" s="418"/>
      <c r="O43" s="418"/>
      <c r="P43" s="418"/>
      <c r="Q43" s="418"/>
      <c r="R43" s="410">
        <v>0</v>
      </c>
      <c r="S43" s="418"/>
    </row>
    <row r="44" spans="1:19" s="322" customFormat="1" ht="162.75" thickBot="1" x14ac:dyDescent="0.3">
      <c r="A44" s="623"/>
      <c r="B44" s="316" t="s">
        <v>262</v>
      </c>
      <c r="C44" s="432" t="s">
        <v>420</v>
      </c>
      <c r="D44" s="409">
        <v>0</v>
      </c>
      <c r="E44" s="420"/>
      <c r="F44" s="416">
        <v>0</v>
      </c>
      <c r="G44" s="420"/>
      <c r="H44" s="416">
        <v>0</v>
      </c>
      <c r="I44" s="420"/>
      <c r="J44" s="420"/>
      <c r="K44" s="420"/>
      <c r="L44" s="420"/>
      <c r="M44" s="420"/>
      <c r="N44" s="420"/>
      <c r="O44" s="420"/>
      <c r="P44" s="420"/>
      <c r="Q44" s="420"/>
      <c r="R44" s="416">
        <v>0</v>
      </c>
      <c r="S44" s="420"/>
    </row>
    <row r="45" spans="1:19" ht="22.5" customHeight="1" thickBot="1" x14ac:dyDescent="0.3">
      <c r="A45" s="319"/>
      <c r="B45" s="319"/>
      <c r="C45" s="319"/>
      <c r="D45" s="439">
        <f>AVERAGE(D41:D44)</f>
        <v>0.125</v>
      </c>
      <c r="E45" s="319"/>
      <c r="F45" s="440">
        <v>0</v>
      </c>
      <c r="G45" s="319"/>
      <c r="H45" s="440">
        <v>0</v>
      </c>
      <c r="I45" s="319"/>
      <c r="J45" s="319"/>
      <c r="K45" s="319"/>
      <c r="L45" s="319"/>
      <c r="M45" s="319"/>
      <c r="N45" s="319"/>
      <c r="O45" s="319"/>
      <c r="P45" s="319"/>
      <c r="Q45" s="319"/>
      <c r="R45" s="440">
        <v>0</v>
      </c>
      <c r="S45" s="319"/>
    </row>
    <row r="46" spans="1:19" s="320" customFormat="1" ht="81" x14ac:dyDescent="0.25">
      <c r="A46" s="621" t="s">
        <v>318</v>
      </c>
      <c r="B46" s="426" t="s">
        <v>273</v>
      </c>
      <c r="C46" s="614" t="s">
        <v>375</v>
      </c>
      <c r="D46" s="428">
        <v>0.25</v>
      </c>
      <c r="E46" s="422"/>
      <c r="F46" s="425">
        <v>0</v>
      </c>
      <c r="G46" s="422"/>
      <c r="H46" s="425">
        <v>0</v>
      </c>
      <c r="I46" s="422"/>
      <c r="J46" s="422"/>
      <c r="K46" s="422"/>
      <c r="L46" s="422"/>
      <c r="M46" s="422"/>
      <c r="N46" s="422"/>
      <c r="O46" s="422"/>
      <c r="P46" s="422"/>
      <c r="Q46" s="422"/>
      <c r="R46" s="425">
        <v>0</v>
      </c>
      <c r="S46" s="422"/>
    </row>
    <row r="47" spans="1:19" s="321" customFormat="1" ht="81" x14ac:dyDescent="0.25">
      <c r="A47" s="622"/>
      <c r="B47" s="424" t="s">
        <v>275</v>
      </c>
      <c r="C47" s="612"/>
      <c r="D47" s="409">
        <v>0.25</v>
      </c>
      <c r="E47" s="418"/>
      <c r="F47" s="410">
        <v>0</v>
      </c>
      <c r="G47" s="418"/>
      <c r="H47" s="410">
        <v>0</v>
      </c>
      <c r="I47" s="418"/>
      <c r="J47" s="418"/>
      <c r="K47" s="418"/>
      <c r="L47" s="418"/>
      <c r="M47" s="418"/>
      <c r="N47" s="418"/>
      <c r="O47" s="418"/>
      <c r="P47" s="418"/>
      <c r="Q47" s="418"/>
      <c r="R47" s="410">
        <v>0</v>
      </c>
      <c r="S47" s="418"/>
    </row>
    <row r="48" spans="1:19" s="321" customFormat="1" ht="60.75" x14ac:dyDescent="0.25">
      <c r="A48" s="622"/>
      <c r="B48" s="424" t="s">
        <v>276</v>
      </c>
      <c r="C48" s="612"/>
      <c r="D48" s="409">
        <v>0</v>
      </c>
      <c r="E48" s="418"/>
      <c r="F48" s="410">
        <v>0</v>
      </c>
      <c r="G48" s="418"/>
      <c r="H48" s="410">
        <v>0</v>
      </c>
      <c r="I48" s="418"/>
      <c r="J48" s="418"/>
      <c r="K48" s="418"/>
      <c r="L48" s="418"/>
      <c r="M48" s="418"/>
      <c r="N48" s="418"/>
      <c r="O48" s="418"/>
      <c r="P48" s="418"/>
      <c r="Q48" s="418"/>
      <c r="R48" s="410">
        <v>0</v>
      </c>
      <c r="S48" s="418"/>
    </row>
    <row r="49" spans="1:19" s="321" customFormat="1" ht="60.75" x14ac:dyDescent="0.25">
      <c r="A49" s="622"/>
      <c r="B49" s="424" t="s">
        <v>277</v>
      </c>
      <c r="C49" s="612"/>
      <c r="D49" s="409">
        <v>0</v>
      </c>
      <c r="E49" s="418"/>
      <c r="F49" s="410">
        <v>0</v>
      </c>
      <c r="G49" s="418"/>
      <c r="H49" s="410">
        <v>0</v>
      </c>
      <c r="I49" s="418"/>
      <c r="J49" s="418"/>
      <c r="K49" s="418"/>
      <c r="L49" s="418"/>
      <c r="M49" s="418"/>
      <c r="N49" s="418"/>
      <c r="O49" s="418"/>
      <c r="P49" s="418"/>
      <c r="Q49" s="418"/>
      <c r="R49" s="410">
        <v>0</v>
      </c>
      <c r="S49" s="418"/>
    </row>
    <row r="50" spans="1:19" s="321" customFormat="1" ht="60.75" x14ac:dyDescent="0.25">
      <c r="A50" s="622"/>
      <c r="B50" s="424" t="s">
        <v>278</v>
      </c>
      <c r="C50" s="612" t="s">
        <v>376</v>
      </c>
      <c r="D50" s="409">
        <v>0</v>
      </c>
      <c r="E50" s="418"/>
      <c r="F50" s="410">
        <v>0</v>
      </c>
      <c r="G50" s="418"/>
      <c r="H50" s="410">
        <v>0</v>
      </c>
      <c r="I50" s="418"/>
      <c r="J50" s="418"/>
      <c r="K50" s="418"/>
      <c r="L50" s="418"/>
      <c r="M50" s="418"/>
      <c r="N50" s="418"/>
      <c r="O50" s="418"/>
      <c r="P50" s="418"/>
      <c r="Q50" s="418"/>
      <c r="R50" s="410">
        <v>0</v>
      </c>
      <c r="S50" s="418"/>
    </row>
    <row r="51" spans="1:19" s="321" customFormat="1" ht="40.5" x14ac:dyDescent="0.25">
      <c r="A51" s="622"/>
      <c r="B51" s="417" t="s">
        <v>279</v>
      </c>
      <c r="C51" s="612"/>
      <c r="D51" s="409">
        <v>0</v>
      </c>
      <c r="E51" s="418"/>
      <c r="F51" s="410">
        <v>0</v>
      </c>
      <c r="G51" s="418"/>
      <c r="H51" s="410">
        <v>0</v>
      </c>
      <c r="I51" s="418"/>
      <c r="J51" s="418"/>
      <c r="K51" s="418"/>
      <c r="L51" s="418"/>
      <c r="M51" s="418"/>
      <c r="N51" s="418"/>
      <c r="O51" s="418"/>
      <c r="P51" s="418"/>
      <c r="Q51" s="418"/>
      <c r="R51" s="410">
        <v>0</v>
      </c>
      <c r="S51" s="418"/>
    </row>
    <row r="52" spans="1:19" s="322" customFormat="1" ht="21" thickBot="1" x14ac:dyDescent="0.3">
      <c r="A52" s="623"/>
      <c r="B52" s="427" t="s">
        <v>280</v>
      </c>
      <c r="C52" s="613"/>
      <c r="D52" s="365">
        <v>0</v>
      </c>
      <c r="E52" s="420"/>
      <c r="F52" s="416">
        <v>0</v>
      </c>
      <c r="G52" s="420"/>
      <c r="H52" s="416">
        <v>0</v>
      </c>
      <c r="I52" s="420"/>
      <c r="J52" s="420"/>
      <c r="K52" s="420"/>
      <c r="L52" s="420"/>
      <c r="M52" s="420"/>
      <c r="N52" s="420"/>
      <c r="O52" s="420"/>
      <c r="P52" s="420"/>
      <c r="Q52" s="420"/>
      <c r="R52" s="416">
        <v>0</v>
      </c>
      <c r="S52" s="420"/>
    </row>
    <row r="53" spans="1:19" ht="21.75" thickBot="1" x14ac:dyDescent="0.3">
      <c r="A53" s="319"/>
      <c r="B53" s="319"/>
      <c r="C53" s="319"/>
      <c r="D53" s="439">
        <f>AVERAGE(D46:D52)</f>
        <v>7.1428571428571425E-2</v>
      </c>
      <c r="E53" s="319"/>
      <c r="F53" s="440">
        <v>0</v>
      </c>
      <c r="G53" s="319"/>
      <c r="H53" s="440">
        <v>0</v>
      </c>
      <c r="I53" s="319"/>
      <c r="J53" s="319"/>
      <c r="K53" s="319"/>
      <c r="L53" s="319"/>
      <c r="M53" s="319"/>
      <c r="N53" s="319"/>
      <c r="O53" s="319"/>
      <c r="P53" s="319"/>
      <c r="Q53" s="319"/>
      <c r="R53" s="440">
        <v>0</v>
      </c>
      <c r="S53" s="319"/>
    </row>
    <row r="54" spans="1:19" ht="64.5" customHeight="1" x14ac:dyDescent="0.25">
      <c r="A54" s="624" t="s">
        <v>319</v>
      </c>
      <c r="B54" s="77" t="s">
        <v>284</v>
      </c>
      <c r="C54" s="429" t="s">
        <v>406</v>
      </c>
      <c r="D54" s="428"/>
      <c r="E54" s="422"/>
      <c r="F54" s="425">
        <v>0</v>
      </c>
      <c r="G54" s="422"/>
      <c r="H54" s="425">
        <v>0</v>
      </c>
      <c r="I54" s="422"/>
      <c r="J54" s="422"/>
      <c r="K54" s="422"/>
      <c r="L54" s="422"/>
      <c r="M54" s="422"/>
      <c r="N54" s="422"/>
      <c r="O54" s="422"/>
      <c r="P54" s="422"/>
      <c r="Q54" s="422"/>
      <c r="R54" s="425">
        <v>0</v>
      </c>
      <c r="S54" s="423"/>
    </row>
    <row r="55" spans="1:19" ht="51" customHeight="1" x14ac:dyDescent="0.25">
      <c r="A55" s="625"/>
      <c r="B55" s="417" t="s">
        <v>286</v>
      </c>
      <c r="C55" s="430" t="s">
        <v>399</v>
      </c>
      <c r="D55" s="438">
        <v>0.25</v>
      </c>
      <c r="E55" s="418"/>
      <c r="F55" s="410">
        <v>0</v>
      </c>
      <c r="G55" s="418"/>
      <c r="H55" s="410">
        <v>0</v>
      </c>
      <c r="I55" s="418"/>
      <c r="J55" s="418"/>
      <c r="K55" s="418"/>
      <c r="L55" s="418"/>
      <c r="M55" s="418"/>
      <c r="N55" s="418"/>
      <c r="O55" s="418"/>
      <c r="P55" s="418"/>
      <c r="Q55" s="418"/>
      <c r="R55" s="410">
        <v>0</v>
      </c>
      <c r="S55" s="419"/>
    </row>
    <row r="56" spans="1:19" ht="122.25" customHeight="1" x14ac:dyDescent="0.25">
      <c r="A56" s="625"/>
      <c r="B56" s="417" t="s">
        <v>287</v>
      </c>
      <c r="C56" s="413" t="s">
        <v>415</v>
      </c>
      <c r="D56" s="438">
        <v>0.25</v>
      </c>
      <c r="E56" s="418"/>
      <c r="F56" s="410">
        <v>0</v>
      </c>
      <c r="G56" s="418"/>
      <c r="H56" s="410">
        <v>0</v>
      </c>
      <c r="I56" s="418"/>
      <c r="J56" s="418"/>
      <c r="K56" s="418"/>
      <c r="L56" s="418"/>
      <c r="M56" s="418"/>
      <c r="N56" s="418"/>
      <c r="O56" s="418"/>
      <c r="P56" s="418"/>
      <c r="Q56" s="418"/>
      <c r="R56" s="410">
        <v>0</v>
      </c>
      <c r="S56" s="419"/>
    </row>
    <row r="57" spans="1:19" ht="108" customHeight="1" x14ac:dyDescent="0.25">
      <c r="A57" s="625"/>
      <c r="B57" s="417" t="s">
        <v>288</v>
      </c>
      <c r="C57" s="413" t="s">
        <v>416</v>
      </c>
      <c r="D57" s="438"/>
      <c r="E57" s="418"/>
      <c r="F57" s="410">
        <v>0</v>
      </c>
      <c r="G57" s="418"/>
      <c r="H57" s="410">
        <v>0</v>
      </c>
      <c r="I57" s="418"/>
      <c r="J57" s="418"/>
      <c r="K57" s="418"/>
      <c r="L57" s="418"/>
      <c r="M57" s="418"/>
      <c r="N57" s="418"/>
      <c r="O57" s="418"/>
      <c r="P57" s="418"/>
      <c r="Q57" s="418"/>
      <c r="R57" s="410">
        <v>0</v>
      </c>
      <c r="S57" s="419"/>
    </row>
    <row r="58" spans="1:19" ht="77.25" customHeight="1" x14ac:dyDescent="0.25">
      <c r="A58" s="625"/>
      <c r="B58" s="417" t="s">
        <v>289</v>
      </c>
      <c r="C58" s="413" t="s">
        <v>417</v>
      </c>
      <c r="D58" s="438">
        <v>0.25</v>
      </c>
      <c r="E58" s="418"/>
      <c r="F58" s="410">
        <v>0</v>
      </c>
      <c r="G58" s="418"/>
      <c r="H58" s="410">
        <v>0</v>
      </c>
      <c r="I58" s="418"/>
      <c r="J58" s="418"/>
      <c r="K58" s="418"/>
      <c r="L58" s="418"/>
      <c r="M58" s="418"/>
      <c r="N58" s="418"/>
      <c r="O58" s="418"/>
      <c r="P58" s="418"/>
      <c r="Q58" s="418"/>
      <c r="R58" s="410">
        <v>0</v>
      </c>
      <c r="S58" s="419"/>
    </row>
    <row r="59" spans="1:19" ht="72.75" customHeight="1" x14ac:dyDescent="0.25">
      <c r="A59" s="625"/>
      <c r="B59" s="417" t="s">
        <v>290</v>
      </c>
      <c r="C59" s="413" t="s">
        <v>400</v>
      </c>
      <c r="D59" s="438">
        <v>0.25</v>
      </c>
      <c r="E59" s="418"/>
      <c r="F59" s="410">
        <v>0</v>
      </c>
      <c r="G59" s="418"/>
      <c r="H59" s="410">
        <v>0</v>
      </c>
      <c r="I59" s="418"/>
      <c r="J59" s="418"/>
      <c r="K59" s="418"/>
      <c r="L59" s="418"/>
      <c r="M59" s="418"/>
      <c r="N59" s="418"/>
      <c r="O59" s="418"/>
      <c r="P59" s="418"/>
      <c r="Q59" s="418"/>
      <c r="R59" s="410">
        <v>0</v>
      </c>
      <c r="S59" s="419"/>
    </row>
    <row r="60" spans="1:19" ht="217.5" customHeight="1" x14ac:dyDescent="0.25">
      <c r="A60" s="625"/>
      <c r="B60" s="303" t="s">
        <v>422</v>
      </c>
      <c r="C60" s="413" t="s">
        <v>421</v>
      </c>
      <c r="D60" s="438"/>
      <c r="E60" s="418"/>
      <c r="F60" s="410">
        <v>0</v>
      </c>
      <c r="G60" s="418"/>
      <c r="H60" s="410">
        <v>0</v>
      </c>
      <c r="I60" s="418"/>
      <c r="J60" s="418"/>
      <c r="K60" s="418"/>
      <c r="L60" s="418"/>
      <c r="M60" s="418"/>
      <c r="N60" s="418"/>
      <c r="O60" s="418"/>
      <c r="P60" s="418"/>
      <c r="Q60" s="418"/>
      <c r="R60" s="410">
        <v>0</v>
      </c>
      <c r="S60" s="419"/>
    </row>
    <row r="61" spans="1:19" ht="78" customHeight="1" x14ac:dyDescent="0.25">
      <c r="A61" s="625"/>
      <c r="B61" s="303" t="s">
        <v>293</v>
      </c>
      <c r="C61" s="413" t="s">
        <v>401</v>
      </c>
      <c r="D61" s="438"/>
      <c r="E61" s="418"/>
      <c r="F61" s="410">
        <v>0</v>
      </c>
      <c r="G61" s="418"/>
      <c r="H61" s="410">
        <v>0</v>
      </c>
      <c r="I61" s="418"/>
      <c r="J61" s="418"/>
      <c r="K61" s="418"/>
      <c r="L61" s="418"/>
      <c r="M61" s="418"/>
      <c r="N61" s="418"/>
      <c r="O61" s="418"/>
      <c r="P61" s="418"/>
      <c r="Q61" s="418"/>
      <c r="R61" s="410">
        <v>0</v>
      </c>
      <c r="S61" s="419"/>
    </row>
    <row r="62" spans="1:19" ht="90" customHeight="1" x14ac:dyDescent="0.25">
      <c r="A62" s="625"/>
      <c r="B62" s="303" t="s">
        <v>294</v>
      </c>
      <c r="C62" s="413" t="s">
        <v>414</v>
      </c>
      <c r="D62" s="438">
        <v>0.25</v>
      </c>
      <c r="E62" s="418"/>
      <c r="F62" s="410">
        <v>0</v>
      </c>
      <c r="G62" s="418"/>
      <c r="H62" s="410">
        <v>0</v>
      </c>
      <c r="I62" s="418"/>
      <c r="J62" s="418"/>
      <c r="K62" s="418"/>
      <c r="L62" s="418"/>
      <c r="M62" s="418"/>
      <c r="N62" s="418"/>
      <c r="O62" s="418"/>
      <c r="P62" s="418"/>
      <c r="Q62" s="418"/>
      <c r="R62" s="410">
        <v>0</v>
      </c>
      <c r="S62" s="419"/>
    </row>
    <row r="63" spans="1:19" ht="50.25" customHeight="1" x14ac:dyDescent="0.25">
      <c r="A63" s="625"/>
      <c r="B63" s="303" t="s">
        <v>295</v>
      </c>
      <c r="C63" s="413" t="s">
        <v>402</v>
      </c>
      <c r="D63" s="438">
        <v>0.25</v>
      </c>
      <c r="E63" s="418"/>
      <c r="F63" s="410">
        <v>0</v>
      </c>
      <c r="G63" s="418"/>
      <c r="H63" s="410">
        <v>0</v>
      </c>
      <c r="I63" s="418"/>
      <c r="J63" s="418"/>
      <c r="K63" s="418"/>
      <c r="L63" s="418"/>
      <c r="M63" s="418"/>
      <c r="N63" s="418"/>
      <c r="O63" s="418"/>
      <c r="P63" s="418"/>
      <c r="Q63" s="418"/>
      <c r="R63" s="410">
        <v>0</v>
      </c>
      <c r="S63" s="419"/>
    </row>
    <row r="64" spans="1:19" ht="72.75" customHeight="1" x14ac:dyDescent="0.25">
      <c r="A64" s="625"/>
      <c r="B64" s="303" t="s">
        <v>296</v>
      </c>
      <c r="C64" s="413" t="s">
        <v>413</v>
      </c>
      <c r="D64" s="438">
        <v>0</v>
      </c>
      <c r="E64" s="418"/>
      <c r="F64" s="410">
        <v>0</v>
      </c>
      <c r="G64" s="418"/>
      <c r="H64" s="410">
        <v>0</v>
      </c>
      <c r="I64" s="418"/>
      <c r="J64" s="418"/>
      <c r="K64" s="418"/>
      <c r="L64" s="418"/>
      <c r="M64" s="418"/>
      <c r="N64" s="418"/>
      <c r="O64" s="418"/>
      <c r="P64" s="418"/>
      <c r="Q64" s="418"/>
      <c r="R64" s="410">
        <v>0</v>
      </c>
      <c r="S64" s="419"/>
    </row>
    <row r="65" spans="1:19" ht="74.25" customHeight="1" x14ac:dyDescent="0.25">
      <c r="A65" s="625"/>
      <c r="B65" s="303" t="s">
        <v>297</v>
      </c>
      <c r="C65" s="413" t="s">
        <v>403</v>
      </c>
      <c r="D65" s="438">
        <v>0.25</v>
      </c>
      <c r="E65" s="418"/>
      <c r="F65" s="410">
        <v>0</v>
      </c>
      <c r="G65" s="418"/>
      <c r="H65" s="410">
        <v>0</v>
      </c>
      <c r="I65" s="418"/>
      <c r="J65" s="418"/>
      <c r="K65" s="418"/>
      <c r="L65" s="418"/>
      <c r="M65" s="418"/>
      <c r="N65" s="418"/>
      <c r="O65" s="418"/>
      <c r="P65" s="418"/>
      <c r="Q65" s="418"/>
      <c r="R65" s="410">
        <v>0</v>
      </c>
      <c r="S65" s="419"/>
    </row>
    <row r="66" spans="1:19" ht="300.75" customHeight="1" x14ac:dyDescent="0.25">
      <c r="A66" s="625"/>
      <c r="B66" s="303" t="s">
        <v>298</v>
      </c>
      <c r="C66" s="433" t="s">
        <v>418</v>
      </c>
      <c r="D66" s="438">
        <v>0.25</v>
      </c>
      <c r="E66" s="418"/>
      <c r="F66" s="410">
        <v>0</v>
      </c>
      <c r="G66" s="418"/>
      <c r="H66" s="410">
        <v>0</v>
      </c>
      <c r="I66" s="418"/>
      <c r="J66" s="418"/>
      <c r="K66" s="418"/>
      <c r="L66" s="418"/>
      <c r="M66" s="418"/>
      <c r="N66" s="418"/>
      <c r="O66" s="418"/>
      <c r="P66" s="418"/>
      <c r="Q66" s="418"/>
      <c r="R66" s="410">
        <v>0</v>
      </c>
      <c r="S66" s="419"/>
    </row>
    <row r="67" spans="1:19" ht="51" customHeight="1" x14ac:dyDescent="0.25">
      <c r="A67" s="625"/>
      <c r="B67" s="303" t="s">
        <v>299</v>
      </c>
      <c r="C67" s="437" t="s">
        <v>404</v>
      </c>
      <c r="D67" s="409"/>
      <c r="E67" s="418"/>
      <c r="F67" s="410">
        <v>0</v>
      </c>
      <c r="G67" s="418"/>
      <c r="H67" s="410">
        <v>0</v>
      </c>
      <c r="I67" s="418"/>
      <c r="J67" s="418"/>
      <c r="K67" s="418"/>
      <c r="L67" s="418"/>
      <c r="M67" s="418"/>
      <c r="N67" s="418"/>
      <c r="O67" s="418"/>
      <c r="P67" s="418"/>
      <c r="Q67" s="418"/>
      <c r="R67" s="410">
        <v>0</v>
      </c>
      <c r="S67" s="419"/>
    </row>
    <row r="68" spans="1:19" ht="66" customHeight="1" thickBot="1" x14ac:dyDescent="0.3">
      <c r="A68" s="626"/>
      <c r="B68" s="323" t="s">
        <v>300</v>
      </c>
      <c r="C68" s="431" t="s">
        <v>405</v>
      </c>
      <c r="D68" s="365"/>
      <c r="E68" s="420"/>
      <c r="F68" s="416">
        <v>0</v>
      </c>
      <c r="G68" s="420"/>
      <c r="H68" s="416">
        <v>0</v>
      </c>
      <c r="I68" s="420"/>
      <c r="J68" s="420"/>
      <c r="K68" s="420"/>
      <c r="L68" s="420"/>
      <c r="M68" s="420"/>
      <c r="N68" s="420"/>
      <c r="O68" s="420"/>
      <c r="P68" s="420"/>
      <c r="Q68" s="420"/>
      <c r="R68" s="416">
        <v>0</v>
      </c>
      <c r="S68" s="421"/>
    </row>
    <row r="69" spans="1:19" ht="21.75" thickBot="1" x14ac:dyDescent="0.3">
      <c r="A69" s="319"/>
      <c r="B69" s="319"/>
      <c r="C69" s="319"/>
      <c r="D69" s="439">
        <f>AVERAGE(D54:D68)</f>
        <v>0.22222222222222221</v>
      </c>
      <c r="E69" s="319"/>
      <c r="F69" s="440">
        <v>0</v>
      </c>
      <c r="G69" s="319"/>
      <c r="H69" s="440">
        <v>0</v>
      </c>
      <c r="I69" s="319"/>
      <c r="J69" s="319"/>
      <c r="K69" s="319"/>
      <c r="L69" s="319"/>
      <c r="M69" s="319"/>
      <c r="N69" s="319"/>
      <c r="O69" s="319"/>
      <c r="P69" s="319"/>
      <c r="Q69" s="319"/>
      <c r="R69" s="440">
        <v>0</v>
      </c>
      <c r="S69" s="319"/>
    </row>
    <row r="70" spans="1:19" s="320" customFormat="1" ht="114" customHeight="1" x14ac:dyDescent="0.25">
      <c r="A70" s="627" t="s">
        <v>320</v>
      </c>
      <c r="B70" s="426" t="s">
        <v>303</v>
      </c>
      <c r="C70" s="473" t="s">
        <v>407</v>
      </c>
      <c r="D70" s="428">
        <v>0.15</v>
      </c>
      <c r="E70" s="422"/>
      <c r="F70" s="425">
        <v>0</v>
      </c>
      <c r="G70" s="422"/>
      <c r="H70" s="425">
        <v>0</v>
      </c>
      <c r="I70" s="422"/>
      <c r="J70" s="422"/>
      <c r="K70" s="422"/>
      <c r="L70" s="422"/>
      <c r="M70" s="422"/>
      <c r="N70" s="422"/>
      <c r="O70" s="422"/>
      <c r="P70" s="422"/>
      <c r="Q70" s="422"/>
      <c r="R70" s="425">
        <v>0</v>
      </c>
      <c r="S70" s="423"/>
    </row>
    <row r="71" spans="1:19" s="321" customFormat="1" ht="52.5" customHeight="1" x14ac:dyDescent="0.25">
      <c r="A71" s="628"/>
      <c r="B71" s="424" t="s">
        <v>305</v>
      </c>
      <c r="C71" s="474"/>
      <c r="D71" s="409">
        <v>0.15</v>
      </c>
      <c r="E71" s="418"/>
      <c r="F71" s="410">
        <v>0</v>
      </c>
      <c r="G71" s="418"/>
      <c r="H71" s="410">
        <v>0</v>
      </c>
      <c r="I71" s="418"/>
      <c r="J71" s="418"/>
      <c r="K71" s="418"/>
      <c r="L71" s="418"/>
      <c r="M71" s="418"/>
      <c r="N71" s="418"/>
      <c r="O71" s="418"/>
      <c r="P71" s="418"/>
      <c r="Q71" s="418"/>
      <c r="R71" s="410">
        <v>0</v>
      </c>
      <c r="S71" s="419"/>
    </row>
    <row r="72" spans="1:19" s="321" customFormat="1" ht="77.25" customHeight="1" x14ac:dyDescent="0.25">
      <c r="A72" s="628"/>
      <c r="B72" s="424" t="s">
        <v>306</v>
      </c>
      <c r="C72" s="434" t="s">
        <v>408</v>
      </c>
      <c r="D72" s="409">
        <v>0.12</v>
      </c>
      <c r="E72" s="436"/>
      <c r="F72" s="410">
        <v>0</v>
      </c>
      <c r="G72" s="418"/>
      <c r="H72" s="410">
        <v>0</v>
      </c>
      <c r="I72" s="418"/>
      <c r="J72" s="418"/>
      <c r="K72" s="418"/>
      <c r="L72" s="418"/>
      <c r="M72" s="418"/>
      <c r="N72" s="418"/>
      <c r="O72" s="418"/>
      <c r="P72" s="418"/>
      <c r="Q72" s="418"/>
      <c r="R72" s="410">
        <v>0</v>
      </c>
      <c r="S72" s="419"/>
    </row>
    <row r="73" spans="1:19" s="321" customFormat="1" ht="92.25" customHeight="1" x14ac:dyDescent="0.25">
      <c r="A73" s="628"/>
      <c r="B73" s="424" t="s">
        <v>307</v>
      </c>
      <c r="C73" s="434" t="s">
        <v>410</v>
      </c>
      <c r="D73" s="409">
        <v>0.25</v>
      </c>
      <c r="E73" s="418"/>
      <c r="F73" s="410">
        <v>0</v>
      </c>
      <c r="G73" s="418"/>
      <c r="H73" s="410">
        <v>0</v>
      </c>
      <c r="I73" s="418"/>
      <c r="J73" s="418"/>
      <c r="K73" s="418"/>
      <c r="L73" s="418"/>
      <c r="M73" s="418"/>
      <c r="N73" s="418"/>
      <c r="O73" s="418"/>
      <c r="P73" s="418"/>
      <c r="Q73" s="418"/>
      <c r="R73" s="410">
        <v>0</v>
      </c>
      <c r="S73" s="419"/>
    </row>
    <row r="74" spans="1:19" s="321" customFormat="1" ht="94.5" customHeight="1" x14ac:dyDescent="0.25">
      <c r="A74" s="628"/>
      <c r="B74" s="424" t="s">
        <v>308</v>
      </c>
      <c r="C74" s="474" t="s">
        <v>411</v>
      </c>
      <c r="D74" s="409"/>
      <c r="E74" s="418"/>
      <c r="F74" s="410">
        <v>0</v>
      </c>
      <c r="G74" s="418"/>
      <c r="H74" s="410">
        <v>0</v>
      </c>
      <c r="I74" s="418"/>
      <c r="J74" s="418"/>
      <c r="K74" s="418"/>
      <c r="L74" s="418"/>
      <c r="M74" s="418"/>
      <c r="N74" s="418"/>
      <c r="O74" s="418"/>
      <c r="P74" s="418"/>
      <c r="Q74" s="418"/>
      <c r="R74" s="410">
        <v>0</v>
      </c>
      <c r="S74" s="419"/>
    </row>
    <row r="75" spans="1:19" s="321" customFormat="1" ht="81.75" customHeight="1" x14ac:dyDescent="0.25">
      <c r="A75" s="628"/>
      <c r="B75" s="424" t="s">
        <v>309</v>
      </c>
      <c r="C75" s="474"/>
      <c r="D75" s="409"/>
      <c r="E75" s="418"/>
      <c r="F75" s="410">
        <v>0</v>
      </c>
      <c r="G75" s="418"/>
      <c r="H75" s="410">
        <v>0</v>
      </c>
      <c r="I75" s="418"/>
      <c r="J75" s="418"/>
      <c r="K75" s="418"/>
      <c r="L75" s="418"/>
      <c r="M75" s="418"/>
      <c r="N75" s="418"/>
      <c r="O75" s="418"/>
      <c r="P75" s="418"/>
      <c r="Q75" s="418"/>
      <c r="R75" s="410">
        <v>0</v>
      </c>
      <c r="S75" s="419"/>
    </row>
    <row r="76" spans="1:19" s="322" customFormat="1" ht="88.5" customHeight="1" thickBot="1" x14ac:dyDescent="0.3">
      <c r="A76" s="629"/>
      <c r="B76" s="316" t="s">
        <v>310</v>
      </c>
      <c r="C76" s="435" t="s">
        <v>412</v>
      </c>
      <c r="D76" s="365">
        <v>0.25</v>
      </c>
      <c r="E76" s="420"/>
      <c r="F76" s="416">
        <v>0</v>
      </c>
      <c r="G76" s="420"/>
      <c r="H76" s="416">
        <v>0</v>
      </c>
      <c r="I76" s="420"/>
      <c r="J76" s="420"/>
      <c r="K76" s="420"/>
      <c r="L76" s="420"/>
      <c r="M76" s="420"/>
      <c r="N76" s="420"/>
      <c r="O76" s="420"/>
      <c r="P76" s="420"/>
      <c r="Q76" s="420"/>
      <c r="R76" s="416">
        <v>0</v>
      </c>
      <c r="S76" s="421"/>
    </row>
    <row r="77" spans="1:19" ht="24" thickBot="1" x14ac:dyDescent="0.4">
      <c r="A77" s="85"/>
      <c r="B77" s="85"/>
      <c r="C77" s="85"/>
      <c r="D77" s="439">
        <f>AVERAGE(D70:D76)</f>
        <v>0.184</v>
      </c>
      <c r="E77" s="85"/>
      <c r="F77" s="85"/>
      <c r="G77" s="85"/>
      <c r="H77" s="85"/>
      <c r="I77" s="85"/>
      <c r="J77" s="85"/>
      <c r="K77" s="85"/>
      <c r="L77" s="85"/>
      <c r="M77" s="85"/>
      <c r="N77" s="85"/>
      <c r="O77" s="85"/>
      <c r="P77" s="85"/>
      <c r="Q77" s="85"/>
      <c r="R77" s="85"/>
      <c r="S77" s="86"/>
    </row>
    <row r="78" spans="1:19" ht="124.5" customHeight="1" x14ac:dyDescent="0.25">
      <c r="A78" s="87" t="s">
        <v>55</v>
      </c>
      <c r="B78" s="88" t="s">
        <v>77</v>
      </c>
      <c r="C78" s="89" t="s">
        <v>78</v>
      </c>
      <c r="D78" s="90"/>
      <c r="E78" s="89" t="s">
        <v>79</v>
      </c>
      <c r="F78" s="90"/>
      <c r="G78" s="89" t="s">
        <v>80</v>
      </c>
      <c r="H78" s="90"/>
      <c r="I78" s="91"/>
      <c r="J78" s="91"/>
      <c r="K78" s="91"/>
      <c r="L78" s="91"/>
      <c r="M78" s="91"/>
      <c r="N78" s="91"/>
      <c r="O78" s="89" t="s">
        <v>81</v>
      </c>
      <c r="P78" s="96"/>
      <c r="Q78" s="89" t="s">
        <v>81</v>
      </c>
      <c r="R78" s="96"/>
      <c r="S78" s="79"/>
    </row>
    <row r="79" spans="1:19" ht="33.75" x14ac:dyDescent="0.35">
      <c r="A79" s="324" t="s">
        <v>55</v>
      </c>
      <c r="B79" s="324">
        <v>394990000</v>
      </c>
      <c r="C79" s="92"/>
      <c r="D79" s="96"/>
      <c r="E79" s="83"/>
      <c r="F79" s="96"/>
      <c r="G79" s="83"/>
      <c r="H79" s="96"/>
      <c r="I79" s="92"/>
      <c r="J79" s="92"/>
      <c r="K79" s="92"/>
      <c r="L79" s="92"/>
      <c r="M79" s="92"/>
      <c r="N79" s="92"/>
      <c r="O79" s="83"/>
      <c r="P79" s="96"/>
      <c r="Q79" s="83"/>
      <c r="R79" s="96"/>
      <c r="S79" s="83"/>
    </row>
    <row r="80" spans="1:19" ht="171.75" customHeight="1" thickBot="1" x14ac:dyDescent="0.35">
      <c r="A80" s="325" t="s">
        <v>21</v>
      </c>
      <c r="B80" s="326" t="e">
        <f>SUM(D80+F80+H80+P80)</f>
        <v>#REF!</v>
      </c>
      <c r="C80" s="327" t="s">
        <v>82</v>
      </c>
      <c r="D80" s="328" t="e">
        <f>AVERAGE(#REF!)</f>
        <v>#REF!</v>
      </c>
      <c r="E80" s="327" t="s">
        <v>83</v>
      </c>
      <c r="F80" s="328" t="e">
        <f>AVERAGE(#REF!)</f>
        <v>#REF!</v>
      </c>
      <c r="G80" s="327" t="s">
        <v>83</v>
      </c>
      <c r="H80" s="328" t="e">
        <f>AVERAGE(#REF!)</f>
        <v>#REF!</v>
      </c>
      <c r="I80" s="327" t="s">
        <v>22</v>
      </c>
      <c r="J80" s="329" t="e">
        <f t="shared" ref="J80" si="0">AVERAGE(#REF!)</f>
        <v>#REF!</v>
      </c>
      <c r="K80" s="327" t="s">
        <v>22</v>
      </c>
      <c r="L80" s="329" t="e">
        <f t="shared" ref="L80" si="1">AVERAGE(#REF!)</f>
        <v>#REF!</v>
      </c>
      <c r="M80" s="327" t="s">
        <v>22</v>
      </c>
      <c r="N80" s="329" t="e">
        <f t="shared" ref="N80" si="2">AVERAGE(#REF!)</f>
        <v>#REF!</v>
      </c>
      <c r="O80" s="327" t="s">
        <v>83</v>
      </c>
      <c r="P80" s="328" t="e">
        <f>AVERAGE(#REF!)</f>
        <v>#REF!</v>
      </c>
      <c r="Q80" s="327" t="s">
        <v>83</v>
      </c>
      <c r="R80" s="328" t="e">
        <f>AVERAGE(#REF!)</f>
        <v>#REF!</v>
      </c>
      <c r="S80" s="93"/>
    </row>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sheetData>
  <mergeCells count="35">
    <mergeCell ref="C70:C71"/>
    <mergeCell ref="C74:C75"/>
    <mergeCell ref="C50:C52"/>
    <mergeCell ref="C46:C49"/>
    <mergeCell ref="A8:A17"/>
    <mergeCell ref="A19:A39"/>
    <mergeCell ref="A41:A44"/>
    <mergeCell ref="A46:A52"/>
    <mergeCell ref="A54:A68"/>
    <mergeCell ref="A70:A76"/>
    <mergeCell ref="A1:XFD1"/>
    <mergeCell ref="A2:XFD2"/>
    <mergeCell ref="A3:XFD3"/>
    <mergeCell ref="A4:XFD4"/>
    <mergeCell ref="S5:S7"/>
    <mergeCell ref="Q5:R5"/>
    <mergeCell ref="C6:C7"/>
    <mergeCell ref="D6:D7"/>
    <mergeCell ref="E6:E7"/>
    <mergeCell ref="F6:F7"/>
    <mergeCell ref="G6:G7"/>
    <mergeCell ref="H6:H7"/>
    <mergeCell ref="R6:R7"/>
    <mergeCell ref="O6:O7"/>
    <mergeCell ref="P6:P7"/>
    <mergeCell ref="Q6:Q7"/>
    <mergeCell ref="I6:J6"/>
    <mergeCell ref="K6:L6"/>
    <mergeCell ref="M6:N6"/>
    <mergeCell ref="A5:A7"/>
    <mergeCell ref="B5:B7"/>
    <mergeCell ref="C5:D5"/>
    <mergeCell ref="E5:F5"/>
    <mergeCell ref="G5:H5"/>
    <mergeCell ref="I5:P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B11" sqref="B11"/>
    </sheetView>
  </sheetViews>
  <sheetFormatPr baseColWidth="10" defaultRowHeight="12.75" x14ac:dyDescent="0.2"/>
  <cols>
    <col min="1" max="1" width="33.42578125" style="66" customWidth="1"/>
    <col min="2" max="2" width="45.28515625" style="66" customWidth="1"/>
    <col min="3" max="3" width="39.7109375" style="66" customWidth="1"/>
    <col min="4" max="4" width="9.85546875" style="66" customWidth="1"/>
    <col min="5" max="6" width="10.85546875" style="66" bestFit="1" customWidth="1"/>
    <col min="7" max="7" width="11.140625" style="52" bestFit="1" customWidth="1"/>
    <col min="8" max="8" width="24.7109375" style="51" customWidth="1"/>
    <col min="9" max="16384" width="11.42578125" style="66"/>
  </cols>
  <sheetData>
    <row r="1" spans="1:11" ht="18.75" thickBot="1" x14ac:dyDescent="0.25">
      <c r="A1" s="583" t="s">
        <v>59</v>
      </c>
      <c r="B1" s="584"/>
      <c r="C1" s="584"/>
      <c r="D1" s="584"/>
      <c r="E1" s="584"/>
      <c r="F1" s="584"/>
      <c r="G1" s="584"/>
      <c r="H1" s="585"/>
    </row>
    <row r="2" spans="1:11" ht="13.5" thickBot="1" x14ac:dyDescent="0.25"/>
    <row r="3" spans="1:11" s="68" customFormat="1" ht="42" customHeight="1" thickBot="1" x14ac:dyDescent="0.25">
      <c r="A3" s="67" t="s">
        <v>24</v>
      </c>
      <c r="B3" s="586" t="s">
        <v>108</v>
      </c>
      <c r="C3" s="587"/>
      <c r="D3" s="588"/>
      <c r="E3" s="589"/>
      <c r="F3" s="590"/>
      <c r="G3" s="590"/>
      <c r="H3" s="591"/>
    </row>
    <row r="4" spans="1:11" s="68" customFormat="1" ht="13.5" thickBot="1" x14ac:dyDescent="0.25">
      <c r="A4" s="67" t="s">
        <v>25</v>
      </c>
      <c r="B4" s="586" t="s">
        <v>109</v>
      </c>
      <c r="C4" s="587"/>
      <c r="D4" s="588"/>
      <c r="E4" s="592"/>
      <c r="F4" s="593"/>
      <c r="G4" s="593"/>
      <c r="H4" s="594"/>
    </row>
    <row r="5" spans="1:11" s="68" customFormat="1" ht="15.75" thickBot="1" x14ac:dyDescent="0.25">
      <c r="A5" s="67" t="s">
        <v>60</v>
      </c>
      <c r="B5" s="98">
        <v>3147506</v>
      </c>
      <c r="C5" s="67" t="s">
        <v>61</v>
      </c>
      <c r="D5" s="595" t="s">
        <v>110</v>
      </c>
      <c r="E5" s="575"/>
      <c r="F5" s="575"/>
      <c r="G5" s="575"/>
      <c r="H5" s="576"/>
    </row>
    <row r="6" spans="1:11" s="68" customFormat="1" ht="15.75" thickBot="1" x14ac:dyDescent="0.25">
      <c r="A6" s="67" t="s">
        <v>62</v>
      </c>
      <c r="B6" s="98" t="s">
        <v>111</v>
      </c>
      <c r="C6" s="69" t="s">
        <v>63</v>
      </c>
      <c r="D6" s="582" t="s">
        <v>112</v>
      </c>
      <c r="E6" s="575"/>
      <c r="F6" s="575"/>
      <c r="G6" s="575"/>
      <c r="H6" s="576"/>
    </row>
    <row r="7" spans="1:11" s="68" customFormat="1" ht="15.75" thickBot="1" x14ac:dyDescent="0.25">
      <c r="A7" s="69" t="s">
        <v>64</v>
      </c>
      <c r="B7" s="99">
        <v>23</v>
      </c>
      <c r="C7" s="67" t="s">
        <v>65</v>
      </c>
      <c r="D7" s="574">
        <v>42612</v>
      </c>
      <c r="E7" s="575"/>
      <c r="F7" s="575"/>
      <c r="G7" s="575"/>
      <c r="H7" s="576"/>
    </row>
    <row r="8" spans="1:11" s="68" customFormat="1" ht="15" x14ac:dyDescent="0.2">
      <c r="A8" s="70" t="s">
        <v>66</v>
      </c>
      <c r="B8" s="577" t="s">
        <v>120</v>
      </c>
      <c r="C8" s="578"/>
      <c r="D8" s="578"/>
      <c r="E8" s="578"/>
      <c r="F8" s="578"/>
      <c r="G8" s="578"/>
      <c r="H8" s="579"/>
    </row>
    <row r="9" spans="1:11" s="68" customFormat="1" x14ac:dyDescent="0.2">
      <c r="A9" s="580" t="s">
        <v>67</v>
      </c>
      <c r="B9" s="580" t="s">
        <v>68</v>
      </c>
      <c r="C9" s="580" t="s">
        <v>69</v>
      </c>
      <c r="D9" s="580"/>
      <c r="E9" s="580" t="s">
        <v>70</v>
      </c>
      <c r="F9" s="580"/>
      <c r="G9" s="580"/>
      <c r="H9" s="581" t="s">
        <v>71</v>
      </c>
    </row>
    <row r="10" spans="1:11" s="68" customFormat="1" ht="24" x14ac:dyDescent="0.2">
      <c r="A10" s="580"/>
      <c r="B10" s="580"/>
      <c r="C10" s="97" t="s">
        <v>50</v>
      </c>
      <c r="D10" s="97" t="s">
        <v>72</v>
      </c>
      <c r="E10" s="97" t="s">
        <v>73</v>
      </c>
      <c r="F10" s="97" t="s">
        <v>74</v>
      </c>
      <c r="G10" s="97" t="s">
        <v>75</v>
      </c>
      <c r="H10" s="581"/>
    </row>
    <row r="11" spans="1:11" s="68" customFormat="1" ht="141.75" x14ac:dyDescent="0.2">
      <c r="A11" s="74" t="s">
        <v>121</v>
      </c>
      <c r="B11" s="75" t="s">
        <v>122</v>
      </c>
      <c r="C11" s="75" t="s">
        <v>123</v>
      </c>
      <c r="D11" s="151" t="s">
        <v>55</v>
      </c>
      <c r="E11" s="141">
        <v>1</v>
      </c>
      <c r="F11" s="141">
        <v>1</v>
      </c>
      <c r="G11" s="141">
        <v>1</v>
      </c>
      <c r="H11" s="152" t="s">
        <v>76</v>
      </c>
    </row>
    <row r="12" spans="1:11" s="68" customFormat="1" ht="105" x14ac:dyDescent="0.2">
      <c r="A12" s="74" t="s">
        <v>124</v>
      </c>
      <c r="B12" s="75" t="s">
        <v>125</v>
      </c>
      <c r="C12" s="40"/>
      <c r="D12" s="40"/>
      <c r="E12" s="40"/>
      <c r="F12" s="40"/>
      <c r="G12" s="153"/>
      <c r="H12" s="154"/>
      <c r="K12" s="68" t="s">
        <v>55</v>
      </c>
    </row>
    <row r="13" spans="1:11" ht="90" x14ac:dyDescent="0.2">
      <c r="A13" s="74" t="s">
        <v>126</v>
      </c>
      <c r="B13" s="75" t="s">
        <v>127</v>
      </c>
      <c r="C13" s="40"/>
      <c r="D13" s="40"/>
      <c r="E13" s="40"/>
      <c r="F13" s="40"/>
      <c r="G13" s="155"/>
      <c r="H13" s="102"/>
    </row>
    <row r="14" spans="1:11" ht="120" x14ac:dyDescent="0.2">
      <c r="A14" s="74" t="s">
        <v>128</v>
      </c>
      <c r="B14" s="75" t="s">
        <v>129</v>
      </c>
      <c r="C14" s="40"/>
      <c r="D14" s="40"/>
      <c r="E14" s="40"/>
      <c r="F14" s="40"/>
      <c r="G14" s="155"/>
      <c r="H14" s="102"/>
    </row>
    <row r="15" spans="1:11" ht="75" x14ac:dyDescent="0.2">
      <c r="A15" s="74" t="s">
        <v>130</v>
      </c>
      <c r="B15" s="156" t="s">
        <v>131</v>
      </c>
      <c r="C15" s="18"/>
      <c r="D15" s="18"/>
      <c r="E15" s="149"/>
      <c r="F15" s="149"/>
      <c r="G15" s="150"/>
      <c r="H15" s="42"/>
    </row>
    <row r="16" spans="1:11" ht="135" x14ac:dyDescent="0.2">
      <c r="A16" s="74" t="s">
        <v>132</v>
      </c>
      <c r="B16" s="156" t="s">
        <v>133</v>
      </c>
      <c r="C16" s="18"/>
      <c r="D16" s="18"/>
      <c r="E16" s="149"/>
      <c r="F16" s="149"/>
      <c r="G16" s="39"/>
      <c r="H16" s="42"/>
    </row>
    <row r="20" spans="1:2" x14ac:dyDescent="0.2">
      <c r="A20" s="71" t="s">
        <v>57</v>
      </c>
    </row>
    <row r="21" spans="1:2" x14ac:dyDescent="0.2">
      <c r="B21" s="66" t="s">
        <v>58</v>
      </c>
    </row>
  </sheetData>
  <mergeCells count="13">
    <mergeCell ref="D6:H6"/>
    <mergeCell ref="A1:H1"/>
    <mergeCell ref="B3:D3"/>
    <mergeCell ref="E3:H4"/>
    <mergeCell ref="B4:D4"/>
    <mergeCell ref="D5:H5"/>
    <mergeCell ref="D7:H7"/>
    <mergeCell ref="B8:H8"/>
    <mergeCell ref="A9:A10"/>
    <mergeCell ref="B9:B10"/>
    <mergeCell ref="C9:D9"/>
    <mergeCell ref="E9:G9"/>
    <mergeCell ref="H9:H10"/>
  </mergeCells>
  <hyperlinks>
    <hyperlink ref="D5" r:id="rId1"/>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
  <sheetViews>
    <sheetView zoomScale="84" zoomScaleNormal="84" workbookViewId="0">
      <pane xSplit="1" ySplit="9" topLeftCell="B21" activePane="bottomRight" state="frozen"/>
      <selection pane="topRight" activeCell="B1" sqref="B1"/>
      <selection pane="bottomLeft" activeCell="A10" sqref="A10"/>
      <selection pane="bottomRight" activeCell="B23" sqref="B23"/>
    </sheetView>
  </sheetViews>
  <sheetFormatPr baseColWidth="10" defaultRowHeight="12.75" x14ac:dyDescent="0.2"/>
  <cols>
    <col min="1" max="1" width="31" style="66" customWidth="1"/>
    <col min="2" max="2" width="73.5703125" style="66" customWidth="1"/>
    <col min="3" max="3" width="30.5703125" style="66" customWidth="1"/>
    <col min="4" max="4" width="17.28515625" style="66" bestFit="1" customWidth="1"/>
    <col min="5" max="5" width="7" style="66" bestFit="1" customWidth="1"/>
    <col min="6" max="6" width="5.85546875" style="66" bestFit="1" customWidth="1"/>
    <col min="7" max="7" width="6.42578125" style="66" bestFit="1" customWidth="1"/>
    <col min="8" max="8" width="6.28515625" style="66" bestFit="1" customWidth="1"/>
    <col min="9" max="9" width="7.42578125" style="66" customWidth="1"/>
    <col min="10" max="10" width="5.85546875" style="66" bestFit="1" customWidth="1"/>
    <col min="11" max="11" width="5.7109375" style="66" bestFit="1" customWidth="1"/>
    <col min="12" max="12" width="6.5703125" style="51" bestFit="1" customWidth="1"/>
    <col min="13" max="13" width="7.28515625" style="66" bestFit="1" customWidth="1"/>
    <col min="14" max="14" width="6.28515625" style="66" bestFit="1" customWidth="1"/>
    <col min="15" max="15" width="6.42578125" style="66" bestFit="1" customWidth="1"/>
    <col min="16" max="16" width="5.28515625" style="66" bestFit="1" customWidth="1"/>
    <col min="17" max="17" width="23.140625" style="66" customWidth="1"/>
    <col min="18" max="18" width="25.85546875" style="66" customWidth="1"/>
    <col min="19" max="19" width="19.85546875" style="66" customWidth="1"/>
    <col min="20" max="20" width="12.5703125" style="66" bestFit="1" customWidth="1"/>
    <col min="21" max="21" width="7.7109375" style="66" bestFit="1" customWidth="1"/>
    <col min="22" max="22" width="10.7109375" style="66" customWidth="1"/>
    <col min="23" max="23" width="17" style="52" customWidth="1"/>
    <col min="24" max="24" width="48.7109375" style="66" customWidth="1"/>
    <col min="25" max="16384" width="11.42578125" style="66"/>
  </cols>
  <sheetData>
    <row r="1" spans="1:24" s="68" customFormat="1" ht="24" thickBot="1" x14ac:dyDescent="0.25">
      <c r="A1" s="597" t="s">
        <v>23</v>
      </c>
      <c r="B1" s="636"/>
      <c r="C1" s="636"/>
      <c r="D1" s="636"/>
      <c r="E1" s="636"/>
      <c r="F1" s="636"/>
      <c r="G1" s="636"/>
      <c r="H1" s="636"/>
      <c r="I1" s="636"/>
      <c r="J1" s="636"/>
      <c r="K1" s="636"/>
      <c r="L1" s="636"/>
      <c r="M1" s="636"/>
      <c r="N1" s="636"/>
      <c r="O1" s="636"/>
      <c r="P1" s="636"/>
      <c r="Q1" s="636"/>
      <c r="R1" s="636"/>
      <c r="S1" s="636"/>
      <c r="T1" s="636"/>
      <c r="U1" s="636"/>
      <c r="V1" s="636"/>
      <c r="W1" s="636"/>
      <c r="X1" s="637"/>
    </row>
    <row r="2" spans="1:24" s="68" customFormat="1" ht="16.5" thickBot="1" x14ac:dyDescent="0.25">
      <c r="A2" s="6"/>
      <c r="B2" s="6"/>
      <c r="C2" s="6"/>
      <c r="D2" s="6"/>
      <c r="E2" s="6"/>
      <c r="F2" s="6"/>
      <c r="G2" s="6"/>
      <c r="H2" s="6"/>
      <c r="I2" s="6"/>
      <c r="J2" s="6"/>
      <c r="K2" s="6"/>
      <c r="L2" s="6"/>
      <c r="M2" s="6"/>
      <c r="N2" s="6"/>
      <c r="O2" s="6"/>
      <c r="P2" s="100"/>
      <c r="Q2" s="100"/>
      <c r="R2" s="100"/>
      <c r="S2" s="100"/>
      <c r="T2" s="100"/>
      <c r="U2" s="100"/>
      <c r="V2" s="100"/>
      <c r="W2" s="100"/>
      <c r="X2" s="100"/>
    </row>
    <row r="3" spans="1:24" s="68" customFormat="1" ht="16.5" thickBot="1" x14ac:dyDescent="0.25">
      <c r="A3" s="7" t="s">
        <v>24</v>
      </c>
      <c r="B3" s="598" t="s">
        <v>201</v>
      </c>
      <c r="C3" s="599"/>
      <c r="D3" s="599"/>
      <c r="E3" s="599"/>
      <c r="F3" s="599"/>
      <c r="G3" s="599"/>
      <c r="H3" s="599"/>
      <c r="I3" s="599"/>
      <c r="J3" s="599"/>
      <c r="K3" s="599"/>
      <c r="L3" s="599"/>
      <c r="M3" s="599"/>
      <c r="N3" s="599"/>
      <c r="O3" s="599"/>
      <c r="P3" s="599"/>
      <c r="Q3" s="599"/>
      <c r="R3" s="600"/>
      <c r="S3" s="521"/>
      <c r="T3" s="521"/>
      <c r="U3" s="521"/>
      <c r="V3" s="521"/>
      <c r="W3" s="521"/>
      <c r="X3" s="522"/>
    </row>
    <row r="4" spans="1:24" s="68" customFormat="1" ht="31.5" customHeight="1" thickBot="1" x14ac:dyDescent="0.25">
      <c r="A4" s="7" t="s">
        <v>25</v>
      </c>
      <c r="B4" s="598" t="s">
        <v>109</v>
      </c>
      <c r="C4" s="599"/>
      <c r="D4" s="599"/>
      <c r="E4" s="599"/>
      <c r="F4" s="599"/>
      <c r="G4" s="599"/>
      <c r="H4" s="599"/>
      <c r="I4" s="599"/>
      <c r="J4" s="599"/>
      <c r="K4" s="599"/>
      <c r="L4" s="599"/>
      <c r="M4" s="599"/>
      <c r="N4" s="599"/>
      <c r="O4" s="599"/>
      <c r="P4" s="599"/>
      <c r="Q4" s="599"/>
      <c r="R4" s="600"/>
      <c r="S4" s="523"/>
      <c r="T4" s="523"/>
      <c r="U4" s="523"/>
      <c r="V4" s="523"/>
      <c r="W4" s="523"/>
      <c r="X4" s="524"/>
    </row>
    <row r="5" spans="1:24" s="68" customFormat="1" ht="16.5" thickBot="1" x14ac:dyDescent="0.25">
      <c r="A5" s="7" t="s">
        <v>26</v>
      </c>
      <c r="B5" s="601">
        <v>42580</v>
      </c>
      <c r="C5" s="602"/>
      <c r="D5" s="602"/>
      <c r="E5" s="602"/>
      <c r="F5" s="602"/>
      <c r="G5" s="602"/>
      <c r="H5" s="602"/>
      <c r="I5" s="602"/>
      <c r="J5" s="602"/>
      <c r="K5" s="602"/>
      <c r="L5" s="602"/>
      <c r="M5" s="602"/>
      <c r="N5" s="602"/>
      <c r="O5" s="602"/>
      <c r="P5" s="602"/>
      <c r="Q5" s="602"/>
      <c r="R5" s="603"/>
      <c r="S5" s="523"/>
      <c r="T5" s="523"/>
      <c r="U5" s="523"/>
      <c r="V5" s="523"/>
      <c r="W5" s="523"/>
      <c r="X5" s="524"/>
    </row>
    <row r="6" spans="1:24" s="68" customFormat="1" ht="16.5" thickBot="1" x14ac:dyDescent="0.25">
      <c r="A6" s="7" t="s">
        <v>27</v>
      </c>
      <c r="B6" s="598" t="s">
        <v>111</v>
      </c>
      <c r="C6" s="599"/>
      <c r="D6" s="599"/>
      <c r="E6" s="599"/>
      <c r="F6" s="599"/>
      <c r="G6" s="599"/>
      <c r="H6" s="600"/>
      <c r="I6" s="604" t="s">
        <v>28</v>
      </c>
      <c r="J6" s="605"/>
      <c r="K6" s="605"/>
      <c r="L6" s="605"/>
      <c r="M6" s="605"/>
      <c r="N6" s="606"/>
      <c r="O6" s="607">
        <v>23</v>
      </c>
      <c r="P6" s="602"/>
      <c r="Q6" s="602"/>
      <c r="R6" s="603"/>
      <c r="S6" s="523"/>
      <c r="T6" s="523"/>
      <c r="U6" s="523"/>
      <c r="V6" s="523"/>
      <c r="W6" s="523"/>
      <c r="X6" s="524"/>
    </row>
    <row r="7" spans="1:24" s="68" customFormat="1" ht="16.5" thickBot="1" x14ac:dyDescent="0.25">
      <c r="A7" s="7" t="s">
        <v>29</v>
      </c>
      <c r="B7" s="608" t="s">
        <v>120</v>
      </c>
      <c r="C7" s="608"/>
      <c r="D7" s="608"/>
      <c r="E7" s="608"/>
      <c r="F7" s="608"/>
      <c r="G7" s="608"/>
      <c r="H7" s="608"/>
      <c r="I7" s="608"/>
      <c r="J7" s="608"/>
      <c r="K7" s="608"/>
      <c r="L7" s="608"/>
      <c r="M7" s="608"/>
      <c r="N7" s="608"/>
      <c r="O7" s="608"/>
      <c r="P7" s="608"/>
      <c r="Q7" s="608"/>
      <c r="R7" s="609"/>
      <c r="S7" s="525"/>
      <c r="T7" s="525"/>
      <c r="U7" s="525"/>
      <c r="V7" s="525"/>
      <c r="W7" s="525"/>
      <c r="X7" s="526"/>
    </row>
    <row r="8" spans="1:24" s="68" customFormat="1" x14ac:dyDescent="0.2">
      <c r="A8" s="505" t="s">
        <v>30</v>
      </c>
      <c r="B8" s="507" t="s">
        <v>31</v>
      </c>
      <c r="C8" s="508"/>
      <c r="D8" s="509"/>
      <c r="E8" s="510" t="s">
        <v>32</v>
      </c>
      <c r="F8" s="511"/>
      <c r="G8" s="511"/>
      <c r="H8" s="511"/>
      <c r="I8" s="511"/>
      <c r="J8" s="511"/>
      <c r="K8" s="511"/>
      <c r="L8" s="511"/>
      <c r="M8" s="511"/>
      <c r="N8" s="511"/>
      <c r="O8" s="511"/>
      <c r="P8" s="512"/>
      <c r="Q8" s="507" t="s">
        <v>33</v>
      </c>
      <c r="R8" s="513"/>
      <c r="S8" s="511"/>
      <c r="T8" s="511"/>
      <c r="U8" s="511"/>
      <c r="V8" s="511"/>
      <c r="W8" s="512"/>
      <c r="X8" s="514" t="s">
        <v>34</v>
      </c>
    </row>
    <row r="9" spans="1:24" ht="36.75" thickBot="1" x14ac:dyDescent="0.25">
      <c r="A9" s="635"/>
      <c r="B9" s="8" t="s">
        <v>35</v>
      </c>
      <c r="C9" s="247" t="s">
        <v>135</v>
      </c>
      <c r="D9" s="10" t="s">
        <v>36</v>
      </c>
      <c r="E9" s="11" t="s">
        <v>37</v>
      </c>
      <c r="F9" s="12" t="s">
        <v>38</v>
      </c>
      <c r="G9" s="12" t="s">
        <v>39</v>
      </c>
      <c r="H9" s="12" t="s">
        <v>40</v>
      </c>
      <c r="I9" s="13" t="s">
        <v>41</v>
      </c>
      <c r="J9" s="12" t="s">
        <v>42</v>
      </c>
      <c r="K9" s="12" t="s">
        <v>43</v>
      </c>
      <c r="L9" s="12" t="s">
        <v>44</v>
      </c>
      <c r="M9" s="13" t="s">
        <v>45</v>
      </c>
      <c r="N9" s="12" t="s">
        <v>46</v>
      </c>
      <c r="O9" s="12" t="s">
        <v>47</v>
      </c>
      <c r="P9" s="14" t="s">
        <v>48</v>
      </c>
      <c r="Q9" s="8" t="s">
        <v>49</v>
      </c>
      <c r="R9" s="15" t="s">
        <v>50</v>
      </c>
      <c r="S9" s="16" t="s">
        <v>51</v>
      </c>
      <c r="T9" s="15" t="s">
        <v>52</v>
      </c>
      <c r="U9" s="15" t="s">
        <v>136</v>
      </c>
      <c r="V9" s="15" t="s">
        <v>53</v>
      </c>
      <c r="W9" s="17" t="s">
        <v>54</v>
      </c>
      <c r="X9" s="515" t="s">
        <v>9</v>
      </c>
    </row>
    <row r="10" spans="1:24" ht="76.5" x14ac:dyDescent="0.2">
      <c r="A10" s="630" t="s">
        <v>219</v>
      </c>
      <c r="B10" s="248" t="s">
        <v>220</v>
      </c>
      <c r="C10" s="249"/>
      <c r="D10" s="633" t="s">
        <v>221</v>
      </c>
      <c r="E10" s="250"/>
      <c r="F10" s="251"/>
      <c r="G10" s="251"/>
      <c r="H10" s="251"/>
      <c r="I10" s="251"/>
      <c r="J10" s="251"/>
      <c r="K10" s="251"/>
      <c r="L10" s="251"/>
      <c r="M10" s="251"/>
      <c r="N10" s="251"/>
      <c r="O10" s="251"/>
      <c r="P10" s="251"/>
      <c r="Q10" s="57" t="s">
        <v>222</v>
      </c>
      <c r="R10" s="252" t="s">
        <v>205</v>
      </c>
      <c r="S10" s="252" t="s">
        <v>223</v>
      </c>
      <c r="T10" s="253">
        <v>0.8</v>
      </c>
      <c r="U10" s="254">
        <v>0.9</v>
      </c>
      <c r="V10" s="201" t="s">
        <v>224</v>
      </c>
      <c r="W10" s="255" t="s">
        <v>56</v>
      </c>
      <c r="X10" s="256" t="s">
        <v>76</v>
      </c>
    </row>
    <row r="11" spans="1:24" ht="40.5" x14ac:dyDescent="0.2">
      <c r="A11" s="631"/>
      <c r="B11" s="248" t="s">
        <v>225</v>
      </c>
      <c r="C11" s="257"/>
      <c r="D11" s="634"/>
      <c r="E11" s="251"/>
      <c r="F11" s="251"/>
      <c r="G11" s="251"/>
      <c r="H11" s="251"/>
      <c r="I11" s="251"/>
      <c r="J11" s="251"/>
      <c r="K11" s="251"/>
      <c r="L11" s="251"/>
      <c r="M11" s="251"/>
      <c r="N11" s="251"/>
      <c r="O11" s="251"/>
      <c r="P11" s="251"/>
      <c r="Q11" s="22"/>
      <c r="R11" s="22"/>
      <c r="S11" s="37"/>
      <c r="T11" s="23"/>
      <c r="U11" s="24"/>
      <c r="V11" s="24"/>
      <c r="W11" s="25"/>
      <c r="X11" s="37"/>
    </row>
    <row r="12" spans="1:24" ht="40.5" x14ac:dyDescent="0.2">
      <c r="A12" s="631"/>
      <c r="B12" s="248" t="s">
        <v>226</v>
      </c>
      <c r="C12" s="257"/>
      <c r="D12" s="634"/>
      <c r="E12" s="250"/>
      <c r="F12" s="251"/>
      <c r="G12" s="251"/>
      <c r="H12" s="251"/>
      <c r="I12" s="251"/>
      <c r="J12" s="251"/>
      <c r="K12" s="251"/>
      <c r="L12" s="251"/>
      <c r="M12" s="251"/>
      <c r="N12" s="251"/>
      <c r="O12" s="251"/>
      <c r="P12" s="251"/>
      <c r="Q12" s="22"/>
      <c r="R12" s="22"/>
      <c r="S12" s="37"/>
      <c r="T12" s="23"/>
      <c r="U12" s="24"/>
      <c r="V12" s="24"/>
      <c r="W12" s="25"/>
      <c r="X12" s="37"/>
    </row>
    <row r="13" spans="1:24" ht="40.5" x14ac:dyDescent="0.2">
      <c r="A13" s="631"/>
      <c r="B13" s="248" t="s">
        <v>227</v>
      </c>
      <c r="C13" s="257"/>
      <c r="D13" s="634"/>
      <c r="E13" s="258"/>
      <c r="F13" s="251"/>
      <c r="G13" s="259"/>
      <c r="H13" s="251"/>
      <c r="I13" s="260"/>
      <c r="J13" s="251"/>
      <c r="K13" s="260"/>
      <c r="L13" s="251"/>
      <c r="M13" s="260"/>
      <c r="N13" s="251"/>
      <c r="O13" s="260"/>
      <c r="P13" s="251"/>
      <c r="Q13" s="22"/>
      <c r="R13" s="22"/>
      <c r="S13" s="37"/>
      <c r="T13" s="23"/>
      <c r="U13" s="24"/>
      <c r="V13" s="24"/>
      <c r="W13" s="25"/>
      <c r="X13" s="37"/>
    </row>
    <row r="14" spans="1:24" ht="40.5" x14ac:dyDescent="0.2">
      <c r="A14" s="631"/>
      <c r="B14" s="248" t="s">
        <v>228</v>
      </c>
      <c r="C14" s="257"/>
      <c r="D14" s="634"/>
      <c r="E14" s="261"/>
      <c r="F14" s="262"/>
      <c r="G14" s="263"/>
      <c r="H14" s="261"/>
      <c r="I14" s="264"/>
      <c r="J14" s="251"/>
      <c r="K14" s="264"/>
      <c r="L14" s="264"/>
      <c r="M14" s="264"/>
      <c r="N14" s="264"/>
      <c r="O14" s="264"/>
      <c r="P14" s="265"/>
      <c r="Q14" s="22"/>
      <c r="R14" s="22"/>
      <c r="S14" s="37"/>
      <c r="T14" s="23"/>
      <c r="U14" s="24"/>
      <c r="V14" s="24"/>
      <c r="W14" s="25"/>
      <c r="X14" s="37"/>
    </row>
    <row r="15" spans="1:24" ht="40.5" x14ac:dyDescent="0.2">
      <c r="A15" s="631"/>
      <c r="B15" s="248" t="s">
        <v>229</v>
      </c>
      <c r="C15" s="257"/>
      <c r="D15" s="634"/>
      <c r="E15" s="251"/>
      <c r="F15" s="262"/>
      <c r="G15" s="251"/>
      <c r="H15" s="261"/>
      <c r="I15" s="251"/>
      <c r="J15" s="264"/>
      <c r="K15" s="251"/>
      <c r="L15" s="264"/>
      <c r="M15" s="251"/>
      <c r="N15" s="264"/>
      <c r="O15" s="251"/>
      <c r="P15" s="265"/>
      <c r="Q15" s="22"/>
      <c r="R15" s="22"/>
      <c r="S15" s="37"/>
      <c r="T15" s="23"/>
      <c r="U15" s="24"/>
      <c r="V15" s="24"/>
      <c r="W15" s="25"/>
      <c r="X15" s="37"/>
    </row>
    <row r="16" spans="1:24" ht="45" hidden="1" x14ac:dyDescent="0.3">
      <c r="A16" s="632"/>
      <c r="B16" s="266" t="s">
        <v>230</v>
      </c>
      <c r="C16" s="26"/>
      <c r="D16" s="267" t="s">
        <v>221</v>
      </c>
      <c r="E16" s="232"/>
      <c r="F16" s="232"/>
      <c r="G16" s="268"/>
      <c r="H16" s="232"/>
      <c r="I16" s="62"/>
      <c r="J16" s="62"/>
      <c r="K16" s="62"/>
      <c r="L16" s="62"/>
      <c r="M16" s="62"/>
      <c r="N16" s="62"/>
      <c r="O16" s="62"/>
      <c r="P16" s="61"/>
      <c r="Q16" s="22"/>
      <c r="R16" s="22"/>
      <c r="S16" s="37"/>
      <c r="T16" s="23"/>
      <c r="U16" s="24"/>
      <c r="V16" s="24"/>
      <c r="W16" s="25"/>
      <c r="X16" s="37"/>
    </row>
    <row r="17" spans="1:24" ht="45" hidden="1" x14ac:dyDescent="0.3">
      <c r="A17" s="638"/>
      <c r="B17" s="266" t="s">
        <v>231</v>
      </c>
      <c r="C17" s="35"/>
      <c r="D17" s="267" t="s">
        <v>221</v>
      </c>
      <c r="E17" s="232"/>
      <c r="F17" s="232"/>
      <c r="G17" s="268"/>
      <c r="H17" s="232"/>
      <c r="I17" s="37"/>
      <c r="J17" s="37"/>
      <c r="K17" s="37"/>
      <c r="L17" s="37"/>
      <c r="M17" s="37"/>
      <c r="N17" s="37"/>
      <c r="O17" s="37"/>
      <c r="P17" s="46"/>
      <c r="Q17" s="22"/>
      <c r="R17" s="22"/>
      <c r="S17" s="37"/>
      <c r="T17" s="27"/>
      <c r="U17" s="18"/>
      <c r="V17" s="18"/>
      <c r="W17" s="28"/>
      <c r="X17" s="37"/>
    </row>
    <row r="18" spans="1:24" ht="45" hidden="1" x14ac:dyDescent="0.3">
      <c r="A18" s="639"/>
      <c r="B18" s="266" t="s">
        <v>232</v>
      </c>
      <c r="C18" s="35"/>
      <c r="D18" s="267" t="s">
        <v>221</v>
      </c>
      <c r="E18" s="232"/>
      <c r="F18" s="232"/>
      <c r="G18" s="268"/>
      <c r="H18" s="232"/>
      <c r="I18" s="37"/>
      <c r="J18" s="37"/>
      <c r="K18" s="37"/>
      <c r="L18" s="37"/>
      <c r="M18" s="37"/>
      <c r="N18" s="37"/>
      <c r="O18" s="37"/>
      <c r="P18" s="46"/>
      <c r="Q18" s="59"/>
      <c r="R18" s="22"/>
      <c r="S18" s="37"/>
      <c r="T18" s="38"/>
      <c r="U18" s="18"/>
      <c r="V18" s="18"/>
      <c r="W18" s="28"/>
      <c r="X18" s="37"/>
    </row>
    <row r="19" spans="1:24" ht="45" hidden="1" x14ac:dyDescent="0.3">
      <c r="A19" s="639"/>
      <c r="B19" s="266" t="s">
        <v>233</v>
      </c>
      <c r="C19" s="35"/>
      <c r="D19" s="267" t="s">
        <v>221</v>
      </c>
      <c r="E19" s="232"/>
      <c r="F19" s="232"/>
      <c r="G19" s="268"/>
      <c r="H19" s="232"/>
      <c r="I19" s="37"/>
      <c r="J19" s="37"/>
      <c r="K19" s="37"/>
      <c r="L19" s="37"/>
      <c r="M19" s="37"/>
      <c r="N19" s="37"/>
      <c r="O19" s="37"/>
      <c r="P19" s="46"/>
      <c r="Q19" s="59"/>
      <c r="R19" s="22"/>
      <c r="S19" s="37"/>
      <c r="T19" s="38"/>
      <c r="U19" s="18"/>
      <c r="V19" s="18"/>
      <c r="W19" s="28"/>
      <c r="X19" s="37"/>
    </row>
    <row r="20" spans="1:24" ht="20.25" hidden="1" x14ac:dyDescent="0.3">
      <c r="A20" s="640"/>
      <c r="B20" s="266"/>
      <c r="C20" s="35"/>
      <c r="D20" s="269"/>
      <c r="E20" s="269"/>
      <c r="F20" s="270"/>
      <c r="G20" s="271"/>
      <c r="H20" s="269"/>
      <c r="I20" s="37"/>
      <c r="J20" s="37"/>
      <c r="K20" s="37"/>
      <c r="L20" s="37"/>
      <c r="M20" s="37"/>
      <c r="N20" s="37"/>
      <c r="O20" s="37"/>
      <c r="P20" s="46"/>
      <c r="Q20" s="59"/>
      <c r="R20" s="22"/>
      <c r="S20" s="37"/>
      <c r="T20" s="38"/>
      <c r="U20" s="18"/>
      <c r="V20" s="18"/>
      <c r="W20" s="28"/>
      <c r="X20" s="37"/>
    </row>
    <row r="21" spans="1:24" ht="21" thickBot="1" x14ac:dyDescent="0.35">
      <c r="A21" s="272"/>
      <c r="B21" s="273"/>
      <c r="C21" s="274"/>
      <c r="D21" s="269"/>
      <c r="E21" s="269"/>
      <c r="F21" s="269"/>
      <c r="G21" s="275"/>
      <c r="H21" s="269"/>
      <c r="I21" s="276"/>
      <c r="J21" s="276"/>
      <c r="K21" s="276"/>
      <c r="L21" s="276"/>
      <c r="M21" s="276"/>
      <c r="N21" s="276"/>
      <c r="O21" s="276"/>
      <c r="P21" s="277"/>
      <c r="Q21" s="278"/>
      <c r="R21" s="279"/>
      <c r="S21" s="276"/>
      <c r="T21" s="280"/>
      <c r="U21" s="281"/>
      <c r="V21" s="281"/>
      <c r="W21" s="282"/>
      <c r="X21" s="276"/>
    </row>
    <row r="22" spans="1:24" s="341" customFormat="1" ht="40.5" x14ac:dyDescent="0.2">
      <c r="A22" s="641" t="s">
        <v>234</v>
      </c>
      <c r="B22" s="334" t="s">
        <v>235</v>
      </c>
      <c r="C22" s="335"/>
      <c r="D22" s="645" t="s">
        <v>236</v>
      </c>
      <c r="E22" s="649"/>
      <c r="F22" s="649"/>
      <c r="G22" s="649"/>
      <c r="H22" s="649"/>
      <c r="I22" s="649"/>
      <c r="J22" s="649"/>
      <c r="K22" s="649"/>
      <c r="L22" s="649"/>
      <c r="M22" s="649"/>
      <c r="N22" s="649"/>
      <c r="O22" s="649"/>
      <c r="P22" s="651"/>
      <c r="Q22" s="331"/>
      <c r="R22" s="336"/>
      <c r="S22" s="337"/>
      <c r="T22" s="338"/>
      <c r="U22" s="331"/>
      <c r="V22" s="331"/>
      <c r="W22" s="339"/>
      <c r="X22" s="340"/>
    </row>
    <row r="23" spans="1:24" s="341" customFormat="1" ht="60.75" x14ac:dyDescent="0.2">
      <c r="A23" s="642"/>
      <c r="B23" s="334" t="s">
        <v>237</v>
      </c>
      <c r="C23" s="342"/>
      <c r="D23" s="646"/>
      <c r="E23" s="650"/>
      <c r="F23" s="650"/>
      <c r="G23" s="650"/>
      <c r="H23" s="650"/>
      <c r="I23" s="650"/>
      <c r="J23" s="650"/>
      <c r="K23" s="650"/>
      <c r="L23" s="650"/>
      <c r="M23" s="650"/>
      <c r="N23" s="650"/>
      <c r="O23" s="650"/>
      <c r="P23" s="652"/>
      <c r="Q23" s="332"/>
      <c r="R23" s="343"/>
      <c r="S23" s="344"/>
      <c r="T23" s="345"/>
      <c r="U23" s="332"/>
      <c r="V23" s="332"/>
      <c r="W23" s="346"/>
      <c r="X23" s="347"/>
    </row>
    <row r="24" spans="1:24" s="341" customFormat="1" ht="40.5" x14ac:dyDescent="0.2">
      <c r="A24" s="642"/>
      <c r="B24" s="334" t="s">
        <v>238</v>
      </c>
      <c r="C24" s="342"/>
      <c r="D24" s="646"/>
      <c r="E24" s="348"/>
      <c r="F24" s="348"/>
      <c r="G24" s="348"/>
      <c r="H24" s="348"/>
      <c r="I24" s="348"/>
      <c r="J24" s="348"/>
      <c r="K24" s="348"/>
      <c r="L24" s="348"/>
      <c r="M24" s="348"/>
      <c r="N24" s="348"/>
      <c r="O24" s="348"/>
      <c r="P24" s="344"/>
      <c r="Q24" s="332"/>
      <c r="R24" s="343"/>
      <c r="S24" s="344"/>
      <c r="T24" s="345"/>
      <c r="U24" s="332"/>
      <c r="V24" s="332"/>
      <c r="W24" s="346"/>
      <c r="X24" s="347"/>
    </row>
    <row r="25" spans="1:24" s="341" customFormat="1" ht="60.75" x14ac:dyDescent="0.2">
      <c r="A25" s="642"/>
      <c r="B25" s="334" t="s">
        <v>239</v>
      </c>
      <c r="C25" s="342"/>
      <c r="D25" s="646"/>
      <c r="E25" s="348"/>
      <c r="F25" s="348"/>
      <c r="G25" s="348"/>
      <c r="H25" s="348"/>
      <c r="I25" s="348"/>
      <c r="J25" s="348"/>
      <c r="K25" s="348"/>
      <c r="L25" s="348"/>
      <c r="M25" s="348"/>
      <c r="N25" s="348"/>
      <c r="O25" s="348"/>
      <c r="P25" s="344"/>
      <c r="Q25" s="332"/>
      <c r="R25" s="343"/>
      <c r="S25" s="344"/>
      <c r="T25" s="345"/>
      <c r="U25" s="332"/>
      <c r="V25" s="332"/>
      <c r="W25" s="346"/>
      <c r="X25" s="347"/>
    </row>
    <row r="26" spans="1:24" s="341" customFormat="1" ht="23.25" x14ac:dyDescent="0.2">
      <c r="A26" s="642"/>
      <c r="B26" s="334" t="s">
        <v>240</v>
      </c>
      <c r="C26" s="342"/>
      <c r="D26" s="646"/>
      <c r="E26" s="348"/>
      <c r="F26" s="348"/>
      <c r="G26" s="348"/>
      <c r="H26" s="348"/>
      <c r="I26" s="348"/>
      <c r="J26" s="348"/>
      <c r="K26" s="348"/>
      <c r="L26" s="348"/>
      <c r="M26" s="348"/>
      <c r="N26" s="348"/>
      <c r="O26" s="348"/>
      <c r="P26" s="344"/>
      <c r="Q26" s="332"/>
      <c r="R26" s="343"/>
      <c r="S26" s="344"/>
      <c r="T26" s="345"/>
      <c r="U26" s="332"/>
      <c r="V26" s="332"/>
      <c r="W26" s="346"/>
      <c r="X26" s="347"/>
    </row>
    <row r="27" spans="1:24" s="341" customFormat="1" ht="40.5" x14ac:dyDescent="0.2">
      <c r="A27" s="642"/>
      <c r="B27" s="334" t="s">
        <v>241</v>
      </c>
      <c r="C27" s="342"/>
      <c r="D27" s="646"/>
      <c r="E27" s="348"/>
      <c r="F27" s="348"/>
      <c r="G27" s="348"/>
      <c r="H27" s="348"/>
      <c r="I27" s="348"/>
      <c r="J27" s="348"/>
      <c r="K27" s="348"/>
      <c r="L27" s="348"/>
      <c r="M27" s="348"/>
      <c r="N27" s="348"/>
      <c r="O27" s="348"/>
      <c r="P27" s="344"/>
      <c r="Q27" s="332"/>
      <c r="R27" s="343"/>
      <c r="S27" s="344"/>
      <c r="T27" s="345"/>
      <c r="U27" s="332"/>
      <c r="V27" s="332"/>
      <c r="W27" s="346"/>
      <c r="X27" s="347"/>
    </row>
    <row r="28" spans="1:24" s="341" customFormat="1" ht="40.5" x14ac:dyDescent="0.2">
      <c r="A28" s="642"/>
      <c r="B28" s="334" t="s">
        <v>242</v>
      </c>
      <c r="C28" s="342"/>
      <c r="D28" s="646"/>
      <c r="E28" s="348"/>
      <c r="F28" s="348"/>
      <c r="G28" s="348"/>
      <c r="H28" s="348"/>
      <c r="I28" s="348"/>
      <c r="J28" s="348"/>
      <c r="K28" s="348"/>
      <c r="L28" s="348"/>
      <c r="M28" s="348"/>
      <c r="N28" s="348"/>
      <c r="O28" s="348"/>
      <c r="P28" s="344"/>
      <c r="Q28" s="332"/>
      <c r="R28" s="343"/>
      <c r="S28" s="344"/>
      <c r="T28" s="345"/>
      <c r="U28" s="332"/>
      <c r="V28" s="332"/>
      <c r="W28" s="346"/>
      <c r="X28" s="347"/>
    </row>
    <row r="29" spans="1:24" s="341" customFormat="1" ht="40.5" x14ac:dyDescent="0.2">
      <c r="A29" s="642"/>
      <c r="B29" s="334" t="s">
        <v>243</v>
      </c>
      <c r="C29" s="342"/>
      <c r="D29" s="646"/>
      <c r="E29" s="348"/>
      <c r="F29" s="348"/>
      <c r="G29" s="348"/>
      <c r="H29" s="348"/>
      <c r="I29" s="348"/>
      <c r="J29" s="348"/>
      <c r="K29" s="348"/>
      <c r="L29" s="348"/>
      <c r="M29" s="348"/>
      <c r="N29" s="348"/>
      <c r="O29" s="348"/>
      <c r="P29" s="344"/>
      <c r="Q29" s="332"/>
      <c r="R29" s="343"/>
      <c r="S29" s="344"/>
      <c r="T29" s="345"/>
      <c r="U29" s="332"/>
      <c r="V29" s="332"/>
      <c r="W29" s="346"/>
      <c r="X29" s="347"/>
    </row>
    <row r="30" spans="1:24" s="341" customFormat="1" ht="23.25" x14ac:dyDescent="0.2">
      <c r="A30" s="642"/>
      <c r="B30" s="334" t="s">
        <v>244</v>
      </c>
      <c r="C30" s="342"/>
      <c r="D30" s="646"/>
      <c r="E30" s="348"/>
      <c r="F30" s="348"/>
      <c r="G30" s="348"/>
      <c r="H30" s="348"/>
      <c r="I30" s="348"/>
      <c r="J30" s="348"/>
      <c r="K30" s="348"/>
      <c r="L30" s="348"/>
      <c r="M30" s="348"/>
      <c r="N30" s="348"/>
      <c r="O30" s="348"/>
      <c r="P30" s="344"/>
      <c r="Q30" s="332"/>
      <c r="R30" s="343"/>
      <c r="S30" s="344"/>
      <c r="T30" s="345"/>
      <c r="U30" s="332"/>
      <c r="V30" s="332"/>
      <c r="W30" s="346"/>
      <c r="X30" s="347"/>
    </row>
    <row r="31" spans="1:24" s="341" customFormat="1" ht="23.25" x14ac:dyDescent="0.2">
      <c r="A31" s="642"/>
      <c r="B31" s="334" t="s">
        <v>245</v>
      </c>
      <c r="C31" s="342"/>
      <c r="D31" s="646"/>
      <c r="E31" s="348"/>
      <c r="F31" s="348"/>
      <c r="G31" s="348"/>
      <c r="H31" s="348"/>
      <c r="I31" s="348"/>
      <c r="J31" s="348"/>
      <c r="K31" s="348"/>
      <c r="L31" s="348"/>
      <c r="M31" s="348"/>
      <c r="N31" s="348"/>
      <c r="O31" s="348"/>
      <c r="P31" s="344"/>
      <c r="Q31" s="332"/>
      <c r="R31" s="343"/>
      <c r="S31" s="344"/>
      <c r="T31" s="345"/>
      <c r="U31" s="332"/>
      <c r="V31" s="332"/>
      <c r="W31" s="346"/>
      <c r="X31" s="347"/>
    </row>
    <row r="32" spans="1:24" s="341" customFormat="1" ht="60.75" x14ac:dyDescent="0.2">
      <c r="A32" s="642"/>
      <c r="B32" s="334" t="s">
        <v>246</v>
      </c>
      <c r="C32" s="342"/>
      <c r="D32" s="646"/>
      <c r="E32" s="348"/>
      <c r="F32" s="348"/>
      <c r="G32" s="348"/>
      <c r="H32" s="348"/>
      <c r="I32" s="348"/>
      <c r="J32" s="348"/>
      <c r="K32" s="348"/>
      <c r="L32" s="348"/>
      <c r="M32" s="348"/>
      <c r="N32" s="348"/>
      <c r="O32" s="348"/>
      <c r="P32" s="344"/>
      <c r="Q32" s="332"/>
      <c r="R32" s="343"/>
      <c r="S32" s="344"/>
      <c r="T32" s="345"/>
      <c r="U32" s="332"/>
      <c r="V32" s="332"/>
      <c r="W32" s="346"/>
      <c r="X32" s="347"/>
    </row>
    <row r="33" spans="1:24" s="341" customFormat="1" ht="40.5" x14ac:dyDescent="0.2">
      <c r="A33" s="642"/>
      <c r="B33" s="334" t="s">
        <v>247</v>
      </c>
      <c r="C33" s="342"/>
      <c r="D33" s="646"/>
      <c r="E33" s="348"/>
      <c r="F33" s="348"/>
      <c r="G33" s="348"/>
      <c r="H33" s="348"/>
      <c r="I33" s="348"/>
      <c r="J33" s="348"/>
      <c r="K33" s="348"/>
      <c r="L33" s="348"/>
      <c r="M33" s="348"/>
      <c r="N33" s="348"/>
      <c r="O33" s="348"/>
      <c r="P33" s="344"/>
      <c r="Q33" s="332"/>
      <c r="R33" s="343"/>
      <c r="S33" s="344"/>
      <c r="T33" s="345"/>
      <c r="U33" s="332"/>
      <c r="V33" s="332"/>
      <c r="W33" s="346"/>
      <c r="X33" s="347"/>
    </row>
    <row r="34" spans="1:24" s="341" customFormat="1" ht="23.25" x14ac:dyDescent="0.2">
      <c r="A34" s="642"/>
      <c r="B34" s="334" t="s">
        <v>248</v>
      </c>
      <c r="C34" s="342"/>
      <c r="D34" s="646"/>
      <c r="E34" s="348"/>
      <c r="F34" s="348"/>
      <c r="G34" s="348"/>
      <c r="H34" s="348"/>
      <c r="I34" s="348"/>
      <c r="J34" s="348"/>
      <c r="K34" s="348"/>
      <c r="L34" s="348"/>
      <c r="M34" s="348"/>
      <c r="N34" s="348"/>
      <c r="O34" s="348"/>
      <c r="P34" s="344"/>
      <c r="Q34" s="332"/>
      <c r="R34" s="343"/>
      <c r="S34" s="344"/>
      <c r="T34" s="345"/>
      <c r="U34" s="332"/>
      <c r="V34" s="332"/>
      <c r="W34" s="346"/>
      <c r="X34" s="347"/>
    </row>
    <row r="35" spans="1:24" s="341" customFormat="1" ht="23.25" x14ac:dyDescent="0.2">
      <c r="A35" s="642"/>
      <c r="B35" s="334" t="s">
        <v>249</v>
      </c>
      <c r="C35" s="342"/>
      <c r="D35" s="646"/>
      <c r="E35" s="348"/>
      <c r="F35" s="348"/>
      <c r="G35" s="348"/>
      <c r="H35" s="348"/>
      <c r="I35" s="348"/>
      <c r="J35" s="348"/>
      <c r="K35" s="348"/>
      <c r="L35" s="348"/>
      <c r="M35" s="348"/>
      <c r="N35" s="348"/>
      <c r="O35" s="348"/>
      <c r="P35" s="344"/>
      <c r="Q35" s="332"/>
      <c r="R35" s="343"/>
      <c r="S35" s="344"/>
      <c r="T35" s="345"/>
      <c r="U35" s="332"/>
      <c r="V35" s="332"/>
      <c r="W35" s="346"/>
      <c r="X35" s="347"/>
    </row>
    <row r="36" spans="1:24" s="341" customFormat="1" ht="23.25" x14ac:dyDescent="0.2">
      <c r="A36" s="642"/>
      <c r="B36" s="334" t="s">
        <v>250</v>
      </c>
      <c r="C36" s="342"/>
      <c r="D36" s="646"/>
      <c r="E36" s="348"/>
      <c r="F36" s="348"/>
      <c r="G36" s="348"/>
      <c r="H36" s="348"/>
      <c r="I36" s="348"/>
      <c r="J36" s="348"/>
      <c r="K36" s="348"/>
      <c r="L36" s="348"/>
      <c r="M36" s="348"/>
      <c r="N36" s="348"/>
      <c r="O36" s="348"/>
      <c r="P36" s="344"/>
      <c r="Q36" s="332"/>
      <c r="R36" s="343"/>
      <c r="S36" s="344"/>
      <c r="T36" s="345"/>
      <c r="U36" s="332"/>
      <c r="V36" s="332"/>
      <c r="W36" s="346"/>
      <c r="X36" s="347"/>
    </row>
    <row r="37" spans="1:24" s="341" customFormat="1" ht="23.25" x14ac:dyDescent="0.2">
      <c r="A37" s="642"/>
      <c r="B37" s="334" t="s">
        <v>251</v>
      </c>
      <c r="C37" s="342"/>
      <c r="D37" s="646"/>
      <c r="E37" s="348"/>
      <c r="F37" s="348"/>
      <c r="G37" s="348"/>
      <c r="H37" s="348"/>
      <c r="I37" s="348"/>
      <c r="J37" s="348"/>
      <c r="K37" s="348"/>
      <c r="L37" s="348"/>
      <c r="M37" s="348"/>
      <c r="N37" s="348"/>
      <c r="O37" s="348"/>
      <c r="P37" s="344"/>
      <c r="Q37" s="332"/>
      <c r="R37" s="343"/>
      <c r="S37" s="344"/>
      <c r="T37" s="345"/>
      <c r="U37" s="332"/>
      <c r="V37" s="332"/>
      <c r="W37" s="346"/>
      <c r="X37" s="347"/>
    </row>
    <row r="38" spans="1:24" s="341" customFormat="1" ht="40.5" x14ac:dyDescent="0.2">
      <c r="A38" s="642"/>
      <c r="B38" s="334" t="s">
        <v>252</v>
      </c>
      <c r="C38" s="342"/>
      <c r="D38" s="646"/>
      <c r="E38" s="348"/>
      <c r="F38" s="348"/>
      <c r="G38" s="348"/>
      <c r="H38" s="348"/>
      <c r="I38" s="348"/>
      <c r="J38" s="348"/>
      <c r="K38" s="348"/>
      <c r="L38" s="348"/>
      <c r="M38" s="348"/>
      <c r="N38" s="348"/>
      <c r="O38" s="348"/>
      <c r="P38" s="344"/>
      <c r="Q38" s="332"/>
      <c r="R38" s="343"/>
      <c r="S38" s="344"/>
      <c r="T38" s="345"/>
      <c r="U38" s="332"/>
      <c r="V38" s="332"/>
      <c r="W38" s="346"/>
      <c r="X38" s="347"/>
    </row>
    <row r="39" spans="1:24" s="341" customFormat="1" ht="23.25" x14ac:dyDescent="0.2">
      <c r="A39" s="642"/>
      <c r="B39" s="334" t="s">
        <v>253</v>
      </c>
      <c r="C39" s="342"/>
      <c r="D39" s="646"/>
      <c r="E39" s="348"/>
      <c r="F39" s="348"/>
      <c r="G39" s="348"/>
      <c r="H39" s="348"/>
      <c r="I39" s="348"/>
      <c r="J39" s="348"/>
      <c r="K39" s="348"/>
      <c r="L39" s="348"/>
      <c r="M39" s="348"/>
      <c r="N39" s="348"/>
      <c r="O39" s="348"/>
      <c r="P39" s="344"/>
      <c r="Q39" s="332"/>
      <c r="R39" s="343"/>
      <c r="S39" s="344"/>
      <c r="T39" s="345"/>
      <c r="U39" s="332"/>
      <c r="V39" s="332"/>
      <c r="W39" s="346"/>
      <c r="X39" s="347"/>
    </row>
    <row r="40" spans="1:24" s="341" customFormat="1" ht="60.75" x14ac:dyDescent="0.2">
      <c r="A40" s="642"/>
      <c r="B40" s="334" t="s">
        <v>254</v>
      </c>
      <c r="C40" s="342"/>
      <c r="D40" s="646"/>
      <c r="E40" s="348"/>
      <c r="F40" s="348"/>
      <c r="G40" s="348"/>
      <c r="H40" s="348"/>
      <c r="I40" s="348"/>
      <c r="J40" s="348"/>
      <c r="K40" s="348"/>
      <c r="L40" s="348"/>
      <c r="M40" s="348"/>
      <c r="N40" s="348"/>
      <c r="O40" s="348"/>
      <c r="P40" s="344"/>
      <c r="Q40" s="332"/>
      <c r="R40" s="343"/>
      <c r="S40" s="344"/>
      <c r="T40" s="345"/>
      <c r="U40" s="332"/>
      <c r="V40" s="332"/>
      <c r="W40" s="346"/>
      <c r="X40" s="347"/>
    </row>
    <row r="41" spans="1:24" s="341" customFormat="1" ht="40.5" x14ac:dyDescent="0.2">
      <c r="A41" s="642"/>
      <c r="B41" s="334" t="s">
        <v>255</v>
      </c>
      <c r="C41" s="342"/>
      <c r="D41" s="646"/>
      <c r="E41" s="348"/>
      <c r="F41" s="348"/>
      <c r="G41" s="348"/>
      <c r="H41" s="348"/>
      <c r="I41" s="348"/>
      <c r="J41" s="348"/>
      <c r="K41" s="348"/>
      <c r="L41" s="348"/>
      <c r="M41" s="348"/>
      <c r="N41" s="348"/>
      <c r="O41" s="348"/>
      <c r="P41" s="344"/>
      <c r="Q41" s="332"/>
      <c r="R41" s="343"/>
      <c r="S41" s="344"/>
      <c r="T41" s="345"/>
      <c r="U41" s="332"/>
      <c r="V41" s="332"/>
      <c r="W41" s="346"/>
      <c r="X41" s="347"/>
    </row>
    <row r="42" spans="1:24" s="341" customFormat="1" ht="23.25" x14ac:dyDescent="0.2">
      <c r="A42" s="643"/>
      <c r="B42" s="334" t="s">
        <v>256</v>
      </c>
      <c r="C42" s="349"/>
      <c r="D42" s="647"/>
      <c r="E42" s="348"/>
      <c r="F42" s="348"/>
      <c r="G42" s="348"/>
      <c r="H42" s="348"/>
      <c r="I42" s="348"/>
      <c r="J42" s="348"/>
      <c r="K42" s="348"/>
      <c r="L42" s="348"/>
      <c r="M42" s="348"/>
      <c r="N42" s="348"/>
      <c r="O42" s="348"/>
      <c r="P42" s="350"/>
      <c r="Q42" s="351"/>
      <c r="R42" s="352"/>
      <c r="S42" s="350"/>
      <c r="T42" s="353"/>
      <c r="U42" s="351"/>
      <c r="V42" s="351"/>
      <c r="W42" s="354"/>
      <c r="X42" s="355"/>
    </row>
    <row r="43" spans="1:24" s="341" customFormat="1" ht="41.25" thickBot="1" x14ac:dyDescent="0.25">
      <c r="A43" s="644"/>
      <c r="B43" s="334" t="s">
        <v>257</v>
      </c>
      <c r="C43" s="356"/>
      <c r="D43" s="648"/>
      <c r="E43" s="357"/>
      <c r="F43" s="357"/>
      <c r="G43" s="357"/>
      <c r="H43" s="357"/>
      <c r="I43" s="357"/>
      <c r="J43" s="357"/>
      <c r="K43" s="357"/>
      <c r="L43" s="357"/>
      <c r="M43" s="357"/>
      <c r="N43" s="357"/>
      <c r="O43" s="357"/>
      <c r="P43" s="358"/>
      <c r="Q43" s="333"/>
      <c r="R43" s="359"/>
      <c r="S43" s="358"/>
      <c r="T43" s="360"/>
      <c r="U43" s="333"/>
      <c r="V43" s="333"/>
      <c r="W43" s="361"/>
      <c r="X43" s="362"/>
    </row>
    <row r="44" spans="1:24" ht="81" x14ac:dyDescent="0.2">
      <c r="A44" s="663" t="s">
        <v>129</v>
      </c>
      <c r="B44" s="248" t="s">
        <v>258</v>
      </c>
      <c r="C44" s="285"/>
      <c r="D44" s="633" t="s">
        <v>259</v>
      </c>
      <c r="E44" s="286"/>
      <c r="F44" s="283"/>
      <c r="G44" s="283"/>
      <c r="H44" s="283"/>
      <c r="I44" s="283"/>
      <c r="J44" s="283"/>
      <c r="K44" s="20"/>
      <c r="L44" s="20"/>
      <c r="M44" s="20"/>
      <c r="N44" s="20"/>
      <c r="O44" s="20"/>
      <c r="P44" s="21"/>
      <c r="Q44" s="287"/>
      <c r="R44" s="24"/>
      <c r="S44" s="24"/>
      <c r="T44" s="24"/>
      <c r="U44" s="24"/>
      <c r="V44" s="24"/>
      <c r="W44" s="25"/>
      <c r="X44" s="62"/>
    </row>
    <row r="45" spans="1:24" ht="344.25" x14ac:dyDescent="0.2">
      <c r="A45" s="664"/>
      <c r="B45" s="248" t="s">
        <v>260</v>
      </c>
      <c r="C45" s="43"/>
      <c r="D45" s="634"/>
      <c r="E45" s="283"/>
      <c r="F45" s="283"/>
      <c r="G45" s="283"/>
      <c r="H45" s="283"/>
      <c r="I45" s="283"/>
      <c r="J45" s="283"/>
      <c r="K45" s="283"/>
      <c r="L45" s="283"/>
      <c r="M45" s="283"/>
      <c r="N45" s="283"/>
      <c r="O45" s="283"/>
      <c r="P45" s="283"/>
      <c r="Q45" s="44"/>
      <c r="R45" s="18"/>
      <c r="S45" s="18"/>
      <c r="T45" s="18"/>
      <c r="U45" s="18"/>
      <c r="V45" s="18"/>
      <c r="W45" s="28"/>
      <c r="X45" s="37"/>
    </row>
    <row r="46" spans="1:24" ht="101.25" x14ac:dyDescent="0.3">
      <c r="A46" s="664"/>
      <c r="B46" s="248" t="s">
        <v>261</v>
      </c>
      <c r="C46" s="43"/>
      <c r="D46" s="634"/>
      <c r="E46" s="244"/>
      <c r="F46" s="244"/>
      <c r="G46" s="288"/>
      <c r="H46" s="244"/>
      <c r="I46" s="36"/>
      <c r="J46" s="36"/>
      <c r="K46" s="283"/>
      <c r="L46" s="283"/>
      <c r="M46" s="283"/>
      <c r="N46" s="283"/>
      <c r="O46" s="283"/>
      <c r="P46" s="283"/>
      <c r="Q46" s="44"/>
      <c r="R46" s="18"/>
      <c r="S46" s="18"/>
      <c r="T46" s="18"/>
      <c r="U46" s="18"/>
      <c r="V46" s="18"/>
      <c r="W46" s="28"/>
      <c r="X46" s="37"/>
    </row>
    <row r="47" spans="1:24" ht="141.75" x14ac:dyDescent="0.2">
      <c r="A47" s="664"/>
      <c r="B47" s="248" t="s">
        <v>262</v>
      </c>
      <c r="C47" s="43"/>
      <c r="D47" s="634"/>
      <c r="E47" s="283"/>
      <c r="F47" s="283"/>
      <c r="G47" s="283"/>
      <c r="H47" s="283"/>
      <c r="I47" s="283"/>
      <c r="J47" s="283"/>
      <c r="K47" s="283"/>
      <c r="L47" s="283"/>
      <c r="M47" s="283"/>
      <c r="N47" s="283"/>
      <c r="O47" s="283"/>
      <c r="P47" s="283"/>
      <c r="Q47" s="44"/>
      <c r="R47" s="18"/>
      <c r="S47" s="18"/>
      <c r="T47" s="18"/>
      <c r="U47" s="18"/>
      <c r="V47" s="18"/>
      <c r="W47" s="28"/>
      <c r="X47" s="37"/>
    </row>
    <row r="48" spans="1:24" ht="60" hidden="1" x14ac:dyDescent="0.3">
      <c r="A48" s="289"/>
      <c r="B48" s="266" t="s">
        <v>263</v>
      </c>
      <c r="C48" s="43"/>
      <c r="D48" s="665"/>
      <c r="E48" s="244"/>
      <c r="F48" s="244"/>
      <c r="G48" s="288"/>
      <c r="H48" s="244"/>
      <c r="I48" s="37"/>
      <c r="J48" s="37"/>
      <c r="K48" s="37"/>
      <c r="L48" s="37"/>
      <c r="M48" s="37"/>
      <c r="N48" s="37"/>
      <c r="O48" s="37"/>
      <c r="P48" s="46"/>
      <c r="Q48" s="44"/>
      <c r="R48" s="18"/>
      <c r="S48" s="18"/>
      <c r="T48" s="18"/>
      <c r="U48" s="18"/>
      <c r="V48" s="18"/>
      <c r="W48" s="28"/>
      <c r="X48" s="37"/>
    </row>
    <row r="49" spans="1:24" ht="90" hidden="1" x14ac:dyDescent="0.3">
      <c r="A49" s="289"/>
      <c r="B49" s="266" t="s">
        <v>264</v>
      </c>
      <c r="C49" s="43"/>
      <c r="D49" s="666" t="s">
        <v>259</v>
      </c>
      <c r="E49" s="244"/>
      <c r="F49" s="244"/>
      <c r="G49" s="288"/>
      <c r="H49" s="244"/>
      <c r="I49" s="37"/>
      <c r="J49" s="37"/>
      <c r="K49" s="37"/>
      <c r="L49" s="37"/>
      <c r="M49" s="37"/>
      <c r="N49" s="37"/>
      <c r="O49" s="37"/>
      <c r="P49" s="46"/>
      <c r="Q49" s="44"/>
      <c r="R49" s="18"/>
      <c r="S49" s="18"/>
      <c r="T49" s="18"/>
      <c r="U49" s="18"/>
      <c r="V49" s="18"/>
      <c r="W49" s="28"/>
      <c r="X49" s="37"/>
    </row>
    <row r="50" spans="1:24" ht="45" hidden="1" x14ac:dyDescent="0.3">
      <c r="A50" s="289"/>
      <c r="B50" s="266" t="s">
        <v>265</v>
      </c>
      <c r="C50" s="43"/>
      <c r="D50" s="634"/>
      <c r="E50" s="244"/>
      <c r="F50" s="244"/>
      <c r="G50" s="288"/>
      <c r="H50" s="244"/>
      <c r="I50" s="37"/>
      <c r="J50" s="37"/>
      <c r="K50" s="37"/>
      <c r="L50" s="37"/>
      <c r="M50" s="37"/>
      <c r="N50" s="37"/>
      <c r="O50" s="37"/>
      <c r="P50" s="46"/>
      <c r="Q50" s="44"/>
      <c r="R50" s="18"/>
      <c r="S50" s="18"/>
      <c r="T50" s="18"/>
      <c r="U50" s="18"/>
      <c r="V50" s="18"/>
      <c r="W50" s="28"/>
      <c r="X50" s="37"/>
    </row>
    <row r="51" spans="1:24" ht="60" hidden="1" x14ac:dyDescent="0.3">
      <c r="A51" s="289"/>
      <c r="B51" s="266" t="s">
        <v>266</v>
      </c>
      <c r="C51" s="43"/>
      <c r="D51" s="634"/>
      <c r="E51" s="244"/>
      <c r="F51" s="244"/>
      <c r="G51" s="288"/>
      <c r="H51" s="244"/>
      <c r="I51" s="37"/>
      <c r="J51" s="37"/>
      <c r="K51" s="37"/>
      <c r="L51" s="37"/>
      <c r="M51" s="37"/>
      <c r="N51" s="37"/>
      <c r="O51" s="37"/>
      <c r="P51" s="46"/>
      <c r="Q51" s="44"/>
      <c r="R51" s="18"/>
      <c r="S51" s="18"/>
      <c r="T51" s="18"/>
      <c r="U51" s="18"/>
      <c r="V51" s="18"/>
      <c r="W51" s="28"/>
      <c r="X51" s="37"/>
    </row>
    <row r="52" spans="1:24" ht="90" hidden="1" x14ac:dyDescent="0.3">
      <c r="A52" s="289"/>
      <c r="B52" s="266" t="s">
        <v>267</v>
      </c>
      <c r="C52" s="43"/>
      <c r="D52" s="665"/>
      <c r="E52" s="244"/>
      <c r="F52" s="244"/>
      <c r="G52" s="288"/>
      <c r="H52" s="244"/>
      <c r="I52" s="37"/>
      <c r="J52" s="37"/>
      <c r="K52" s="37"/>
      <c r="L52" s="37"/>
      <c r="M52" s="37"/>
      <c r="N52" s="37"/>
      <c r="O52" s="37"/>
      <c r="P52" s="46"/>
      <c r="Q52" s="44"/>
      <c r="R52" s="18"/>
      <c r="S52" s="18"/>
      <c r="T52" s="18"/>
      <c r="U52" s="18"/>
      <c r="V52" s="18"/>
      <c r="W52" s="28"/>
      <c r="X52" s="37"/>
    </row>
    <row r="53" spans="1:24" ht="27" hidden="1" x14ac:dyDescent="0.3">
      <c r="A53" s="289"/>
      <c r="B53" s="266" t="s">
        <v>268</v>
      </c>
      <c r="C53" s="43"/>
      <c r="D53" s="666" t="s">
        <v>259</v>
      </c>
      <c r="E53" s="244"/>
      <c r="F53" s="244"/>
      <c r="G53" s="288"/>
      <c r="H53" s="244"/>
      <c r="I53" s="37"/>
      <c r="J53" s="37"/>
      <c r="K53" s="37"/>
      <c r="L53" s="37"/>
      <c r="M53" s="37"/>
      <c r="N53" s="37"/>
      <c r="O53" s="37"/>
      <c r="P53" s="46"/>
      <c r="Q53" s="44"/>
      <c r="R53" s="18"/>
      <c r="S53" s="18"/>
      <c r="T53" s="18"/>
      <c r="U53" s="18"/>
      <c r="V53" s="18"/>
      <c r="W53" s="28"/>
      <c r="X53" s="37"/>
    </row>
    <row r="54" spans="1:24" ht="27" hidden="1" x14ac:dyDescent="0.3">
      <c r="A54" s="289"/>
      <c r="B54" s="266" t="s">
        <v>269</v>
      </c>
      <c r="C54" s="43"/>
      <c r="D54" s="634"/>
      <c r="E54" s="244"/>
      <c r="F54" s="244"/>
      <c r="G54" s="288"/>
      <c r="H54" s="244"/>
      <c r="I54" s="37"/>
      <c r="J54" s="37"/>
      <c r="K54" s="37"/>
      <c r="L54" s="37"/>
      <c r="M54" s="37"/>
      <c r="N54" s="37"/>
      <c r="O54" s="37"/>
      <c r="P54" s="46"/>
      <c r="Q54" s="44"/>
      <c r="R54" s="18"/>
      <c r="S54" s="18"/>
      <c r="T54" s="18"/>
      <c r="U54" s="18"/>
      <c r="V54" s="18"/>
      <c r="W54" s="28"/>
      <c r="X54" s="37"/>
    </row>
    <row r="55" spans="1:24" ht="27" hidden="1" x14ac:dyDescent="0.3">
      <c r="A55" s="289"/>
      <c r="B55" s="266" t="s">
        <v>270</v>
      </c>
      <c r="C55" s="43"/>
      <c r="D55" s="634"/>
      <c r="E55" s="244"/>
      <c r="F55" s="244"/>
      <c r="G55" s="288"/>
      <c r="H55" s="244"/>
      <c r="I55" s="37"/>
      <c r="J55" s="37"/>
      <c r="K55" s="37"/>
      <c r="L55" s="37"/>
      <c r="M55" s="37"/>
      <c r="N55" s="37"/>
      <c r="O55" s="37"/>
      <c r="P55" s="46"/>
      <c r="Q55" s="44"/>
      <c r="R55" s="18"/>
      <c r="S55" s="18"/>
      <c r="T55" s="18"/>
      <c r="U55" s="18"/>
      <c r="V55" s="18"/>
      <c r="W55" s="28"/>
      <c r="X55" s="37"/>
    </row>
    <row r="56" spans="1:24" ht="27.75" hidden="1" thickBot="1" x14ac:dyDescent="0.35">
      <c r="A56" s="289"/>
      <c r="B56" s="266" t="s">
        <v>271</v>
      </c>
      <c r="C56" s="43"/>
      <c r="D56" s="667"/>
      <c r="E56" s="290"/>
      <c r="F56" s="290"/>
      <c r="G56" s="291"/>
      <c r="H56" s="290"/>
      <c r="I56" s="37"/>
      <c r="J56" s="37"/>
      <c r="K56" s="37"/>
      <c r="L56" s="37"/>
      <c r="M56" s="37"/>
      <c r="N56" s="37"/>
      <c r="O56" s="37"/>
      <c r="P56" s="46"/>
      <c r="Q56" s="44"/>
      <c r="R56" s="18"/>
      <c r="S56" s="18"/>
      <c r="T56" s="18"/>
      <c r="U56" s="18"/>
      <c r="V56" s="18"/>
      <c r="W56" s="28"/>
      <c r="X56" s="37"/>
    </row>
    <row r="57" spans="1:24" ht="27" hidden="1" x14ac:dyDescent="0.3">
      <c r="A57" s="289"/>
      <c r="B57" s="266"/>
      <c r="C57" s="43"/>
      <c r="D57" s="232"/>
      <c r="E57" s="232"/>
      <c r="F57" s="232"/>
      <c r="G57" s="268"/>
      <c r="H57" s="232"/>
      <c r="I57" s="37"/>
      <c r="J57" s="37"/>
      <c r="K57" s="37"/>
      <c r="L57" s="37"/>
      <c r="M57" s="37"/>
      <c r="N57" s="37"/>
      <c r="O57" s="37"/>
      <c r="P57" s="46"/>
      <c r="Q57" s="44"/>
      <c r="R57" s="18"/>
      <c r="S57" s="18"/>
      <c r="T57" s="18"/>
      <c r="U57" s="18"/>
      <c r="V57" s="18"/>
      <c r="W57" s="28"/>
      <c r="X57" s="37"/>
    </row>
    <row r="58" spans="1:24" ht="27" x14ac:dyDescent="0.3">
      <c r="A58" s="292"/>
      <c r="B58" s="101"/>
      <c r="C58" s="293"/>
      <c r="D58" s="294"/>
      <c r="E58" s="269"/>
      <c r="F58" s="269"/>
      <c r="G58" s="275"/>
      <c r="H58" s="269"/>
      <c r="I58" s="295"/>
      <c r="J58" s="295"/>
      <c r="K58" s="295"/>
      <c r="L58" s="295"/>
      <c r="M58" s="295"/>
      <c r="N58" s="295"/>
      <c r="O58" s="295"/>
      <c r="P58" s="296"/>
      <c r="Q58" s="297"/>
      <c r="R58" s="298"/>
      <c r="S58" s="298"/>
      <c r="T58" s="298"/>
      <c r="U58" s="298"/>
      <c r="V58" s="298"/>
      <c r="W58" s="299"/>
      <c r="X58" s="295"/>
    </row>
    <row r="59" spans="1:24" ht="60.75" x14ac:dyDescent="0.2">
      <c r="A59" s="668" t="s">
        <v>272</v>
      </c>
      <c r="B59" s="248" t="s">
        <v>273</v>
      </c>
      <c r="C59" s="43"/>
      <c r="D59" s="634" t="s">
        <v>274</v>
      </c>
      <c r="E59" s="300"/>
      <c r="F59" s="300"/>
      <c r="G59" s="300"/>
      <c r="H59" s="300"/>
      <c r="I59" s="300"/>
      <c r="J59" s="300"/>
      <c r="K59" s="300"/>
      <c r="L59" s="300"/>
      <c r="M59" s="300"/>
      <c r="N59" s="300"/>
      <c r="O59" s="300"/>
      <c r="P59" s="244"/>
      <c r="Q59" s="44"/>
      <c r="R59" s="18"/>
      <c r="S59" s="18"/>
      <c r="T59" s="18"/>
      <c r="U59" s="18"/>
      <c r="V59" s="18"/>
      <c r="W59" s="28"/>
      <c r="X59" s="37"/>
    </row>
    <row r="60" spans="1:24" ht="60.75" x14ac:dyDescent="0.2">
      <c r="A60" s="668"/>
      <c r="B60" s="248" t="s">
        <v>275</v>
      </c>
      <c r="C60" s="43"/>
      <c r="D60" s="634"/>
      <c r="E60" s="300"/>
      <c r="F60" s="300"/>
      <c r="G60" s="300"/>
      <c r="H60" s="300"/>
      <c r="I60" s="300"/>
      <c r="J60" s="300"/>
      <c r="K60" s="300"/>
      <c r="L60" s="300"/>
      <c r="M60" s="300"/>
      <c r="N60" s="300"/>
      <c r="O60" s="300"/>
      <c r="P60" s="58"/>
      <c r="Q60" s="44"/>
      <c r="R60" s="18"/>
      <c r="S60" s="18"/>
      <c r="T60" s="18"/>
      <c r="U60" s="18"/>
      <c r="V60" s="18"/>
      <c r="W60" s="28"/>
      <c r="X60" s="37"/>
    </row>
    <row r="61" spans="1:24" ht="40.5" x14ac:dyDescent="0.2">
      <c r="A61" s="668"/>
      <c r="B61" s="248" t="s">
        <v>276</v>
      </c>
      <c r="C61" s="43"/>
      <c r="D61" s="634"/>
      <c r="E61" s="300"/>
      <c r="F61" s="300"/>
      <c r="G61" s="300"/>
      <c r="H61" s="300"/>
      <c r="I61" s="300"/>
      <c r="J61" s="300"/>
      <c r="K61" s="300"/>
      <c r="L61" s="300"/>
      <c r="M61" s="300"/>
      <c r="N61" s="300"/>
      <c r="O61" s="300"/>
      <c r="P61" s="58"/>
      <c r="Q61" s="44"/>
      <c r="R61" s="18"/>
      <c r="S61" s="18"/>
      <c r="T61" s="18"/>
      <c r="U61" s="18"/>
      <c r="V61" s="18"/>
      <c r="W61" s="28"/>
      <c r="X61" s="37"/>
    </row>
    <row r="62" spans="1:24" ht="60.75" x14ac:dyDescent="0.2">
      <c r="A62" s="668"/>
      <c r="B62" s="248" t="s">
        <v>277</v>
      </c>
      <c r="C62" s="43"/>
      <c r="D62" s="634"/>
      <c r="E62" s="300"/>
      <c r="F62" s="300"/>
      <c r="G62" s="300"/>
      <c r="H62" s="300"/>
      <c r="I62" s="300"/>
      <c r="J62" s="300"/>
      <c r="K62" s="300"/>
      <c r="L62" s="300"/>
      <c r="M62" s="300"/>
      <c r="N62" s="300"/>
      <c r="O62" s="300"/>
      <c r="P62" s="58"/>
      <c r="Q62" s="44"/>
      <c r="R62" s="18"/>
      <c r="S62" s="18"/>
      <c r="T62" s="18"/>
      <c r="U62" s="18"/>
      <c r="V62" s="18"/>
      <c r="W62" s="28"/>
      <c r="X62" s="37"/>
    </row>
    <row r="63" spans="1:24" ht="60.75" x14ac:dyDescent="0.2">
      <c r="A63" s="668"/>
      <c r="B63" s="248" t="s">
        <v>278</v>
      </c>
      <c r="C63" s="43"/>
      <c r="D63" s="634"/>
      <c r="E63" s="300"/>
      <c r="F63" s="300"/>
      <c r="G63" s="300"/>
      <c r="H63" s="300"/>
      <c r="I63" s="300"/>
      <c r="J63" s="300"/>
      <c r="K63" s="300"/>
      <c r="L63" s="300"/>
      <c r="M63" s="300"/>
      <c r="N63" s="300"/>
      <c r="O63" s="300"/>
      <c r="P63" s="58"/>
      <c r="Q63" s="44"/>
      <c r="R63" s="18"/>
      <c r="S63" s="18"/>
      <c r="T63" s="18"/>
      <c r="U63" s="18"/>
      <c r="V63" s="18"/>
      <c r="W63" s="28"/>
      <c r="X63" s="37"/>
    </row>
    <row r="64" spans="1:24" ht="40.5" x14ac:dyDescent="0.2">
      <c r="A64" s="668"/>
      <c r="B64" s="266" t="s">
        <v>279</v>
      </c>
      <c r="C64" s="43"/>
      <c r="D64" s="634"/>
      <c r="E64" s="244"/>
      <c r="F64" s="244"/>
      <c r="G64" s="300"/>
      <c r="H64" s="300"/>
      <c r="I64" s="300"/>
      <c r="J64" s="300"/>
      <c r="K64" s="300"/>
      <c r="L64" s="300"/>
      <c r="M64" s="300"/>
      <c r="N64" s="300"/>
      <c r="O64" s="300"/>
      <c r="P64" s="58"/>
      <c r="Q64" s="44"/>
      <c r="R64" s="18"/>
      <c r="S64" s="18"/>
      <c r="T64" s="18"/>
      <c r="U64" s="18"/>
      <c r="V64" s="18"/>
      <c r="W64" s="28"/>
      <c r="X64" s="37"/>
    </row>
    <row r="65" spans="1:24" ht="20.25" x14ac:dyDescent="0.3">
      <c r="A65" s="668"/>
      <c r="B65" s="266" t="s">
        <v>280</v>
      </c>
      <c r="C65" s="43"/>
      <c r="D65" s="634"/>
      <c r="E65" s="244"/>
      <c r="F65" s="244"/>
      <c r="G65" s="288"/>
      <c r="H65" s="244"/>
      <c r="I65" s="300"/>
      <c r="J65" s="36"/>
      <c r="K65" s="36"/>
      <c r="L65" s="36"/>
      <c r="M65" s="36"/>
      <c r="N65" s="36"/>
      <c r="O65" s="36"/>
      <c r="P65" s="58"/>
      <c r="Q65" s="44"/>
      <c r="R65" s="18"/>
      <c r="S65" s="18"/>
      <c r="T65" s="18"/>
      <c r="U65" s="18"/>
      <c r="V65" s="18"/>
      <c r="W65" s="28"/>
      <c r="X65" s="37"/>
    </row>
    <row r="66" spans="1:24" ht="40.5" hidden="1" x14ac:dyDescent="0.3">
      <c r="A66" s="301"/>
      <c r="B66" s="266" t="s">
        <v>281</v>
      </c>
      <c r="C66" s="43"/>
      <c r="D66" s="634"/>
      <c r="E66" s="244"/>
      <c r="F66" s="244"/>
      <c r="G66" s="288"/>
      <c r="H66" s="244"/>
      <c r="I66" s="37"/>
      <c r="J66" s="37"/>
      <c r="K66" s="37"/>
      <c r="L66" s="37"/>
      <c r="M66" s="37"/>
      <c r="N66" s="37"/>
      <c r="O66" s="37"/>
      <c r="P66" s="46"/>
      <c r="Q66" s="44"/>
      <c r="R66" s="18"/>
      <c r="S66" s="18"/>
      <c r="T66" s="18"/>
      <c r="U66" s="18"/>
      <c r="V66" s="18"/>
      <c r="W66" s="28"/>
      <c r="X66" s="37"/>
    </row>
    <row r="67" spans="1:24" ht="20.25" hidden="1" x14ac:dyDescent="0.3">
      <c r="A67" s="301"/>
      <c r="B67" s="266" t="s">
        <v>282</v>
      </c>
      <c r="C67" s="43"/>
      <c r="D67" s="665"/>
      <c r="E67" s="244"/>
      <c r="F67" s="244"/>
      <c r="G67" s="288"/>
      <c r="H67" s="244"/>
      <c r="I67" s="37"/>
      <c r="J67" s="37"/>
      <c r="K67" s="37"/>
      <c r="L67" s="37"/>
      <c r="M67" s="37"/>
      <c r="N67" s="37"/>
      <c r="O67" s="37"/>
      <c r="P67" s="46"/>
      <c r="Q67" s="44"/>
      <c r="R67" s="18"/>
      <c r="S67" s="18"/>
      <c r="T67" s="18"/>
      <c r="U67" s="18"/>
      <c r="V67" s="18"/>
      <c r="W67" s="28"/>
      <c r="X67" s="37"/>
    </row>
    <row r="68" spans="1:24" ht="20.25" x14ac:dyDescent="0.3">
      <c r="A68" s="302"/>
      <c r="B68" s="273"/>
      <c r="C68" s="293"/>
      <c r="D68" s="269"/>
      <c r="E68" s="269"/>
      <c r="F68" s="270"/>
      <c r="G68" s="271"/>
      <c r="H68" s="269"/>
      <c r="I68" s="295"/>
      <c r="J68" s="295"/>
      <c r="K68" s="295"/>
      <c r="L68" s="295"/>
      <c r="M68" s="295"/>
      <c r="N68" s="295"/>
      <c r="O68" s="295"/>
      <c r="P68" s="296"/>
      <c r="Q68" s="297"/>
      <c r="R68" s="298"/>
      <c r="S68" s="298"/>
      <c r="T68" s="298"/>
      <c r="U68" s="298"/>
      <c r="V68" s="298"/>
      <c r="W68" s="299"/>
      <c r="X68" s="295"/>
    </row>
    <row r="69" spans="1:24" ht="30" x14ac:dyDescent="0.2">
      <c r="A69" s="653" t="s">
        <v>283</v>
      </c>
      <c r="B69" s="266" t="s">
        <v>284</v>
      </c>
      <c r="C69" s="43"/>
      <c r="D69" s="656" t="s">
        <v>285</v>
      </c>
      <c r="E69" s="300"/>
      <c r="F69" s="300"/>
      <c r="G69" s="300"/>
      <c r="H69" s="300"/>
      <c r="I69" s="300"/>
      <c r="J69" s="300"/>
      <c r="K69" s="300"/>
      <c r="L69" s="300"/>
      <c r="M69" s="300"/>
      <c r="N69" s="300"/>
      <c r="O69" s="300"/>
      <c r="P69" s="300"/>
      <c r="Q69" s="44"/>
      <c r="R69" s="18"/>
      <c r="S69" s="18"/>
      <c r="T69" s="18"/>
      <c r="U69" s="18"/>
      <c r="V69" s="18"/>
      <c r="W69" s="28"/>
      <c r="X69" s="37"/>
    </row>
    <row r="70" spans="1:24" ht="30" x14ac:dyDescent="0.2">
      <c r="A70" s="654"/>
      <c r="B70" s="266" t="s">
        <v>286</v>
      </c>
      <c r="C70" s="43"/>
      <c r="D70" s="657"/>
      <c r="E70" s="300"/>
      <c r="F70" s="300"/>
      <c r="G70" s="300"/>
      <c r="H70" s="300"/>
      <c r="I70" s="300"/>
      <c r="J70" s="300"/>
      <c r="K70" s="300"/>
      <c r="L70" s="300"/>
      <c r="M70" s="300"/>
      <c r="N70" s="300"/>
      <c r="O70" s="300"/>
      <c r="P70" s="300"/>
      <c r="Q70" s="44"/>
      <c r="R70" s="18"/>
      <c r="S70" s="18"/>
      <c r="T70" s="18"/>
      <c r="U70" s="18"/>
      <c r="V70" s="18"/>
      <c r="W70" s="28"/>
      <c r="X70" s="37"/>
    </row>
    <row r="71" spans="1:24" ht="60" x14ac:dyDescent="0.2">
      <c r="A71" s="654"/>
      <c r="B71" s="266" t="s">
        <v>287</v>
      </c>
      <c r="C71" s="43"/>
      <c r="D71" s="657"/>
      <c r="E71" s="284"/>
      <c r="F71" s="300"/>
      <c r="G71" s="300"/>
      <c r="H71" s="300"/>
      <c r="I71" s="300"/>
      <c r="J71" s="300"/>
      <c r="K71" s="300"/>
      <c r="L71" s="300"/>
      <c r="M71" s="300"/>
      <c r="N71" s="300"/>
      <c r="O71" s="300"/>
      <c r="P71" s="300"/>
      <c r="Q71" s="44"/>
      <c r="R71" s="18"/>
      <c r="S71" s="18"/>
      <c r="T71" s="18"/>
      <c r="U71" s="18"/>
      <c r="V71" s="18"/>
      <c r="W71" s="28"/>
      <c r="X71" s="37"/>
    </row>
    <row r="72" spans="1:24" ht="60" x14ac:dyDescent="0.2">
      <c r="A72" s="654"/>
      <c r="B72" s="266" t="s">
        <v>288</v>
      </c>
      <c r="C72" s="43"/>
      <c r="D72" s="657"/>
      <c r="E72" s="284"/>
      <c r="F72" s="300"/>
      <c r="G72" s="300"/>
      <c r="H72" s="300"/>
      <c r="I72" s="300"/>
      <c r="J72" s="300"/>
      <c r="K72" s="300"/>
      <c r="L72" s="300"/>
      <c r="M72" s="300"/>
      <c r="N72" s="300"/>
      <c r="O72" s="300"/>
      <c r="P72" s="300"/>
      <c r="Q72" s="44"/>
      <c r="R72" s="18"/>
      <c r="S72" s="18"/>
      <c r="T72" s="18"/>
      <c r="U72" s="18"/>
      <c r="V72" s="18"/>
      <c r="W72" s="28"/>
      <c r="X72" s="37"/>
    </row>
    <row r="73" spans="1:24" ht="30" x14ac:dyDescent="0.2">
      <c r="A73" s="654"/>
      <c r="B73" s="266" t="s">
        <v>289</v>
      </c>
      <c r="C73" s="43"/>
      <c r="D73" s="657"/>
      <c r="E73" s="244"/>
      <c r="F73" s="244"/>
      <c r="G73" s="244"/>
      <c r="H73" s="244"/>
      <c r="I73" s="36"/>
      <c r="J73" s="36"/>
      <c r="K73" s="300"/>
      <c r="L73" s="300"/>
      <c r="M73" s="300"/>
      <c r="N73" s="300"/>
      <c r="O73" s="300"/>
      <c r="P73" s="300"/>
      <c r="Q73" s="44"/>
      <c r="R73" s="18"/>
      <c r="S73" s="18"/>
      <c r="T73" s="18"/>
      <c r="U73" s="18"/>
      <c r="V73" s="18"/>
      <c r="W73" s="28"/>
      <c r="X73" s="37"/>
    </row>
    <row r="74" spans="1:24" ht="30" x14ac:dyDescent="0.2">
      <c r="A74" s="654"/>
      <c r="B74" s="266" t="s">
        <v>290</v>
      </c>
      <c r="C74" s="43"/>
      <c r="D74" s="657"/>
      <c r="E74" s="244"/>
      <c r="F74" s="244"/>
      <c r="G74" s="244"/>
      <c r="H74" s="244"/>
      <c r="I74" s="36"/>
      <c r="J74" s="36"/>
      <c r="K74" s="36"/>
      <c r="L74" s="36"/>
      <c r="M74" s="36"/>
      <c r="N74" s="36"/>
      <c r="O74" s="300"/>
      <c r="P74" s="58"/>
      <c r="Q74" s="44"/>
      <c r="R74" s="18"/>
      <c r="S74" s="18"/>
      <c r="T74" s="18"/>
      <c r="U74" s="18"/>
      <c r="V74" s="18"/>
      <c r="W74" s="28"/>
      <c r="X74" s="37"/>
    </row>
    <row r="75" spans="1:24" ht="270" x14ac:dyDescent="0.2">
      <c r="A75" s="654"/>
      <c r="B75" s="303" t="s">
        <v>291</v>
      </c>
      <c r="C75" s="43"/>
      <c r="D75" s="657"/>
      <c r="E75" s="244"/>
      <c r="F75" s="300"/>
      <c r="G75" s="300"/>
      <c r="H75" s="300"/>
      <c r="I75" s="36"/>
      <c r="J75" s="36"/>
      <c r="K75" s="36"/>
      <c r="L75" s="36"/>
      <c r="M75" s="36"/>
      <c r="N75" s="36"/>
      <c r="O75" s="36"/>
      <c r="P75" s="58"/>
      <c r="Q75" s="44"/>
      <c r="R75" s="18"/>
      <c r="S75" s="18"/>
      <c r="T75" s="18"/>
      <c r="U75" s="18"/>
      <c r="V75" s="18"/>
      <c r="W75" s="28"/>
      <c r="X75" s="304" t="s">
        <v>292</v>
      </c>
    </row>
    <row r="76" spans="1:24" ht="30" x14ac:dyDescent="0.2">
      <c r="A76" s="654"/>
      <c r="B76" s="303" t="s">
        <v>293</v>
      </c>
      <c r="C76" s="43"/>
      <c r="D76" s="657"/>
      <c r="E76" s="244"/>
      <c r="F76" s="244"/>
      <c r="G76" s="244"/>
      <c r="H76" s="244"/>
      <c r="I76" s="300"/>
      <c r="J76" s="300"/>
      <c r="K76" s="300"/>
      <c r="L76" s="300"/>
      <c r="M76" s="36"/>
      <c r="N76" s="36"/>
      <c r="O76" s="36"/>
      <c r="P76" s="58"/>
      <c r="Q76" s="44"/>
      <c r="R76" s="18"/>
      <c r="S76" s="18"/>
      <c r="T76" s="18"/>
      <c r="U76" s="18"/>
      <c r="V76" s="18"/>
      <c r="W76" s="28"/>
      <c r="X76" s="37"/>
    </row>
    <row r="77" spans="1:24" ht="45" x14ac:dyDescent="0.2">
      <c r="A77" s="654"/>
      <c r="B77" s="303" t="s">
        <v>294</v>
      </c>
      <c r="C77" s="43"/>
      <c r="D77" s="657"/>
      <c r="E77" s="244"/>
      <c r="F77" s="244"/>
      <c r="G77" s="244"/>
      <c r="H77" s="244"/>
      <c r="I77" s="36"/>
      <c r="J77" s="36"/>
      <c r="K77" s="36"/>
      <c r="L77" s="300"/>
      <c r="M77" s="300"/>
      <c r="N77" s="300"/>
      <c r="O77" s="300"/>
      <c r="P77" s="58"/>
      <c r="Q77" s="44"/>
      <c r="R77" s="18"/>
      <c r="S77" s="18"/>
      <c r="T77" s="18"/>
      <c r="U77" s="18"/>
      <c r="V77" s="18"/>
      <c r="W77" s="28"/>
      <c r="X77" s="37"/>
    </row>
    <row r="78" spans="1:24" ht="20.25" x14ac:dyDescent="0.2">
      <c r="A78" s="654"/>
      <c r="B78" s="303" t="s">
        <v>295</v>
      </c>
      <c r="C78" s="43"/>
      <c r="D78" s="657"/>
      <c r="E78" s="244"/>
      <c r="F78" s="300"/>
      <c r="G78" s="300"/>
      <c r="H78" s="300"/>
      <c r="I78" s="300"/>
      <c r="J78" s="300"/>
      <c r="K78" s="300"/>
      <c r="L78" s="300"/>
      <c r="M78" s="300"/>
      <c r="N78" s="300"/>
      <c r="O78" s="300"/>
      <c r="P78" s="58"/>
      <c r="Q78" s="44"/>
      <c r="R78" s="18"/>
      <c r="S78" s="18"/>
      <c r="T78" s="18"/>
      <c r="U78" s="18"/>
      <c r="V78" s="18"/>
      <c r="W78" s="28"/>
      <c r="X78" s="37"/>
    </row>
    <row r="79" spans="1:24" ht="45" x14ac:dyDescent="0.2">
      <c r="A79" s="654"/>
      <c r="B79" s="303" t="s">
        <v>296</v>
      </c>
      <c r="C79" s="43"/>
      <c r="D79" s="657"/>
      <c r="E79" s="300"/>
      <c r="F79" s="300"/>
      <c r="G79" s="300"/>
      <c r="H79" s="300"/>
      <c r="I79" s="300"/>
      <c r="J79" s="300"/>
      <c r="K79" s="300"/>
      <c r="L79" s="300"/>
      <c r="M79" s="300"/>
      <c r="N79" s="300"/>
      <c r="O79" s="300"/>
      <c r="P79" s="300"/>
      <c r="Q79" s="44"/>
      <c r="R79" s="18"/>
      <c r="S79" s="18"/>
      <c r="T79" s="18"/>
      <c r="U79" s="18"/>
      <c r="V79" s="18"/>
      <c r="W79" s="28"/>
      <c r="X79" s="37"/>
    </row>
    <row r="80" spans="1:24" ht="20.25" x14ac:dyDescent="0.2">
      <c r="A80" s="654"/>
      <c r="B80" s="303" t="s">
        <v>297</v>
      </c>
      <c r="C80" s="43"/>
      <c r="D80" s="657"/>
      <c r="E80" s="300"/>
      <c r="F80" s="300"/>
      <c r="G80" s="300"/>
      <c r="H80" s="300"/>
      <c r="I80" s="300"/>
      <c r="J80" s="36"/>
      <c r="K80" s="36"/>
      <c r="L80" s="36"/>
      <c r="M80" s="36"/>
      <c r="N80" s="36"/>
      <c r="O80" s="36"/>
      <c r="P80" s="58"/>
      <c r="Q80" s="44"/>
      <c r="R80" s="18"/>
      <c r="S80" s="18"/>
      <c r="T80" s="18"/>
      <c r="U80" s="18"/>
      <c r="V80" s="18"/>
      <c r="W80" s="28"/>
      <c r="X80" s="37"/>
    </row>
    <row r="81" spans="1:24" ht="210" x14ac:dyDescent="0.2">
      <c r="A81" s="654"/>
      <c r="B81" s="303" t="s">
        <v>298</v>
      </c>
      <c r="C81" s="43"/>
      <c r="D81" s="657"/>
      <c r="E81" s="300"/>
      <c r="F81" s="300"/>
      <c r="G81" s="300"/>
      <c r="H81" s="300"/>
      <c r="I81" s="300"/>
      <c r="J81" s="300"/>
      <c r="K81" s="300"/>
      <c r="L81" s="300"/>
      <c r="M81" s="300"/>
      <c r="N81" s="300"/>
      <c r="O81" s="300"/>
      <c r="P81" s="300"/>
      <c r="Q81" s="44"/>
      <c r="R81" s="18"/>
      <c r="S81" s="18"/>
      <c r="T81" s="18"/>
      <c r="U81" s="18"/>
      <c r="V81" s="18"/>
      <c r="W81" s="28"/>
      <c r="X81" s="37"/>
    </row>
    <row r="82" spans="1:24" ht="30" x14ac:dyDescent="0.2">
      <c r="A82" s="654"/>
      <c r="B82" s="303" t="s">
        <v>299</v>
      </c>
      <c r="C82" s="43"/>
      <c r="D82" s="657"/>
      <c r="E82" s="244"/>
      <c r="F82" s="244"/>
      <c r="G82" s="244"/>
      <c r="H82" s="244"/>
      <c r="I82" s="36"/>
      <c r="J82" s="36"/>
      <c r="K82" s="36"/>
      <c r="L82" s="36"/>
      <c r="M82" s="36"/>
      <c r="N82" s="36"/>
      <c r="O82" s="36"/>
      <c r="P82" s="58"/>
      <c r="Q82" s="44"/>
      <c r="R82" s="18"/>
      <c r="S82" s="18"/>
      <c r="T82" s="18"/>
      <c r="U82" s="18"/>
      <c r="V82" s="18"/>
      <c r="W82" s="28"/>
      <c r="X82" s="37"/>
    </row>
    <row r="83" spans="1:24" ht="30" x14ac:dyDescent="0.2">
      <c r="A83" s="655"/>
      <c r="B83" s="303" t="s">
        <v>300</v>
      </c>
      <c r="C83" s="43"/>
      <c r="D83" s="657"/>
      <c r="E83" s="300"/>
      <c r="F83" s="300"/>
      <c r="G83" s="300"/>
      <c r="H83" s="300"/>
      <c r="I83" s="300"/>
      <c r="J83" s="300"/>
      <c r="K83" s="300"/>
      <c r="L83" s="300"/>
      <c r="M83" s="300"/>
      <c r="N83" s="300"/>
      <c r="O83" s="300"/>
      <c r="P83" s="300"/>
      <c r="Q83" s="44"/>
      <c r="R83" s="18"/>
      <c r="S83" s="18"/>
      <c r="T83" s="18"/>
      <c r="U83" s="18"/>
      <c r="V83" s="18"/>
      <c r="W83" s="28"/>
      <c r="X83" s="37"/>
    </row>
    <row r="84" spans="1:24" ht="60.75" hidden="1" x14ac:dyDescent="0.2">
      <c r="A84" s="301"/>
      <c r="B84" s="248" t="s">
        <v>301</v>
      </c>
      <c r="C84" s="43"/>
      <c r="D84" s="657"/>
      <c r="E84" s="244"/>
      <c r="F84" s="244"/>
      <c r="G84" s="244"/>
      <c r="H84" s="244"/>
      <c r="I84" s="37"/>
      <c r="J84" s="37"/>
      <c r="K84" s="37"/>
      <c r="L84" s="37"/>
      <c r="M84" s="37"/>
      <c r="N84" s="37"/>
      <c r="O84" s="37"/>
      <c r="P84" s="46"/>
      <c r="Q84" s="44"/>
      <c r="R84" s="18"/>
      <c r="S84" s="18"/>
      <c r="T84" s="18"/>
      <c r="U84" s="18"/>
      <c r="V84" s="18"/>
      <c r="W84" s="28"/>
      <c r="X84" s="37"/>
    </row>
    <row r="85" spans="1:24" ht="40.5" hidden="1" x14ac:dyDescent="0.2">
      <c r="A85" s="301"/>
      <c r="B85" s="248" t="s">
        <v>302</v>
      </c>
      <c r="C85" s="43"/>
      <c r="D85" s="658"/>
      <c r="E85" s="244"/>
      <c r="F85" s="244"/>
      <c r="G85" s="244"/>
      <c r="H85" s="244"/>
      <c r="I85" s="37"/>
      <c r="J85" s="37"/>
      <c r="K85" s="37"/>
      <c r="L85" s="37"/>
      <c r="M85" s="37"/>
      <c r="N85" s="37"/>
      <c r="O85" s="37"/>
      <c r="P85" s="46"/>
      <c r="Q85" s="44"/>
      <c r="R85" s="18"/>
      <c r="S85" s="18"/>
      <c r="T85" s="18"/>
      <c r="U85" s="18"/>
      <c r="V85" s="18"/>
      <c r="W85" s="28"/>
      <c r="X85" s="37"/>
    </row>
    <row r="86" spans="1:24" ht="20.25" x14ac:dyDescent="0.3">
      <c r="A86" s="302"/>
      <c r="B86" s="305"/>
      <c r="C86" s="293"/>
      <c r="D86" s="269"/>
      <c r="E86" s="269"/>
      <c r="F86" s="270"/>
      <c r="G86" s="271"/>
      <c r="H86" s="269"/>
      <c r="I86" s="295"/>
      <c r="J86" s="295"/>
      <c r="K86" s="295"/>
      <c r="L86" s="295"/>
      <c r="M86" s="295"/>
      <c r="N86" s="295"/>
      <c r="O86" s="295"/>
      <c r="P86" s="296"/>
      <c r="Q86" s="297"/>
      <c r="R86" s="298"/>
      <c r="S86" s="298"/>
      <c r="T86" s="298"/>
      <c r="U86" s="298"/>
      <c r="V86" s="298"/>
      <c r="W86" s="299"/>
      <c r="X86" s="295"/>
    </row>
    <row r="87" spans="1:24" ht="81" x14ac:dyDescent="0.2">
      <c r="A87" s="659" t="s">
        <v>122</v>
      </c>
      <c r="B87" s="306" t="s">
        <v>303</v>
      </c>
      <c r="C87" s="18"/>
      <c r="D87" s="662" t="s">
        <v>304</v>
      </c>
      <c r="E87" s="300"/>
      <c r="F87" s="300"/>
      <c r="G87" s="300"/>
      <c r="H87" s="300"/>
      <c r="I87" s="300"/>
      <c r="J87" s="300"/>
      <c r="K87" s="300"/>
      <c r="L87" s="300"/>
      <c r="M87" s="300"/>
      <c r="N87" s="300"/>
      <c r="O87" s="300"/>
      <c r="P87" s="300"/>
      <c r="Q87" s="18"/>
      <c r="R87" s="18"/>
      <c r="S87" s="18"/>
      <c r="T87" s="18"/>
      <c r="U87" s="18"/>
      <c r="V87" s="18"/>
      <c r="W87" s="39"/>
      <c r="X87" s="37"/>
    </row>
    <row r="88" spans="1:24" ht="40.5" x14ac:dyDescent="0.2">
      <c r="A88" s="660"/>
      <c r="B88" s="306" t="s">
        <v>305</v>
      </c>
      <c r="C88" s="18"/>
      <c r="D88" s="662"/>
      <c r="E88" s="300"/>
      <c r="F88" s="300"/>
      <c r="G88" s="300"/>
      <c r="H88" s="300"/>
      <c r="I88" s="300"/>
      <c r="J88" s="300"/>
      <c r="K88" s="300"/>
      <c r="L88" s="300"/>
      <c r="M88" s="300"/>
      <c r="N88" s="300"/>
      <c r="O88" s="300"/>
      <c r="P88" s="300"/>
      <c r="Q88" s="18"/>
      <c r="R88" s="18"/>
      <c r="S88" s="18"/>
      <c r="T88" s="18"/>
      <c r="U88" s="18"/>
      <c r="V88" s="18"/>
      <c r="W88" s="39"/>
      <c r="X88" s="37"/>
    </row>
    <row r="89" spans="1:24" ht="40.5" x14ac:dyDescent="0.2">
      <c r="A89" s="660"/>
      <c r="B89" s="306" t="s">
        <v>306</v>
      </c>
      <c r="C89" s="18"/>
      <c r="D89" s="662"/>
      <c r="E89" s="300"/>
      <c r="F89" s="300"/>
      <c r="G89" s="300"/>
      <c r="H89" s="300"/>
      <c r="I89" s="300"/>
      <c r="J89" s="300"/>
      <c r="K89" s="300"/>
      <c r="L89" s="300"/>
      <c r="M89" s="300"/>
      <c r="N89" s="300"/>
      <c r="O89" s="300"/>
      <c r="P89" s="300"/>
      <c r="Q89" s="18"/>
      <c r="R89" s="18"/>
      <c r="S89" s="18"/>
      <c r="T89" s="18"/>
      <c r="U89" s="18"/>
      <c r="V89" s="18"/>
      <c r="W89" s="39"/>
      <c r="X89" s="37"/>
    </row>
    <row r="90" spans="1:24" ht="60.75" x14ac:dyDescent="0.2">
      <c r="A90" s="660"/>
      <c r="B90" s="306" t="s">
        <v>307</v>
      </c>
      <c r="C90" s="18"/>
      <c r="D90" s="662"/>
      <c r="E90" s="300"/>
      <c r="F90" s="300"/>
      <c r="G90" s="300"/>
      <c r="H90" s="300"/>
      <c r="I90" s="300"/>
      <c r="J90" s="300"/>
      <c r="K90" s="300"/>
      <c r="L90" s="300"/>
      <c r="M90" s="300"/>
      <c r="N90" s="300"/>
      <c r="O90" s="300"/>
      <c r="P90" s="300"/>
      <c r="Q90" s="18"/>
      <c r="R90" s="18"/>
      <c r="S90" s="18"/>
      <c r="T90" s="18"/>
      <c r="U90" s="18"/>
      <c r="V90" s="18"/>
      <c r="W90" s="39"/>
      <c r="X90" s="37"/>
    </row>
    <row r="91" spans="1:24" ht="60.75" x14ac:dyDescent="0.2">
      <c r="A91" s="660"/>
      <c r="B91" s="306" t="s">
        <v>308</v>
      </c>
      <c r="C91" s="18"/>
      <c r="D91" s="662"/>
      <c r="E91" s="300"/>
      <c r="F91" s="300"/>
      <c r="G91" s="300"/>
      <c r="H91" s="300"/>
      <c r="I91" s="300"/>
      <c r="J91" s="300"/>
      <c r="K91" s="300"/>
      <c r="L91" s="300"/>
      <c r="M91" s="300"/>
      <c r="N91" s="300"/>
      <c r="O91" s="300"/>
      <c r="P91" s="300"/>
      <c r="Q91" s="18"/>
      <c r="R91" s="18"/>
      <c r="S91" s="18"/>
      <c r="T91" s="18"/>
      <c r="U91" s="18"/>
      <c r="V91" s="18"/>
      <c r="W91" s="39"/>
      <c r="X91" s="37"/>
    </row>
    <row r="92" spans="1:24" ht="40.5" x14ac:dyDescent="0.2">
      <c r="A92" s="660"/>
      <c r="B92" s="306" t="s">
        <v>309</v>
      </c>
      <c r="C92" s="18"/>
      <c r="D92" s="662"/>
      <c r="E92" s="300"/>
      <c r="F92" s="300"/>
      <c r="G92" s="300"/>
      <c r="H92" s="300"/>
      <c r="I92" s="300"/>
      <c r="J92" s="300"/>
      <c r="K92" s="300"/>
      <c r="L92" s="300"/>
      <c r="M92" s="300"/>
      <c r="N92" s="300"/>
      <c r="O92" s="300"/>
      <c r="P92" s="300"/>
      <c r="Q92" s="18"/>
      <c r="R92" s="18"/>
      <c r="S92" s="18"/>
      <c r="T92" s="18"/>
      <c r="U92" s="18"/>
      <c r="V92" s="18"/>
      <c r="W92" s="39"/>
      <c r="X92" s="37"/>
    </row>
    <row r="93" spans="1:24" ht="40.5" x14ac:dyDescent="0.2">
      <c r="A93" s="661"/>
      <c r="B93" s="306" t="s">
        <v>310</v>
      </c>
      <c r="C93" s="18"/>
      <c r="D93" s="662"/>
      <c r="E93" s="300"/>
      <c r="F93" s="300"/>
      <c r="G93" s="300"/>
      <c r="H93" s="300"/>
      <c r="I93" s="300"/>
      <c r="J93" s="300"/>
      <c r="K93" s="300"/>
      <c r="L93" s="300"/>
      <c r="M93" s="300"/>
      <c r="N93" s="300"/>
      <c r="O93" s="300"/>
      <c r="P93" s="300"/>
      <c r="Q93" s="18"/>
      <c r="R93" s="18"/>
      <c r="S93" s="18"/>
      <c r="T93" s="18"/>
      <c r="U93" s="18"/>
      <c r="V93" s="18"/>
      <c r="W93" s="39"/>
      <c r="X93" s="37"/>
    </row>
    <row r="94" spans="1:24" ht="15" x14ac:dyDescent="0.25">
      <c r="A94" s="103"/>
    </row>
    <row r="97" spans="1:2" x14ac:dyDescent="0.2">
      <c r="A97" s="71" t="s">
        <v>57</v>
      </c>
    </row>
    <row r="98" spans="1:2" x14ac:dyDescent="0.2">
      <c r="B98" s="66" t="s">
        <v>58</v>
      </c>
    </row>
  </sheetData>
  <mergeCells count="41">
    <mergeCell ref="A69:A83"/>
    <mergeCell ref="D69:D85"/>
    <mergeCell ref="A87:A93"/>
    <mergeCell ref="D87:D93"/>
    <mergeCell ref="A44:A47"/>
    <mergeCell ref="D44:D48"/>
    <mergeCell ref="D49:D52"/>
    <mergeCell ref="D53:D56"/>
    <mergeCell ref="A59:A65"/>
    <mergeCell ref="D59:D67"/>
    <mergeCell ref="L22:L23"/>
    <mergeCell ref="M22:M23"/>
    <mergeCell ref="N22:N23"/>
    <mergeCell ref="O22:O23"/>
    <mergeCell ref="P22:P23"/>
    <mergeCell ref="G22:G23"/>
    <mergeCell ref="H22:H23"/>
    <mergeCell ref="I22:I23"/>
    <mergeCell ref="J22:J23"/>
    <mergeCell ref="K22:K23"/>
    <mergeCell ref="A17:A20"/>
    <mergeCell ref="A22:A43"/>
    <mergeCell ref="D22:D43"/>
    <mergeCell ref="E22:E23"/>
    <mergeCell ref="F22:F23"/>
    <mergeCell ref="X8:X9"/>
    <mergeCell ref="A1:X1"/>
    <mergeCell ref="B3:R3"/>
    <mergeCell ref="S3:X7"/>
    <mergeCell ref="B4:R4"/>
    <mergeCell ref="B5:R5"/>
    <mergeCell ref="B6:H6"/>
    <mergeCell ref="I6:N6"/>
    <mergeCell ref="O6:R6"/>
    <mergeCell ref="B7:R7"/>
    <mergeCell ref="Q8:W8"/>
    <mergeCell ref="A10:A16"/>
    <mergeCell ref="D10:D15"/>
    <mergeCell ref="A8:A9"/>
    <mergeCell ref="B8:D8"/>
    <mergeCell ref="E8:P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SEGUIM P21</vt:lpstr>
      <vt:lpstr>PAS P21</vt:lpstr>
      <vt:lpstr>PAT P21 2017</vt:lpstr>
      <vt:lpstr>SEGUIM P22</vt:lpstr>
      <vt:lpstr>PAS P22</vt:lpstr>
      <vt:lpstr>PAT P22 2017</vt:lpstr>
      <vt:lpstr>SEGUIM P23</vt:lpstr>
      <vt:lpstr>PAS P23</vt:lpstr>
      <vt:lpstr>PAT P23 2017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pc</dc:creator>
  <cp:lastModifiedBy>Gloria Amparo Sanchez</cp:lastModifiedBy>
  <dcterms:created xsi:type="dcterms:W3CDTF">2017-01-24T14:54:37Z</dcterms:created>
  <dcterms:modified xsi:type="dcterms:W3CDTF">2017-04-28T22:26:38Z</dcterms:modified>
</cp:coreProperties>
</file>