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ckup preventivo Ing Gloria\Google Drive\SGC\INFOR_ADICIONAL\INFORMES\2018\"/>
    </mc:Choice>
  </mc:AlternateContent>
  <bookViews>
    <workbookView xWindow="0" yWindow="0" windowWidth="25200" windowHeight="11280"/>
  </bookViews>
  <sheets>
    <sheet name="SEGUIM P21" sheetId="1" r:id="rId1"/>
    <sheet name="SEGUIM P22" sheetId="4" r:id="rId2"/>
  </sheets>
  <calcPr calcId="179021"/>
</workbook>
</file>

<file path=xl/calcChain.xml><?xml version="1.0" encoding="utf-8"?>
<calcChain xmlns="http://schemas.openxmlformats.org/spreadsheetml/2006/main">
  <c r="R17" i="4" l="1"/>
  <c r="H17" i="4"/>
  <c r="F17" i="4"/>
  <c r="D17" i="4"/>
  <c r="H28" i="1"/>
  <c r="R28" i="1"/>
  <c r="F28" i="1"/>
  <c r="D28" i="1"/>
  <c r="P28" i="1"/>
  <c r="N28" i="1"/>
  <c r="L28" i="1"/>
  <c r="J28" i="1"/>
  <c r="P17" i="4"/>
  <c r="N17" i="4"/>
  <c r="L17" i="4"/>
  <c r="J17" i="4"/>
  <c r="B17" i="4"/>
</calcChain>
</file>

<file path=xl/sharedStrings.xml><?xml version="1.0" encoding="utf-8"?>
<sst xmlns="http://schemas.openxmlformats.org/spreadsheetml/2006/main" count="197" uniqueCount="130">
  <si>
    <t xml:space="preserve">PLAN ANUAL DE TRABAJO </t>
  </si>
  <si>
    <t>SEGUIMIENTO</t>
  </si>
  <si>
    <t>ACCIONES PIDI</t>
  </si>
  <si>
    <t>ACTIVIDADES</t>
  </si>
  <si>
    <t>PRIMER TRIMESTRE</t>
  </si>
  <si>
    <t>SEGUNDO TRIMESTRE</t>
  </si>
  <si>
    <t>TERCER TRIMESTRE</t>
  </si>
  <si>
    <t>CUARTO TRIMESTRE</t>
  </si>
  <si>
    <t>%</t>
  </si>
  <si>
    <t>OBSERVACIONES</t>
  </si>
  <si>
    <t>RESULTADOS ALCANZADOS E IMPACTO</t>
  </si>
  <si>
    <t>OCTUBRE</t>
  </si>
  <si>
    <t>NOVIEMBRE</t>
  </si>
  <si>
    <t>DICIEMB</t>
  </si>
  <si>
    <t>RESULTADO DEL TRIMESTRE</t>
  </si>
  <si>
    <t>Q19</t>
  </si>
  <si>
    <t>Q20</t>
  </si>
  <si>
    <t>Q21</t>
  </si>
  <si>
    <t>Q22</t>
  </si>
  <si>
    <t>Q23</t>
  </si>
  <si>
    <t>Q24</t>
  </si>
  <si>
    <t xml:space="preserve">% DE CUMPLIMIENTO ANUAL: </t>
  </si>
  <si>
    <t>% cumplimiento 1er. trimestre</t>
  </si>
  <si>
    <t xml:space="preserve"> </t>
  </si>
  <si>
    <t>PRESUPUESTO TOTAL DEL PROYECTO</t>
  </si>
  <si>
    <t xml:space="preserve"> EJECUCIÓN A MARZO 30 DEL  TOTAL DEL PROYECTO EN PESOS</t>
  </si>
  <si>
    <t xml:space="preserve"> EJECUCIÓN ACUMULADA A JUNIO 30 DEL TOTAL DEL PROYECTO EN PESOS</t>
  </si>
  <si>
    <t xml:space="preserve"> EJECUCIÓN ACUMULADA A SEPTIEMBRE 30DEL  TOTAL DEL PROYECTO EN PESOS</t>
  </si>
  <si>
    <t xml:space="preserve"> EJECUCIÓN ACUMULADA ADICIEMBRE 30 DEL  TOTAL DEL PROYECTO EN PESOS</t>
  </si>
  <si>
    <t>% CUMPLIMIENTO 1 TRIMESTRE</t>
  </si>
  <si>
    <t>% DE CUMPLIMIENTO ACUMULADO</t>
  </si>
  <si>
    <t>Recertificar el Sistema con los nuevos procesos y mantenerlo.</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</si>
  <si>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</si>
  <si>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</si>
  <si>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 xml:space="preserve">Documentar los procesos académico-administrativos </t>
  </si>
  <si>
    <t>Socializar a los procesos académicos a nivel nacional   la documentación y procedimientos Académicos- administrativos estándar  para su implementación.</t>
  </si>
  <si>
    <t xml:space="preserve"> Implementar el nuevo Sistema de Gestión de Calidad </t>
  </si>
  <si>
    <t>Implementar las mejores prácticas para la prestación de los servicios de la  Universidad con base en la norma ISO 9004, para el desarrollo sostenible  de la Universidad..</t>
  </si>
  <si>
    <t>Garantizar que directivos y trabajadores administrativos cuenten con las competencias de orientación al cliente necesarias, mediante la redefinición de los procesos de selección y capacitación</t>
  </si>
  <si>
    <t>Brindar incentivos al equpo auditor</t>
  </si>
  <si>
    <t>1. Aplicar encuesta de satisfacción unificada entre calidad académica y administrativa y generar acciones correctivas de acuerdo a resultados</t>
  </si>
  <si>
    <t>PROYECTO 21- Ampliacion del alcance del Sistema de Gestión de Calidad.</t>
  </si>
  <si>
    <t>PROGRAMA PIDI 11: SISTEMAS INTEGRADOS DE GESTIÓN</t>
  </si>
  <si>
    <r>
      <t xml:space="preserve">PROYECTO 22- La Universidad orientada al servicio de la comunidad Unilibrista
Fortalecimiento y consolidación de la investigación científica y
formativa en la Universidad Libre
Objetivo: </t>
    </r>
    <r>
      <rPr>
        <sz val="14"/>
        <color theme="0"/>
        <rFont val="Arial"/>
        <family val="2"/>
      </rPr>
      <t xml:space="preserve"> Consolidar la  estrategia nacional E-learning  que permita integrar las tecnologías de la información y la comunicación como apoyo a los procesos de formación en programas presenciales y virtuales..
</t>
    </r>
  </si>
  <si>
    <t>Continuar con la documentación de  procesos académico - Administrativos de las Faculades de la Universidad estableciendo las mejores prácticas a nivel nacional</t>
  </si>
  <si>
    <t>Actualizar  las caracterizaciones  Académico - Administrativos</t>
  </si>
  <si>
    <t>Continuar con la documentación de  indicadores de proceso académicos y reformular indicadores y acuerdos de servicio de los procesos administrativos</t>
  </si>
  <si>
    <t>Validar los documentos elaborados con los Titulares de proceso académicos y administrativos</t>
  </si>
  <si>
    <t>2. Continuar con el seguimiento a la atención a peticiones,  quejas y reclamos generando acciones correctivas o de majora.</t>
  </si>
  <si>
    <t>3. Continuar realizando seguimiento y control a las calificaciones del servicio y generación de acciones correctivas y preventivas de acuerdo a resultados (Renovación de licencia de pantallas digitales y adición de servicios para optimizarlas</t>
  </si>
  <si>
    <t>Implementar a nivel nacional la documentación y procedimientos estándar Académicos- administrativos en los procesos misionales (académicos)</t>
  </si>
  <si>
    <t>Continuar sensibilizando al personal académico-administrativo en la norma ISO 9001.(Sistemas de Gestión de la Calidad)</t>
  </si>
  <si>
    <t>Identificar nuevos riesgos y oportunidades de mejora con los procesos académico - administrativos</t>
  </si>
  <si>
    <t>Formulación e implementación  de acciones correctivas como resultado de auditorias internas y seguimiento a los procesos y eliminación o mitigación  de los riesgos.</t>
  </si>
  <si>
    <t>Realizar Revisión Gerencial anual incluyendo en la información de entrada a los procesos misionales (académicos)</t>
  </si>
  <si>
    <t>Asistir a encuentro de Coordinadores de calidad en Bogotá  (pasajes, hospedaje y gastos de viaje)</t>
  </si>
  <si>
    <t>Programar reuniones con los procesos para mantener la recertificación del SGC con alcance académico- administrativo  y ampliar la implementación a otras facultades:  Revisión Gerencial, Comité de calidad, entre otras (refrigerios)</t>
  </si>
  <si>
    <t xml:space="preserve">Adquirir a nivel nacional un Software para el Sistema de Gestión de Calidad </t>
  </si>
  <si>
    <t>Formulación y e implementación  de acciones correctivas como resultado de auditorias externas.</t>
  </si>
  <si>
    <t>Formular e implementar acciones de mejoramiento para la vigencia 2018 en cada uno de los procesos, que logren generar  impacto seccional y hacer seguimiento y control</t>
  </si>
  <si>
    <t>Solicitar la Inclusión de temas de calidad en el plan de capacitación administrativo con temas del SGC.
Gestión de Calidad, tales como: 
Habilidades de auditor
Gestión del riesgo
Gestión del cambio
Gestión del conocimiento
Indicadores
Servicio integral al cliente, 
Acciones correctivas, 
Oportunidades de mejora, 
Análisis de causas</t>
  </si>
  <si>
    <t>Visita de Seguimiento por parte del ente certificador (Actividades de Logística, pasajes, almuerzo  y hotel para el auditor) (Prorrateo con las demás seccionales)</t>
  </si>
  <si>
    <t>Realizar los dos ciclos de a Auditorias Internas de calidad integrales que incluyan los procesos académico- administrativos (Facultades de:  ingenierias, Ciencias económicas, administrativas y contables y Derecho) para esta Seccional (por instrucción nacional contratación de auditor externo)</t>
  </si>
  <si>
    <t>Socializar los nuevos procesos  dentro de la comunidad Unilibrista.</t>
  </si>
  <si>
    <t xml:space="preserve">Reestructurar el alcance y el mapa de procesos </t>
  </si>
  <si>
    <t>Se hizo acompañamiento a los procesos para el ajuste a la actualización de las caracterizaciones de 4 procesos con la metología de Planear, Hacer, Verificar y Actuar (PHVA): 
1. Servicios generales,
2. Gestión financiera, 
3. Biblioteca, 
4. Bienestar Universitario</t>
  </si>
  <si>
    <t>Se hizo acompañamiento a los procesos durante el primer trimestre del año para hacer ajustes a los procedimientos y formatos de los siguientes procesos que envíó la sede principal:  
1. Investigación
2. Internacionalización
3. Docencia
4. Dirección Estratégica (Revisión Gerencial)
5. Proyección social (Activación de empresas)
6. Acuerdo de servicio de Psicología</t>
  </si>
  <si>
    <t>Durante el acompañamiento a los líderes de proceso para elaborar la presentación para Revisión Gerencial, se continuó con la validación de todos los documentos que competen al proceso (indicadores, mapa de procesos, política, objetivos de calidad, procedimientos, formatos, caracterizaciones de proceso, acciones correctivas, oportunidades de mejora, entre otros)</t>
  </si>
  <si>
    <t>Con los líderes de proceso se hizo acompañamiento para hacer la medición de indicadores académicos por ser nuevos en el SGC,  tales como:
1. Investigación
2. Docencia
3. Proyección social
4. Internacionalización</t>
  </si>
  <si>
    <t>En el mes de junio se tiene prevista la visita de auditoría externa a la Seccional de Pereira y Bogotá, falta una Seccional por elegir por parte del ente certificador</t>
  </si>
  <si>
    <t>Una vez se tenga el resultado de la auditoría se deben analizar los hallazgos encontrados en las Seccionales y formular acciones correctivas a las No conformidades encontradas en nuestra seccional y las demás NC en caso que aplique a Pereira.</t>
  </si>
  <si>
    <t>Para el mes de mayo, una vez la Coordinación de calidad envíe la nueva herramienta de Gestión del Riesgo, se tiene previsto trabajar con cada proceso en la identificación de riesgos y oportunidades de mejora para el año 2018.</t>
  </si>
  <si>
    <t>Se hace sensibilización permanente a los procesos del Sistema de Gestión de calidad y se trabajó las presentaciones para la Revisión gerencial con la información de entrada que exige la nueva versión de la norma ISO9001:2015.</t>
  </si>
  <si>
    <t>Actividad permanente, donde los procesos acceden a la intranet nacional y punto de consulta Seccional</t>
  </si>
  <si>
    <t>Se vienen implementando en los procesos toda la documentación estándar en unidades académicas  y administrativas.  Es importante aclarar que se incluyen todas las Facultades y los centros de investigación y en proyección social se tiene en cuenta las áreas de CEIDEUL, bolsa de empleo, egresados, practicas empresariales y emprendimiento.</t>
  </si>
  <si>
    <t>Actividad permanente de socialización de las actualizaciones con fines de implementación en los procesos.</t>
  </si>
  <si>
    <t>Se tiene previsto realizar el primer ciclo de auditorías en el mes de mayo una vez la sede principal envíe el plan nacional de auditorías.</t>
  </si>
  <si>
    <t>De acuerdo a los hallazgos y observaciones encontradas en la auditoría interna, se formularán las acciones correctivas y oportunidades de mejora para eliminación o mitigación de riesgos.</t>
  </si>
  <si>
    <t>Por cúmulo de actividadesm, no se realizó la revisión gerencial en el primer trimestre del año, la cual se realizará en el segundo trimestre de 2018</t>
  </si>
  <si>
    <t>La sede principal no ha hecho la citación hasta la fecha</t>
  </si>
  <si>
    <t>Se viene trabajando con todos los procesos académicos y administrativos en la implementación del SGC, sobre todo se hace acompañamiento en las dependencias.</t>
  </si>
  <si>
    <t>En este primer trimestre no se mencionó el tema por parte de la sede principal, ya que ésta es la que da el lineamiento</t>
  </si>
  <si>
    <t xml:space="preserve">Se llevó a cabo la revisión por la Dirección  el pasado 10 abril de 2018 donde se analizaron los períodos 2017- y 2 y cada líder ridió cuentas de su proceso, basados en la norma ISO9001:2015.  Está pendiente terminar el informe, teniendo en cuenta la siguiente información de entrada:
Estado de las acciones de las revisiones por la dirección previas
* Oportunidades y acciones de mejora para el período (2018)
* Cumplimiento del objetivo 1 de calidad (encuestas, Calificación del servicio y quejas)
* Cumplimiento del objetivo 2 de calidad (Indicadores de acuerdos de servicio)
* Cumplimiento del objetivo 3 de calidad (encuestas, Calificación del servicio y quejas)
* Desempeño de los procesos y conformidad del servicio (indicadores de proceso y    Producto y/o servicio no conforme identificado)
* Resultados de auditorías internas y externas
* Estado de las no conformidades y de las acciones correctivas
* Eficacia de las acciones tomadas para abordar los riesgos y las oportunidades (Gestión del riesgo)
</t>
  </si>
  <si>
    <t xml:space="preserve">En el año 2017 se incrementa notablemente las acciones de las revisiones debido a la inclusión de procesos académicos en el SGC, donde se tuvieron  126 acciones  de las cuales 108 se cerraron y 18 se encuentran en proceso por ser del orden nacional o por ser de mediano plazo.
Para el año 2018 en la Seccional,  se identificaron y formularon 86 oportunidades de mejora para ser desarrolladas o implementadas durante la vigencia, es importante aclarar que en el proceso de docencia participaron los Decanos de las 4 facultades y el Asesor de posgrados, en el proceso de Investigación intervinieron los Directores de los 4 centros de investigación y el Director Seccional de investigaciones y en el proceso de proyección social el Rector Seccional, la Coordinadora de CEIDEUL, Directora de Consultorio jurídico, Directora de Bolsa de empleo y egresados y Coordinador de emprendimiento.
Se hará seguimiento a la eficacia en la implementación de esta acciones durante el segundo ciclo de auditorías internas
</t>
  </si>
  <si>
    <t>Esta actividad se realiza en el mes de diciembre de acuerdo a aprobación de la alta dirección, con la respectiva asignación presupuestal</t>
  </si>
  <si>
    <t>En octubre de 2017, se aplicó la encuesta a nivel nacional alineada con aseguramiento de la calidad y acreditación, la cual se aplicó a  Egresados, Sector externo, Estudiantes, Docentes y Administrativos,  con una muestra de 2.513 encuestados. En la seccional no se cumplió la meta del 80%,obteniéndose un resultado de 3,76 (calificación de 1 a 5) equivalente al  75,23% de satisfacción de la comunidad frente a la calidad de los servicios prestados en cada uno de los procesos,  razón por la cual se trabajó con cada proceso en análisis de causas y acciones correctivas,  es importante resaltar que solo los procesos de Gestión Humana y Admisiones y registros cumplieron el 80%.del estándar nacional.</t>
  </si>
  <si>
    <t xml:space="preserve">Durante el año 2017, 1.501 usuarios calificaron el servicio brindado por el personal de la Universidad,  con un porcentaje de satisfacción del 99%.  Las calificaciones del servicio en la seccional han tenido muestras muy significativas en algunos procesos, donde se tienen herramientas para calificación como página web, buzones físicos y pantallas digitales ubicados en sitios estratégicos de la universidad. 
Durante el primer trimestre de este año se ha tenido 174 calificaciones del servicio con un porcentaje de satisfacción del 97% en los procesos de: Biblioteca, Bienestar Universitario, Adquisiciones y suministros y Gestión documental. </t>
  </si>
  <si>
    <t xml:space="preserve">Se hizo ajustes a las caracterizaciones de 3 procesos con la metología de Planear, Hacer, Verificar y Actuar (PHVA): 
1. Servicios generales,
2. Admisiones y registros
3.Docencia
</t>
  </si>
  <si>
    <t>Actividad permanente donde se validan los documentos actualizados o creados que se encuentran en la intranet nacional</t>
  </si>
  <si>
    <t>Desde la academia se participa activamente en los ajustes a la documentación estándar que envía la sede principal</t>
  </si>
  <si>
    <t>Se viene implementando todos los procedimientos y formatos en los procesos misionales, los cuales fueron objeto de auditoría interna de calidad</t>
  </si>
  <si>
    <t>Se viene implementando la versión 2015 de la norma donde ya no se requiere el manual de calidad, pero si se tiene documentado los objetivos, política y alcance en la intranet nacional</t>
  </si>
  <si>
    <t>Durante el segundo semestre del año, se socializó con el personal académico, administrativo los procedimientos estándar que se encuentran  en la intranet nacional</t>
  </si>
  <si>
    <t>Durante el primer semestre del año, se socializó con el personal académico, administrativo y docente el mapa de procesos, política y objetivos de calidad; igualmente se tiene diseño de tapiz para colocar en los computadores de administrativos, docentes y estudiantes.</t>
  </si>
  <si>
    <t>Se identificaron 30 riesgos y 67 oportunidades de mejora, así:
Operativo: 16
Cumplimiento: 4
Tecnológico: 2
Estratégico: 6
Reputacional: 1
Legal: 1</t>
  </si>
  <si>
    <t>De acuerdo a los hallazgos y observaciones encontradas en la auditoría interna, se formularon las acciones correctivas.</t>
  </si>
  <si>
    <t>Pendiente de directriz nacional</t>
  </si>
  <si>
    <t>Se tiene prevista la visita de auditoria externa el día miércoles 01 de agosto de 2018.</t>
  </si>
  <si>
    <t>No se tiene avance desde Bogotá</t>
  </si>
  <si>
    <t xml:space="preserve">Se desarrollo  cronogramas de trabajo con los procesos que conforman el SGC: 
• Prepara Revisión Gerencial:  Presentación y diligenciar formato de resumen por proceso de revisión gerencial
• Estado de acciones de mejoramiento  2018
• Cambios del sistema que afectan el proceso
• Acciones de mejoramiento a desarrollar en el 2018
• servicios no conformes 2017 y 2018
• Seguimiento a quejas: 2017 y 2018
• Resultado de indicadores 2017 y AC por Incumplimiento de resultado de  indicadores
• Resultado de  encuesta 2017 y AC por Incumplimiento de metas (por debajo del 80%
• Diligenciamiento de cuadro de evaluación proveedores 2017
* . Resultados de indicadores 2018-1 
* . Acciones correctivas como resultado de auditorías 2018-
* . Matriz de partes interesadas
*. Herramienta de comunicaciones
*. Calificación de auditores
*. Informe Proyecto 23 Sistemas integrados de gestión del PIDI:  • Identificar riesgos y oportunidades de mejora 2018
• Acompañamiento en la gestión del cambio
• Actualización del listado maestro de documentos y registros
• Actualizar Listado de documentación externa
• Preparar 1er. ciclo de auditorias
• Analizar resultados de auditoria nacional en cada proceso
• Seguimiento a quejas
• Seguimientos a medición de indicadores y acciones correctivas
• Seguimientos a acciones correctivas que están en proceso
• Seguimiento a implementación de procedimientos y registros
</t>
  </si>
  <si>
    <t>De acuerdo a resultados de visita</t>
  </si>
  <si>
    <t>Se hará seguimiento en el segundo ciclo de auditoria para evaluar la eficacia de la implementación</t>
  </si>
  <si>
    <t xml:space="preserve">Actividad permanente donde se realiza atención a PQRS presentadas a los procesos mediante las diferentes herramientas del SGC (buzones físicos, pantallas digitales, página web), las cuales son manejadas por la Coordinación de calidad y direccionadas a los líderes de proceso que corresponda y se les hace seguimiento a la respuesta oportuna y a la implementación de correctivos o accciones correctivas.
</t>
  </si>
  <si>
    <t>Se  consolidó los resultados de indicadores de todos los procesos académicos y administrativos correspondientes al período 2018-1</t>
  </si>
  <si>
    <t>Se hace acompañamiento permanente a los procesos para hacer ajustes a los procedimientos y formatos para este período se ajustaron y crearon nuevas herramientas en los procesos académicos misionales, se trabajó con los procesos en la gestión del cambio,   en el diligenciamiento de la herramienta de comunicaciones,  en la matriz de partes interesadas y en el plan de capacitación académico de docencia  e investigación</t>
  </si>
  <si>
    <t>Se consolidó los resultados de indicadores de todos los procesos académicos y administrativos correspondientes al período 2018-1 y los trimestrales y mensuales a septiembre de 2018.</t>
  </si>
  <si>
    <t xml:space="preserve">Se realizó el primer ciclo de auditorías durante el mes de junio de 2018, donde nos brindó acompañamiento el Coordinador nacional de calidad como auditor para los procesos de:  Docencia, investigación, proyección social, investigación y dirección estratégica, se encontraron 19 hallazgos y 66 observaciones, se auditaron las facultades de:  Ingenierías, Ciencias económicas y Derecho. 
Previo a la realización del primer ciclo de auditorías, se hizo evaluación de competencias de auditores el 9 de abril de 2018. 
Una vez terminado el primer ciclo de auditoría se realizó la evaluación de auditores  el 4 de julio de 2018  con un promedio de evaluación de 4,66 </t>
  </si>
  <si>
    <t xml:space="preserve">Se continúa con el acompañamiento permanente a los procesos para hacer ajustes a los procedimientos y formatos para este período se ajustaron y crearon nuevas herramientas en los procesos académicos misionales, se trabajó con los procesos en la gestión del cambio, en el diligenciamiento de la herramienta de comunicaciones, en la matriz de partes interesadas y en el plan de capacitación académico de docencia e investigación.
Igualmente para este tercer trimestre se trabajó en el ajuste de necesidades y expectativas enviado por la sede principal, procedimientos de graduados y  de bolsa de empleo, formato de solicitud y entrega de elementos de almacén, solicitud y procedimiento para recepción del material bibliográfico.
</t>
  </si>
  <si>
    <t xml:space="preserve">Se hizo ajustes a las caracterización de procesos de Biblioteca con la metodología de Planear, Hacer, Verificar y Actuar (PHVA)
</t>
  </si>
  <si>
    <t xml:space="preserve">Se vienen implementando en los procesos toda la documentación estándar en unidades académicas y administrativas.  Es importante aclarar que se incluyen todas las Facultades y los centros de investigación y en proyección social se tiene en cuenta las áreas de CEIDEUL, bolsa de empleo, egresados, prácticas empresariales y emprendimiento.
Se viene implementando todos los procedimientos y formatos en los procesos misionales, los cuales fueron objeto de auditoría interna de calidad
La documentación se tiene disponible en la intranet nacional y punto de consulta Seccional
</t>
  </si>
  <si>
    <t>Durante el tercer trimestre del año, se socializó con el personal académico, administrativo y docente el mapa de procesos, política y objetivos de calidad tanto por la intranet nacional como por el punto de consulta seccional y afiches publicados en cada área académica y administrativa.
Se tiene tapiz con la política de calidad en los computadores de administrativos, docentes y estudiantes.</t>
  </si>
  <si>
    <t>Se hace sensibilización permanente  al personal académico-administrativo en la norma ISO 9001.(Sistemas de Gestión de la Calidad)</t>
  </si>
  <si>
    <t xml:space="preserve">Los días 23 y 24 de agosto del presente año en la ciudad de Bogotá se llevó a cabo la reunion de Coordinadores de calidad con el fin de coordinar las actividades del Sistema de Gestión de Calidad en la implementación de procesos académicos durante el 2018 y 2019 y trabajar la estandarización de los procesos misionales
En la primera semana de septiembre de 2018, se envió informe de los resultados de la reunión  a la Presidencia y Rectoría Seccional en forma física  y a los líderes de proceso por correo electrónico donde se anexaron los documentos que hicieron parte del encuentro.
</t>
  </si>
  <si>
    <t>De acuerdo a lo acordado en el Comité Nacional de Calidad (Reunión de coordinadores)  se hizo solicitud de reserva o traslado a Presupuesto  para la  compra  del Software de Calidad a  nivel Nacional, por lo cual se anexó la tabla realizada por la sede principal y a la  Seccional Pereira le corresponde:  $ 2.556.058</t>
  </si>
  <si>
    <t>Se hará seguimiento durante el segundo ciclo de auditorías internas de calidad al cierre eficaz de oportunidades para mitigar o eliminar riesgos 2018.</t>
  </si>
  <si>
    <t xml:space="preserve">De los 19 hallazgos y 66 observaciones encontradas en el primer ciclo de auditorías 2018, se formularon las acciones correctivas y algunas están implementadas, otras en proceso de implementación , por lo cual se hará seguimiento durante el segundo ciclo de auditorías 2018-2
</t>
  </si>
  <si>
    <t xml:space="preserve">Se envió a la sede principal  el informe de la revisión gerencial, teniendo en cuenta la siguiente información de entrada:
Estado de las acciones de las revisiones por la dirección previas
* Oportunidades y acciones de mejora para el período (2018)
* Cumplimiento del objetivo 1 de calidad (encuestas, Calificación del servicio y quejas)
* Cumplimiento del objetivo 2 de calidad (Indicadores de acuerdos de servicio)
* Cumplimiento del objetivo 3 de calidad (encuestas, Calificación del servicio y quejas)
* Desempeño de los procesos y conformidad del servicio (indicadores de proceso y    Producto y/o servicio no conforme identificado)
* Resultados de auditorías internas y externas
* Estado de las no conformidades y de las acciones correctivas
* Eficacia de las acciones tomadas para abordar los riesgos y las oportunidades (Gestión del riesgo)
Se hará seguimiento durante el segundo ciclo de auditorías internas de calidad  al cumplimiento de las tareas y oportunidades de mejora 2018.
</t>
  </si>
  <si>
    <t xml:space="preserve">Se viene haciendo acompañamiento a los procesos para el desarrollo de actividades del SGC y trabajando conjuntamente con la Dirección de aseguramiento de calidad en las reuniones de comité de mejora de acreditación.
Se está acompañando a los líderes de factor de acreditación en el diligenciamiento de informes y obtención de registros que evidencian las acciones en cada matriz.
Se brinda apoyo al plan de trabajo  para la habilitacion de consultorios del área de bienestar, donde la coordinación de calidad se encarga de consolidar los informes y soportes que hacen parte del mismo, asistencia a reuniones de avance.
Se apoya al Consultorio jurídico en la implementación de la norma NTC 5906 del Ministerio de Justicia con fines de certificación.
Se está revisando con Gestión Financiera  el procedimiento estándar de almacén y activos, con el fin de proponer ajustes a la sede principal sobre el manejo unificado de bodegas que esté a cargo del Jefe de almacén y activos fijos.  Igualmente se está revisando los procedimientos seccionales de:  Compra de tiquetes, pilo paga, tienda unilibrista </t>
  </si>
  <si>
    <r>
      <rPr>
        <b/>
        <sz val="10"/>
        <color theme="1"/>
        <rFont val="Arial"/>
        <family val="2"/>
      </rPr>
      <t>No Conformidad 3:   Biblioteca De Pereira</t>
    </r>
    <r>
      <rPr>
        <sz val="10"/>
        <color theme="1"/>
        <rFont val="Arial"/>
        <family val="2"/>
      </rPr>
      <t xml:space="preserve">
No se logran consultar los libros electrónicos por medio de herramientas virtuales.  Títulos que no se logran consultar:
Estudio de trabajo una nueva visión 62023t60.6l925.
Diagnóstico organizacional:  Evaluación sistemática del desempeño empresarial en la era digital 658.403222hd20.5v648
El anuncio que se visualiza es:  La herramienta no se encuentra la sección activa correspondiente, no se asegura la adecuada prestación del servicio.  Lo anterior incumple la clausula 8.5.1 CONTROL DE LA PRODUCCIÓN Y DE LA PROVISIÓN DEL SERVICIO de la norma ISO9001:2015 la organización debe implementar la producción y provisión del servicio bajo condiciones controladas.
</t>
    </r>
    <r>
      <rPr>
        <b/>
        <sz val="10"/>
        <color theme="1"/>
        <rFont val="Arial"/>
        <family val="2"/>
      </rPr>
      <t>No Conformidad 4:   Aseguramiento De La Calidad Nacional</t>
    </r>
    <r>
      <rPr>
        <sz val="10"/>
        <color theme="1"/>
        <rFont val="Arial"/>
        <family val="2"/>
      </rPr>
      <t xml:space="preserve">
No se encuentra en la organización se hayan asegurado las acciones orientadas a evaluar la eficacia de las acciones implementadas para abordar los riesgos identificados en los procesos del SGC.  Situación que se evidencia en los procesos auditados.  
Lo anterior incumple la cláusula 6.
1 acciones para abordar los riesgos y oportunidades de la norma ISO9001:2015
2. La organización debe planificar las acciones para abordar estos riesgos y oportunidades; la manera de:  Integrar e implementar las acciones en sus procesos del SGC; evaluar la eficacia de estas acciones.</t>
    </r>
  </si>
  <si>
    <r>
      <t xml:space="preserve">El día 3 de agosto del presente año se recibió la visita de auditoría externa por parte de la firma SGS de Colombia en la seccional Pereira, encontrándose un hallazgo en la seccional en el proceso de Biblioteca y a nivel nacional la visita fue del 31 de julio, 1, 2, 3, y 6 de agosto 2018 estos fueron los hallazgos a los cuales se les trabajó las acciones correctivas a nivel nacional:
</t>
    </r>
    <r>
      <rPr>
        <b/>
        <sz val="10"/>
        <color theme="1"/>
        <rFont val="Arial"/>
        <family val="2"/>
      </rPr>
      <t>No Conformidad 1:  Servicios Generales Barranquilla:</t>
    </r>
    <r>
      <rPr>
        <sz val="10"/>
        <color theme="1"/>
        <rFont val="Arial"/>
        <family val="2"/>
      </rPr>
      <t xml:space="preserve">
En el proceso de Gestión de Servicios Generales seccional barranquilla no se encuentra control de las actividades de mantenimiento de la cubierta de los bloques A y C.  Sede Centro proyecto 119 iniciado el 27 de febrero de 2018, no se encuentran los registros de la orden de Servicios, las pólizas, el recibido de satisfacción y si hay trabajo en alturas, informe interventor.  Se incumple los requerimientos internos, lo anterior incumple la cláusula 8.4 CONTROL DE LOS PROCESOS, PRODUCTOS Y SERVICIOS SUMINISTRATOS EXTERNAMENTE de la norma ISO9001:2015
</t>
    </r>
    <r>
      <rPr>
        <b/>
        <sz val="10"/>
        <color theme="1"/>
        <rFont val="Arial"/>
        <family val="2"/>
      </rPr>
      <t>No Conformidad 2:  Bogotá</t>
    </r>
    <r>
      <rPr>
        <sz val="10"/>
        <color theme="1"/>
        <rFont val="Arial"/>
        <family val="2"/>
      </rPr>
      <t xml:space="preserve">
DOCENCIA BOGOTÁ:  No encuentra el plan de trabajo docente en la asignatura: Cinética, de 5º. Semestre del programa de ingeniería mecánica 2018 (1. Se incumple el procedimiento para el control y seguimiento de la actividad docente ST-DOC-03-P-03-V01
Proyección Social Bogotá:  No se encuentra que el plan orientado a involucrar a los profesionales egresados en actividades del proceso de capacitación y formación continua.
Lo anterior, incumple la cláusula 8.1 PLANIFICACIÓN Y CONTROL OPERACIONAL de la norma ISO9001:2015 la organización debe planificar, implementar y controlar los procesos para cumplir los requisitos para la provisión de productos y servicios.
</t>
    </r>
    <r>
      <rPr>
        <b/>
        <sz val="10"/>
        <color theme="1"/>
        <rFont val="Arial"/>
        <family val="2"/>
      </rPr>
      <t/>
    </r>
  </si>
  <si>
    <t>De acuerdo a los 4 hallazgos encontrados se trabajaron las acciones correctivas con el nivel central y actualmente está en implementación por los procesos involucrados, se hará seguimiento durante el segundo ciclo de auditoria</t>
  </si>
  <si>
    <t xml:space="preserve">El segundo ciclo de auditorías internas de calidad se tiene previsto  realizar en el mes de noviembre de 2018 una vez la sede principal envíe  a las seccionales el plan nacional de auditorías.
Objetivo de la auditoría: Verificar y evaluar la conformidad de los requisitos del cliente, normativos y de la norma ISO 9001:2015 que aplican a la Universidad.
Para el segundo ciclo de auditorías la evaluación de competencias de auditor se realizó el 28 de septiembre de 2018 
La Evaluación de auditores correspondiente al segundo ciclo de auditorías se realizará una vez culminen las auditorias de noviembre 2018. </t>
  </si>
  <si>
    <t>Encuesta de necesidades y expectativas unificada con aseguramiento de la calidad y SGC 2018:  Se hizo ajustes por cada uno de los procesos a la encuesta enviada por la sede principal y se envió la población de la seccional para determinar el tamaño de la muestra, se aplicará a finales del me de octubre de 2018.
A las acciones correctivas del resultado de la aplicación de encuestas, se hará seguimiento en el segundo ciclo de auditoria para evaluar la eficacia de la implementación.</t>
  </si>
  <si>
    <t>Desde la Coordinación de calidad se vienen trabajando estos temas con los líderes de proceso y algunos de ellos como servicio al cliente, gestión del conocimiento, etc, se incluirán en el plan de capacitación administrativo liderado por Gestión Humana</t>
  </si>
  <si>
    <t>Se hizo acompañamiento y capacitación a los procesos en sitio donde se documentó: 
• Cambios del sistema que afectan el proceso
• Acciones de mejoramiento a desarrollar en el 2018
•* . Acciones correctivas como resultado de auditorías 2018-1
* . Matriz de partes interesadas
*. Herramienta de comunicaciones
*. Acompañamiento en la gestión del cambio
* Herramienta de comunicaciones por proceso</t>
  </si>
  <si>
    <t>En el primer semestre de  2018 se presentaron 18  quejas en los procesos de Docencia, Bienestar Universitario, Biblioteca, sistemas, Registro y control, y solicitudes en los procesos de Gestión financiera y Gestión Humana, las cuales se han respondido por parte de los titulares de proceso en forma oportuna, y se han tomado las acciones correctivas del caso</t>
  </si>
  <si>
    <t>Durante el segundo semestre del año se han presentado 41 quejas de las cuales 3 son recurrentes en los procesos de: Servicios Generales (16 quejas, 12 de ellas por incomodidad de sillas en un salón) y en Biblioteca (21 quejas, 17 de ellas por falta de locker para guardar las pertenencias de los usuarios), a las cuales se les generaron acciones correcitvas y correctivos y se respondió oportunamente a los usuarios
A partir de este trimestre todas las quejas se registran en el link de la sede principal.</t>
  </si>
  <si>
    <t>Durante el primer semestre  de este año se ha tenido 919 calificaciones del servicio con un porcentaje de satisfacción del 99% en los procesos de: Biblioteca, Bienestar Universitario, Adquisiciones y suministros,  Gestión documental y Gestión de informática</t>
  </si>
  <si>
    <t xml:space="preserve">Durante el segundo  semestre  de este año se ha tenido 198 calificaciones del servicio con un porcentaje de satisfacción del 100% en los procesos de: Biblioteca, Bienestar Universitario, Admisiones y registros y Consultorio jurídico. </t>
  </si>
  <si>
    <t>Se hizo acompañamiento y capacitación a los procesos en sitio donde se documentó: 
• Estado de acciones de mejoramiento  2018
• Cambios del sistema que afectan el proceso
• Acciones de mejoramiento a desarrollar en el 2018
• servicios no conformes 2017 y 2018
• Seguimiento a quejas: 2017 y 2018
• Resultado de indicadores 2017 y AC por Incumplimiento de resultado de  indicadores
• Resultado de  encuesta 2017 y AC por Incumplimiento de metas (por debajo del 80%
• Diligenciamiento de cuadro de evaluación proveedores 2017
* . Resultados de indicadores 2018-1 
* . Acciones correctivas como resultado de auditorías 2018-
* . Matriz de partes interesadas
*. Herramienta de comunicaciones
*. Calificación de auditores
*. Informe Proyecto 23 Sistemas integrados de gestión del PIDI:  • Identificar riesgos y oportunidades de mejora 2018
• Acompañamiento en la gestión del cambio
• Actualización del listado maestro de documentos y registros
• Actualizar Listado de documentación externa
• Preparar 1er. ciclo de auditorias
• Analizar resultados de auditoria nacional en cada proceso
• Seguimiento a quejas
• Seguimientos a medición de indicadores y acciones correctivas
• Seguimientos a acciones correctivas que están en proceso
• Seguimiento a implementación de procedimientos y registros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</si>
</sst>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 #,##0.00_);_(&quot;$&quot;\ * \(#,##0.00\);_(&quot;$&quot;\ * &quot;-&quot;??_);_(@_)"/>
    <numFmt numFmtId="165" formatCode="_(* #,##0.00_);_(* \(#,##0.00\);_(* &quot;-&quot;??_);_(@_)"/>
    <numFmt numFmtId="166" formatCode="General_)"/>
    <numFmt numFmtId="167" formatCode="&quot;$&quot;#,##0"/>
  </numFmts>
  <fonts count="26" x14ac:knownFonts="1">
    <font>
      <sz val="11"/>
      <color theme="1"/>
      <name val="Calibri"/>
      <family val="2"/>
      <scheme val="minor"/>
    </font>
    <font>
      <sz val="11"/>
      <color theme="1"/>
      <name val="Calibri"/>
      <family val="2"/>
      <scheme val="minor"/>
    </font>
    <font>
      <sz val="10"/>
      <name val="Arial"/>
      <family val="2"/>
    </font>
    <font>
      <b/>
      <sz val="14"/>
      <name val="Arial"/>
      <family val="2"/>
    </font>
    <font>
      <sz val="14"/>
      <name val="Arial"/>
      <family val="2"/>
    </font>
    <font>
      <u/>
      <sz val="10"/>
      <color theme="10"/>
      <name val="Arial"/>
      <family val="2"/>
    </font>
    <font>
      <sz val="10"/>
      <name val="Arial"/>
      <family val="2"/>
    </font>
    <font>
      <sz val="14"/>
      <color theme="1"/>
      <name val="Arial"/>
      <family val="2"/>
    </font>
    <font>
      <b/>
      <sz val="14"/>
      <color theme="0"/>
      <name val="Arial"/>
      <family val="2"/>
    </font>
    <font>
      <b/>
      <sz val="14"/>
      <color theme="1"/>
      <name val="Arial"/>
      <family val="2"/>
    </font>
    <font>
      <sz val="14"/>
      <color theme="0"/>
      <name val="Arial"/>
      <family val="2"/>
    </font>
    <font>
      <sz val="18"/>
      <color theme="1"/>
      <name val="Arial"/>
      <family val="2"/>
    </font>
    <font>
      <b/>
      <sz val="18"/>
      <color theme="1"/>
      <name val="Arial"/>
      <family val="2"/>
    </font>
    <font>
      <sz val="16"/>
      <color theme="1"/>
      <name val="Arial"/>
      <family val="2"/>
    </font>
    <font>
      <b/>
      <sz val="16"/>
      <name val="Arial"/>
      <family val="2"/>
    </font>
    <font>
      <sz val="16"/>
      <color rgb="FF000000"/>
      <name val="Arial"/>
      <family val="2"/>
    </font>
    <font>
      <sz val="16"/>
      <color rgb="FF000000"/>
      <name val="Arial Narrow"/>
      <family val="2"/>
    </font>
    <font>
      <b/>
      <sz val="16"/>
      <color theme="1"/>
      <name val="Arial"/>
      <family val="2"/>
    </font>
    <font>
      <b/>
      <sz val="16"/>
      <color rgb="FF000000"/>
      <name val="Arial"/>
      <family val="2"/>
    </font>
    <font>
      <sz val="12"/>
      <color theme="1"/>
      <name val="Arial"/>
      <family val="2"/>
    </font>
    <font>
      <b/>
      <sz val="18"/>
      <name val="Arial"/>
      <family val="2"/>
    </font>
    <font>
      <b/>
      <sz val="20"/>
      <name val="Arial"/>
      <family val="2"/>
    </font>
    <font>
      <sz val="10"/>
      <color theme="1"/>
      <name val="Arial"/>
      <family val="2"/>
    </font>
    <font>
      <b/>
      <sz val="10"/>
      <color theme="1"/>
      <name val="Arial"/>
      <family val="2"/>
    </font>
    <font>
      <sz val="11"/>
      <color rgb="FF000000"/>
      <name val="Arial"/>
      <family val="2"/>
    </font>
    <font>
      <sz val="16"/>
      <name val="Arial"/>
      <family val="2"/>
    </font>
  </fonts>
  <fills count="13">
    <fill>
      <patternFill patternType="none"/>
    </fill>
    <fill>
      <patternFill patternType="gray125"/>
    </fill>
    <fill>
      <patternFill patternType="solid">
        <fgColor rgb="FF9C202C"/>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C0000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auto="1"/>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377">
    <xf numFmtId="0" fontId="0" fillId="0" borderId="0"/>
    <xf numFmtId="9" fontId="1"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5"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0" fontId="7" fillId="0" borderId="1" xfId="0" applyFont="1" applyFill="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justify" vertical="center" wrapText="1"/>
    </xf>
    <xf numFmtId="0" fontId="7" fillId="5" borderId="1" xfId="0" applyFont="1" applyFill="1" applyBorder="1" applyAlignment="1">
      <alignment horizontal="justify" vertical="center" wrapText="1"/>
    </xf>
    <xf numFmtId="0" fontId="7" fillId="0" borderId="1" xfId="0" applyFont="1" applyFill="1" applyBorder="1" applyAlignment="1">
      <alignment horizontal="left" vertical="center"/>
    </xf>
    <xf numFmtId="9" fontId="7" fillId="3" borderId="1" xfId="1" applyFont="1" applyFill="1" applyBorder="1" applyAlignment="1">
      <alignment horizontal="left" vertical="center"/>
    </xf>
    <xf numFmtId="0" fontId="7" fillId="0" borderId="7" xfId="0" applyFont="1" applyFill="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4" fillId="0" borderId="15" xfId="2" applyFont="1" applyBorder="1" applyAlignment="1">
      <alignment horizontal="left" vertical="center" wrapText="1"/>
    </xf>
    <xf numFmtId="0" fontId="3" fillId="0" borderId="15" xfId="2" applyFont="1" applyBorder="1" applyAlignment="1">
      <alignment horizontal="left" vertical="center" wrapText="1"/>
    </xf>
    <xf numFmtId="0" fontId="7" fillId="5" borderId="15" xfId="0" applyFont="1" applyFill="1" applyBorder="1" applyAlignment="1">
      <alignment horizontal="left" vertical="center" wrapText="1"/>
    </xf>
    <xf numFmtId="9" fontId="7" fillId="3" borderId="15" xfId="0" applyNumberFormat="1" applyFont="1" applyFill="1" applyBorder="1" applyAlignment="1">
      <alignment horizontal="center" vertical="center"/>
    </xf>
    <xf numFmtId="0" fontId="7" fillId="0" borderId="15" xfId="0" applyFont="1" applyBorder="1" applyAlignment="1">
      <alignment horizontal="left" vertical="center"/>
    </xf>
    <xf numFmtId="9" fontId="7" fillId="3" borderId="15" xfId="0" applyNumberFormat="1" applyFont="1" applyFill="1" applyBorder="1" applyAlignment="1">
      <alignment horizontal="left" vertical="center"/>
    </xf>
    <xf numFmtId="0" fontId="7" fillId="5" borderId="1" xfId="0" applyFont="1" applyFill="1" applyBorder="1" applyAlignment="1">
      <alignment horizontal="left" vertical="center" wrapText="1"/>
    </xf>
    <xf numFmtId="0" fontId="9" fillId="3" borderId="24" xfId="0" applyFont="1" applyFill="1" applyBorder="1" applyAlignment="1">
      <alignment horizontal="left" vertical="center"/>
    </xf>
    <xf numFmtId="9" fontId="7" fillId="3" borderId="23" xfId="0" applyNumberFormat="1" applyFont="1" applyFill="1" applyBorder="1" applyAlignment="1">
      <alignment horizontal="left" vertical="center"/>
    </xf>
    <xf numFmtId="0" fontId="9" fillId="3" borderId="23" xfId="0" applyFont="1" applyFill="1" applyBorder="1" applyAlignment="1">
      <alignment horizontal="left" vertical="center"/>
    </xf>
    <xf numFmtId="9" fontId="4" fillId="6" borderId="15" xfId="0" applyNumberFormat="1" applyFont="1" applyFill="1" applyBorder="1" applyAlignment="1">
      <alignment horizontal="center" vertical="center"/>
    </xf>
    <xf numFmtId="9" fontId="9" fillId="3" borderId="23" xfId="0" applyNumberFormat="1" applyFont="1" applyFill="1" applyBorder="1" applyAlignment="1">
      <alignment horizontal="left" vertical="center"/>
    </xf>
    <xf numFmtId="0" fontId="7" fillId="7" borderId="15"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15" xfId="0" applyFont="1" applyFill="1" applyBorder="1" applyAlignment="1">
      <alignment horizontal="justify"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0" xfId="0" applyFont="1" applyAlignment="1">
      <alignment horizontal="left" vertical="center" wrapText="1"/>
    </xf>
    <xf numFmtId="9" fontId="7" fillId="3" borderId="4" xfId="1" applyFont="1" applyFill="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9" fontId="7" fillId="3" borderId="1" xfId="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9" fontId="7" fillId="3" borderId="15" xfId="0" applyNumberFormat="1" applyFont="1" applyFill="1" applyBorder="1" applyAlignment="1">
      <alignment horizontal="left" vertical="center" wrapText="1"/>
    </xf>
    <xf numFmtId="0" fontId="7" fillId="0" borderId="15" xfId="0" applyFont="1" applyBorder="1" applyAlignment="1">
      <alignment horizontal="left" vertical="center" wrapText="1"/>
    </xf>
    <xf numFmtId="167" fontId="9" fillId="5" borderId="1" xfId="0" applyNumberFormat="1" applyFont="1" applyFill="1" applyBorder="1" applyAlignment="1">
      <alignment horizontal="left" vertical="center" wrapText="1"/>
    </xf>
    <xf numFmtId="9" fontId="7" fillId="3" borderId="1" xfId="0" applyNumberFormat="1" applyFont="1" applyFill="1" applyBorder="1" applyAlignment="1">
      <alignment horizontal="left" vertical="center" wrapText="1"/>
    </xf>
    <xf numFmtId="0" fontId="9" fillId="3" borderId="24" xfId="0" applyFont="1" applyFill="1" applyBorder="1" applyAlignment="1">
      <alignment horizontal="left" vertical="center" wrapText="1"/>
    </xf>
    <xf numFmtId="9" fontId="7" fillId="3" borderId="23" xfId="0" applyNumberFormat="1" applyFont="1" applyFill="1" applyBorder="1" applyAlignment="1">
      <alignment horizontal="left" vertical="center" wrapText="1"/>
    </xf>
    <xf numFmtId="0" fontId="9" fillId="3" borderId="23" xfId="0" applyFont="1" applyFill="1" applyBorder="1" applyAlignment="1">
      <alignment horizontal="left" vertical="center" wrapText="1"/>
    </xf>
    <xf numFmtId="9" fontId="9" fillId="3" borderId="23" xfId="0" applyNumberFormat="1" applyFont="1" applyFill="1" applyBorder="1" applyAlignment="1">
      <alignment horizontal="left" vertical="center" wrapText="1"/>
    </xf>
    <xf numFmtId="0" fontId="7" fillId="7" borderId="15" xfId="0" applyFont="1" applyFill="1" applyBorder="1" applyAlignment="1">
      <alignment horizontal="left" vertical="center" wrapText="1"/>
    </xf>
    <xf numFmtId="9" fontId="12" fillId="6" borderId="15" xfId="0" applyNumberFormat="1" applyFont="1" applyFill="1" applyBorder="1" applyAlignment="1">
      <alignment horizontal="left" vertical="center" wrapText="1"/>
    </xf>
    <xf numFmtId="9" fontId="7" fillId="3" borderId="4" xfId="1" applyFont="1" applyFill="1" applyBorder="1" applyAlignment="1">
      <alignment horizontal="center" vertical="center" wrapText="1"/>
    </xf>
    <xf numFmtId="9" fontId="7" fillId="3" borderId="1" xfId="1" applyFont="1" applyFill="1" applyBorder="1" applyAlignment="1">
      <alignment horizontal="center" vertical="center" wrapText="1"/>
    </xf>
    <xf numFmtId="9" fontId="7" fillId="3" borderId="15" xfId="0" applyNumberFormat="1"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166" fontId="4" fillId="0" borderId="1" xfId="2" applyNumberFormat="1" applyFont="1" applyFill="1" applyBorder="1" applyAlignment="1" applyProtection="1">
      <alignment horizontal="justify" vertical="center" wrapText="1"/>
    </xf>
    <xf numFmtId="0" fontId="9" fillId="3" borderId="23" xfId="0" applyFont="1" applyFill="1" applyBorder="1" applyAlignment="1">
      <alignment horizontal="justify" vertical="center"/>
    </xf>
    <xf numFmtId="9" fontId="7" fillId="3" borderId="2" xfId="1" applyFont="1" applyFill="1" applyBorder="1" applyAlignment="1">
      <alignment horizontal="center" vertical="center"/>
    </xf>
    <xf numFmtId="0" fontId="7" fillId="0" borderId="2" xfId="0" applyFont="1" applyBorder="1" applyAlignment="1">
      <alignment horizontal="justify" vertical="center" wrapText="1"/>
    </xf>
    <xf numFmtId="9" fontId="7" fillId="3" borderId="2" xfId="1" applyFont="1" applyFill="1" applyBorder="1" applyAlignment="1">
      <alignment horizontal="center" vertical="center" wrapText="1"/>
    </xf>
    <xf numFmtId="0" fontId="7" fillId="5" borderId="1" xfId="0" applyFont="1" applyFill="1" applyBorder="1" applyAlignment="1">
      <alignment horizontal="justify" vertical="center" wrapText="1"/>
    </xf>
    <xf numFmtId="0" fontId="7" fillId="9" borderId="0" xfId="0" applyFont="1" applyFill="1" applyAlignment="1">
      <alignment horizontal="left" vertical="center"/>
    </xf>
    <xf numFmtId="0" fontId="7" fillId="0" borderId="2" xfId="0" applyFont="1" applyFill="1" applyBorder="1" applyAlignment="1">
      <alignment horizontal="justify" vertical="center"/>
    </xf>
    <xf numFmtId="0" fontId="7" fillId="0" borderId="2" xfId="0" applyFont="1" applyFill="1" applyBorder="1" applyAlignment="1">
      <alignment horizontal="left" vertical="center"/>
    </xf>
    <xf numFmtId="9" fontId="7" fillId="3" borderId="2" xfId="1" applyFont="1" applyFill="1" applyBorder="1" applyAlignment="1">
      <alignment horizontal="left" vertical="center"/>
    </xf>
    <xf numFmtId="0" fontId="7" fillId="0" borderId="14" xfId="0" applyFont="1" applyFill="1" applyBorder="1" applyAlignment="1">
      <alignment horizontal="left" vertical="center"/>
    </xf>
    <xf numFmtId="0" fontId="7" fillId="5" borderId="0" xfId="0" applyFont="1" applyFill="1" applyAlignment="1">
      <alignment horizontal="left" vertical="center"/>
    </xf>
    <xf numFmtId="0" fontId="16" fillId="0" borderId="1" xfId="2" applyFont="1" applyBorder="1" applyAlignment="1">
      <alignment horizontal="justify" vertical="center"/>
    </xf>
    <xf numFmtId="0" fontId="15" fillId="0" borderId="4" xfId="2" applyFont="1" applyBorder="1" applyAlignment="1">
      <alignment horizontal="justify" vertical="center" wrapText="1"/>
    </xf>
    <xf numFmtId="0" fontId="7" fillId="10" borderId="11" xfId="0" applyFont="1" applyFill="1" applyBorder="1" applyAlignment="1">
      <alignment horizontal="left" vertical="center" wrapText="1"/>
    </xf>
    <xf numFmtId="0" fontId="7" fillId="10" borderId="12" xfId="0" applyFont="1" applyFill="1" applyBorder="1" applyAlignment="1">
      <alignment horizontal="left" vertical="center" wrapText="1"/>
    </xf>
    <xf numFmtId="0" fontId="7" fillId="10" borderId="25" xfId="0" applyFont="1" applyFill="1" applyBorder="1" applyAlignment="1">
      <alignment horizontal="left" vertical="center" wrapText="1"/>
    </xf>
    <xf numFmtId="0" fontId="7" fillId="10" borderId="25" xfId="0" applyFont="1" applyFill="1" applyBorder="1" applyAlignment="1">
      <alignment horizontal="center" vertical="center" wrapText="1"/>
    </xf>
    <xf numFmtId="0" fontId="7" fillId="10" borderId="13" xfId="0" applyFont="1" applyFill="1" applyBorder="1" applyAlignment="1">
      <alignment horizontal="left" vertical="center" wrapText="1"/>
    </xf>
    <xf numFmtId="0" fontId="7" fillId="10" borderId="0" xfId="0" applyFont="1" applyFill="1" applyAlignment="1">
      <alignment horizontal="left" vertical="center" wrapText="1"/>
    </xf>
    <xf numFmtId="0" fontId="13" fillId="4" borderId="0" xfId="0" applyFont="1" applyFill="1" applyAlignment="1">
      <alignment horizontal="left" vertical="center" wrapText="1"/>
    </xf>
    <xf numFmtId="0" fontId="14" fillId="8" borderId="2" xfId="0" applyFont="1" applyFill="1" applyBorder="1" applyAlignment="1">
      <alignment horizontal="left" vertical="center" wrapText="1"/>
    </xf>
    <xf numFmtId="0" fontId="7" fillId="0" borderId="1" xfId="0" applyFont="1" applyFill="1" applyBorder="1" applyAlignment="1">
      <alignment horizontal="center" vertical="center"/>
    </xf>
    <xf numFmtId="9" fontId="7" fillId="3" borderId="1" xfId="1" applyFont="1" applyFill="1" applyBorder="1" applyAlignment="1">
      <alignment horizontal="center" vertical="center"/>
    </xf>
    <xf numFmtId="0" fontId="3" fillId="8" borderId="2" xfId="0" applyFont="1" applyFill="1" applyBorder="1" applyAlignment="1">
      <alignment horizontal="left" vertical="center"/>
    </xf>
    <xf numFmtId="166" fontId="4" fillId="0" borderId="15" xfId="2" applyNumberFormat="1" applyFont="1" applyFill="1" applyBorder="1" applyAlignment="1" applyProtection="1">
      <alignment horizontal="justify" vertical="center" wrapText="1"/>
    </xf>
    <xf numFmtId="9" fontId="7" fillId="3" borderId="15" xfId="1" applyFont="1" applyFill="1" applyBorder="1" applyAlignment="1">
      <alignment horizontal="center" vertical="center"/>
    </xf>
    <xf numFmtId="0" fontId="7" fillId="0" borderId="1" xfId="0" applyFont="1" applyFill="1" applyBorder="1" applyAlignment="1">
      <alignment horizontal="justify" vertical="center"/>
    </xf>
    <xf numFmtId="0" fontId="4" fillId="0" borderId="1" xfId="2" applyFont="1" applyFill="1" applyBorder="1" applyAlignment="1">
      <alignment horizontal="justify" vertical="center" wrapText="1"/>
    </xf>
    <xf numFmtId="0" fontId="7" fillId="11" borderId="27" xfId="0" applyFont="1" applyFill="1" applyBorder="1" applyAlignment="1">
      <alignment horizontal="left" vertical="center"/>
    </xf>
    <xf numFmtId="9" fontId="4" fillId="11" borderId="27" xfId="0" applyNumberFormat="1" applyFont="1" applyFill="1" applyBorder="1" applyAlignment="1">
      <alignment horizontal="center" vertical="center"/>
    </xf>
    <xf numFmtId="0" fontId="7" fillId="11" borderId="27" xfId="0" applyFont="1" applyFill="1" applyBorder="1" applyAlignment="1">
      <alignment horizontal="center" vertical="center"/>
    </xf>
    <xf numFmtId="0" fontId="7" fillId="11" borderId="19" xfId="0" applyFont="1" applyFill="1" applyBorder="1" applyAlignment="1">
      <alignment horizontal="left" vertical="center"/>
    </xf>
    <xf numFmtId="0" fontId="7" fillId="11" borderId="0" xfId="0" applyFont="1" applyFill="1" applyAlignment="1">
      <alignment horizontal="left" vertical="center"/>
    </xf>
    <xf numFmtId="9" fontId="3" fillId="12" borderId="15" xfId="0" applyNumberFormat="1" applyFont="1" applyFill="1" applyBorder="1" applyAlignment="1">
      <alignment horizontal="center" vertical="center"/>
    </xf>
    <xf numFmtId="9" fontId="12" fillId="3" borderId="15" xfId="0" applyNumberFormat="1" applyFont="1" applyFill="1" applyBorder="1" applyAlignment="1">
      <alignment horizontal="left" vertical="center" wrapText="1"/>
    </xf>
    <xf numFmtId="0" fontId="4" fillId="0" borderId="1" xfId="2" applyFont="1" applyFill="1" applyBorder="1" applyAlignment="1">
      <alignment horizontal="justify" vertical="center" wrapText="1"/>
    </xf>
    <xf numFmtId="0" fontId="3" fillId="0" borderId="6" xfId="2" applyFont="1" applyFill="1" applyBorder="1" applyAlignment="1">
      <alignment horizontal="left" vertical="center" wrapText="1"/>
    </xf>
    <xf numFmtId="0" fontId="9" fillId="11" borderId="22" xfId="0" applyFont="1" applyFill="1" applyBorder="1" applyAlignment="1">
      <alignment horizontal="left" vertical="center"/>
    </xf>
    <xf numFmtId="0" fontId="7" fillId="5" borderId="15" xfId="0" applyFont="1" applyFill="1" applyBorder="1" applyAlignment="1">
      <alignment horizontal="justify" vertical="center" wrapText="1"/>
    </xf>
    <xf numFmtId="0" fontId="7" fillId="0" borderId="1" xfId="0" applyFont="1" applyFill="1" applyBorder="1" applyAlignment="1">
      <alignment horizontal="justify" vertical="center"/>
    </xf>
    <xf numFmtId="166" fontId="4" fillId="0" borderId="1" xfId="2" applyNumberFormat="1" applyFont="1" applyFill="1" applyBorder="1" applyAlignment="1" applyProtection="1">
      <alignment horizontal="justify" vertical="center" wrapText="1"/>
    </xf>
    <xf numFmtId="9" fontId="7" fillId="3" borderId="1" xfId="1" applyFont="1" applyFill="1" applyBorder="1" applyAlignment="1">
      <alignment horizontal="center" vertical="center"/>
    </xf>
    <xf numFmtId="9" fontId="7" fillId="3" borderId="1" xfId="1" applyFont="1" applyFill="1" applyBorder="1" applyAlignment="1">
      <alignment vertical="center"/>
    </xf>
    <xf numFmtId="0" fontId="7" fillId="11" borderId="27" xfId="0" applyFont="1" applyFill="1" applyBorder="1" applyAlignment="1">
      <alignment horizontal="justify" vertical="center"/>
    </xf>
    <xf numFmtId="0" fontId="7" fillId="0" borderId="0" xfId="0" applyFont="1" applyFill="1" applyBorder="1" applyAlignment="1">
      <alignment horizontal="justify" vertical="center"/>
    </xf>
    <xf numFmtId="0" fontId="19" fillId="0" borderId="1" xfId="0" applyFont="1" applyFill="1" applyBorder="1" applyAlignment="1">
      <alignment horizontal="justify" vertical="center" wrapText="1"/>
    </xf>
    <xf numFmtId="0" fontId="16" fillId="0" borderId="1" xfId="2" applyFont="1" applyBorder="1" applyAlignment="1">
      <alignment horizontal="justify" vertical="center" wrapText="1"/>
    </xf>
    <xf numFmtId="9" fontId="12" fillId="3" borderId="15" xfId="0" applyNumberFormat="1" applyFont="1" applyFill="1" applyBorder="1" applyAlignment="1">
      <alignment horizontal="center" vertical="center" wrapText="1"/>
    </xf>
    <xf numFmtId="9" fontId="7" fillId="3" borderId="1" xfId="1" applyFont="1" applyFill="1" applyBorder="1" applyAlignment="1">
      <alignment horizontal="center" vertical="center"/>
    </xf>
    <xf numFmtId="9" fontId="7" fillId="3" borderId="15" xfId="1" applyFont="1" applyFill="1" applyBorder="1" applyAlignment="1">
      <alignment horizontal="center" vertical="center"/>
    </xf>
    <xf numFmtId="0" fontId="18" fillId="0" borderId="3" xfId="2" applyFont="1" applyBorder="1" applyAlignment="1">
      <alignment horizontal="left" vertical="center" wrapText="1"/>
    </xf>
    <xf numFmtId="0" fontId="22" fillId="0" borderId="1" xfId="0" applyFont="1" applyFill="1" applyBorder="1" applyAlignment="1">
      <alignment horizontal="justify" vertical="center" wrapText="1"/>
    </xf>
    <xf numFmtId="0" fontId="18" fillId="0" borderId="29" xfId="2" applyFont="1" applyBorder="1" applyAlignment="1">
      <alignment horizontal="left" vertical="center" wrapText="1"/>
    </xf>
    <xf numFmtId="0" fontId="15" fillId="0" borderId="27" xfId="2" applyFont="1" applyBorder="1" applyAlignment="1">
      <alignment horizontal="justify" vertical="center" wrapText="1"/>
    </xf>
    <xf numFmtId="0" fontId="16" fillId="0" borderId="15" xfId="2" applyFont="1" applyBorder="1" applyAlignment="1">
      <alignment horizontal="justify" vertical="center" wrapText="1"/>
    </xf>
    <xf numFmtId="9" fontId="7" fillId="3" borderId="27" xfId="1" applyFont="1" applyFill="1" applyBorder="1" applyAlignment="1">
      <alignment horizontal="center" vertical="center" wrapText="1"/>
    </xf>
    <xf numFmtId="9" fontId="7" fillId="3" borderId="27" xfId="1" applyFont="1" applyFill="1" applyBorder="1" applyAlignment="1">
      <alignment horizontal="left" vertical="center" wrapText="1"/>
    </xf>
    <xf numFmtId="0" fontId="7" fillId="0" borderId="27" xfId="0" applyFont="1" applyBorder="1" applyAlignment="1">
      <alignment horizontal="left" vertical="center" wrapText="1"/>
    </xf>
    <xf numFmtId="0" fontId="7" fillId="5" borderId="27" xfId="0" applyFont="1" applyFill="1" applyBorder="1" applyAlignment="1">
      <alignment horizontal="left" vertical="center" wrapText="1"/>
    </xf>
    <xf numFmtId="0" fontId="7" fillId="0" borderId="31" xfId="0" applyFont="1" applyBorder="1" applyAlignment="1">
      <alignment horizontal="left" vertical="center" wrapText="1"/>
    </xf>
    <xf numFmtId="0" fontId="16" fillId="0" borderId="4" xfId="2" applyFont="1" applyBorder="1" applyAlignment="1">
      <alignment horizontal="justify" vertical="center"/>
    </xf>
    <xf numFmtId="0" fontId="16" fillId="0" borderId="4" xfId="2" applyFont="1" applyBorder="1" applyAlignment="1">
      <alignment horizontal="justify" vertical="center" wrapText="1"/>
    </xf>
    <xf numFmtId="0" fontId="18" fillId="0" borderId="30" xfId="2" applyFont="1" applyBorder="1" applyAlignment="1">
      <alignment horizontal="left" vertical="center" wrapText="1"/>
    </xf>
    <xf numFmtId="0" fontId="15" fillId="0" borderId="8" xfId="2" applyFont="1" applyBorder="1" applyAlignment="1">
      <alignment horizontal="justify" vertical="center" wrapText="1"/>
    </xf>
    <xf numFmtId="0" fontId="16" fillId="0" borderId="8" xfId="2" applyFont="1" applyBorder="1" applyAlignment="1">
      <alignment horizontal="justify" vertical="center" wrapText="1"/>
    </xf>
    <xf numFmtId="9" fontId="7" fillId="3" borderId="8" xfId="1" applyFont="1" applyFill="1" applyBorder="1" applyAlignment="1">
      <alignment horizontal="center" vertical="center" wrapText="1"/>
    </xf>
    <xf numFmtId="0" fontId="7" fillId="0" borderId="8" xfId="0" applyFont="1" applyBorder="1" applyAlignment="1">
      <alignment horizontal="left" vertical="center" wrapText="1"/>
    </xf>
    <xf numFmtId="0" fontId="7" fillId="5" borderId="8" xfId="0" applyFont="1" applyFill="1" applyBorder="1" applyAlignment="1">
      <alignment horizontal="left" vertical="center" wrapText="1"/>
    </xf>
    <xf numFmtId="9" fontId="7" fillId="3" borderId="8" xfId="1" applyFont="1" applyFill="1" applyBorder="1" applyAlignment="1">
      <alignment horizontal="left" vertical="center" wrapText="1"/>
    </xf>
    <xf numFmtId="0" fontId="7" fillId="0" borderId="9" xfId="0" applyFont="1" applyBorder="1" applyAlignment="1">
      <alignment horizontal="left" vertical="center" wrapText="1"/>
    </xf>
    <xf numFmtId="0" fontId="11" fillId="0" borderId="4" xfId="0" applyFont="1" applyBorder="1" applyAlignment="1">
      <alignment horizontal="center" vertical="center" wrapText="1"/>
    </xf>
    <xf numFmtId="0" fontId="11" fillId="0" borderId="8" xfId="0" applyFont="1" applyFill="1" applyBorder="1" applyAlignment="1">
      <alignment horizontal="justify" vertical="center" wrapText="1"/>
    </xf>
    <xf numFmtId="9" fontId="7" fillId="3" borderId="1" xfId="1" applyFont="1" applyFill="1" applyBorder="1" applyAlignment="1">
      <alignment horizontal="center" vertical="center"/>
    </xf>
    <xf numFmtId="0" fontId="13" fillId="0" borderId="1" xfId="0" applyFont="1" applyFill="1" applyBorder="1" applyAlignment="1">
      <alignment horizontal="justify"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xf>
    <xf numFmtId="0" fontId="25" fillId="0" borderId="1" xfId="2" applyFont="1" applyFill="1" applyBorder="1" applyAlignment="1">
      <alignment horizontal="justify" vertical="center" wrapText="1"/>
    </xf>
    <xf numFmtId="0" fontId="13" fillId="0" borderId="1" xfId="0" applyFont="1" applyFill="1" applyBorder="1" applyAlignment="1">
      <alignment horizontal="justify" vertical="center"/>
    </xf>
    <xf numFmtId="166" fontId="25" fillId="0" borderId="1" xfId="2" applyNumberFormat="1" applyFont="1" applyFill="1" applyBorder="1" applyAlignment="1" applyProtection="1">
      <alignment horizontal="justify" vertical="center" wrapText="1"/>
    </xf>
    <xf numFmtId="0" fontId="13" fillId="0" borderId="4" xfId="0" applyFont="1" applyBorder="1" applyAlignment="1">
      <alignment horizontal="justify" vertical="center" wrapText="1"/>
    </xf>
    <xf numFmtId="0" fontId="24" fillId="0" borderId="8" xfId="2" applyFont="1" applyBorder="1" applyAlignment="1">
      <alignment horizontal="justify" vertical="center" wrapText="1"/>
    </xf>
    <xf numFmtId="0" fontId="13" fillId="0" borderId="2" xfId="0" applyFont="1" applyFill="1" applyBorder="1" applyAlignment="1">
      <alignment horizontal="justify" vertical="center" wrapText="1"/>
    </xf>
    <xf numFmtId="0" fontId="13" fillId="0" borderId="15" xfId="0" applyFont="1" applyFill="1" applyBorder="1" applyAlignment="1">
      <alignment horizontal="justify" vertical="center" wrapText="1"/>
    </xf>
    <xf numFmtId="9" fontId="7" fillId="3" borderId="1" xfId="1" applyFont="1" applyFill="1" applyBorder="1" applyAlignment="1">
      <alignment horizontal="center" vertical="center"/>
    </xf>
    <xf numFmtId="166" fontId="4" fillId="0" borderId="27" xfId="2" applyNumberFormat="1" applyFont="1" applyFill="1" applyBorder="1" applyAlignment="1" applyProtection="1">
      <alignment horizontal="justify" vertical="center" wrapText="1"/>
    </xf>
    <xf numFmtId="166" fontId="4" fillId="0" borderId="15" xfId="2" applyNumberFormat="1" applyFont="1" applyFill="1" applyBorder="1" applyAlignment="1" applyProtection="1">
      <alignment horizontal="justify" vertical="center" wrapText="1"/>
    </xf>
    <xf numFmtId="9" fontId="7" fillId="3" borderId="10" xfId="1" applyFont="1" applyFill="1" applyBorder="1" applyAlignment="1">
      <alignment horizontal="center" vertical="center"/>
    </xf>
    <xf numFmtId="9" fontId="7" fillId="3" borderId="15" xfId="1"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7" fillId="0" borderId="1" xfId="0" applyFont="1" applyFill="1" applyBorder="1" applyAlignment="1">
      <alignment horizontal="center" vertical="center"/>
    </xf>
    <xf numFmtId="0" fontId="8" fillId="2" borderId="19"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9" fillId="8" borderId="20" xfId="0" applyFont="1" applyFill="1" applyBorder="1" applyAlignment="1">
      <alignment horizontal="left" vertical="center" wrapText="1"/>
    </xf>
    <xf numFmtId="0" fontId="9" fillId="8" borderId="21" xfId="0" applyFont="1" applyFill="1" applyBorder="1" applyAlignment="1">
      <alignment horizontal="left" vertical="center" wrapText="1"/>
    </xf>
    <xf numFmtId="0" fontId="9" fillId="8" borderId="16" xfId="0" applyFont="1" applyFill="1" applyBorder="1" applyAlignment="1">
      <alignment horizontal="left" vertical="center" wrapText="1"/>
    </xf>
    <xf numFmtId="0" fontId="9" fillId="8" borderId="19" xfId="0" applyFont="1" applyFill="1" applyBorder="1" applyAlignment="1">
      <alignment horizontal="left" vertical="center" wrapText="1"/>
    </xf>
    <xf numFmtId="0" fontId="9" fillId="8" borderId="0" xfId="0" applyFont="1" applyFill="1" applyBorder="1" applyAlignment="1">
      <alignment horizontal="left" vertical="center" wrapText="1"/>
    </xf>
    <xf numFmtId="0" fontId="9" fillId="8" borderId="22" xfId="0" applyFont="1" applyFill="1" applyBorder="1" applyAlignment="1">
      <alignment horizontal="left" vertic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9" fillId="8" borderId="1" xfId="0" applyFont="1" applyFill="1" applyBorder="1" applyAlignment="1">
      <alignment horizontal="left" vertical="center"/>
    </xf>
    <xf numFmtId="0" fontId="9" fillId="8" borderId="2" xfId="0" applyFont="1" applyFill="1" applyBorder="1" applyAlignment="1">
      <alignment horizontal="left" vertical="center"/>
    </xf>
    <xf numFmtId="0" fontId="20" fillId="6" borderId="1" xfId="0" applyFont="1" applyFill="1" applyBorder="1" applyAlignment="1">
      <alignment horizontal="center" vertical="center" wrapText="1"/>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3" fillId="0" borderId="1" xfId="2" applyFont="1" applyFill="1" applyBorder="1" applyAlignment="1">
      <alignment horizontal="center" vertical="center" wrapText="1"/>
    </xf>
    <xf numFmtId="0" fontId="3" fillId="8" borderId="1" xfId="0" applyFont="1" applyFill="1" applyBorder="1" applyAlignment="1">
      <alignment horizontal="justify" vertical="center"/>
    </xf>
    <xf numFmtId="0" fontId="3" fillId="8" borderId="2" xfId="0" applyFont="1" applyFill="1" applyBorder="1" applyAlignment="1">
      <alignment horizontal="justify" vertical="center"/>
    </xf>
    <xf numFmtId="9" fontId="7" fillId="3" borderId="27" xfId="1" applyFont="1" applyFill="1" applyBorder="1" applyAlignment="1">
      <alignment horizontal="center" vertical="center"/>
    </xf>
    <xf numFmtId="0" fontId="3" fillId="0" borderId="26"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28" xfId="2" applyFont="1" applyFill="1" applyBorder="1" applyAlignment="1">
      <alignment horizontal="center" vertical="center" wrapText="1"/>
    </xf>
    <xf numFmtId="0" fontId="3" fillId="0" borderId="29"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7" fillId="0" borderId="1" xfId="0" applyFont="1" applyFill="1" applyBorder="1" applyAlignment="1">
      <alignment horizontal="justify" vertical="center"/>
    </xf>
    <xf numFmtId="0" fontId="4" fillId="0" borderId="1" xfId="2" applyFont="1" applyFill="1" applyBorder="1" applyAlignment="1">
      <alignment horizontal="justify" vertical="center" wrapText="1"/>
    </xf>
    <xf numFmtId="0" fontId="18" fillId="0" borderId="3" xfId="2" applyFont="1" applyBorder="1" applyAlignment="1">
      <alignment horizontal="left" vertical="center" wrapText="1"/>
    </xf>
    <xf numFmtId="0" fontId="18" fillId="0" borderId="6" xfId="2" applyFont="1" applyBorder="1" applyAlignment="1">
      <alignment horizontal="left" vertical="center" wrapText="1"/>
    </xf>
    <xf numFmtId="0" fontId="17" fillId="8" borderId="1" xfId="0" applyFont="1" applyFill="1" applyBorder="1" applyAlignment="1">
      <alignment horizontal="left" vertical="center" wrapText="1"/>
    </xf>
    <xf numFmtId="0" fontId="17" fillId="8" borderId="2"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17" fillId="8" borderId="20" xfId="0" applyFont="1" applyFill="1" applyBorder="1" applyAlignment="1">
      <alignment horizontal="left" vertical="center" wrapText="1"/>
    </xf>
    <xf numFmtId="0" fontId="17" fillId="8" borderId="21" xfId="0" applyFont="1" applyFill="1" applyBorder="1" applyAlignment="1">
      <alignment horizontal="left" vertical="center" wrapText="1"/>
    </xf>
    <xf numFmtId="0" fontId="17" fillId="8" borderId="16" xfId="0" applyFont="1" applyFill="1" applyBorder="1" applyAlignment="1">
      <alignment horizontal="left" vertical="center" wrapText="1"/>
    </xf>
    <xf numFmtId="0" fontId="17" fillId="8" borderId="19" xfId="0" applyFont="1" applyFill="1" applyBorder="1" applyAlignment="1">
      <alignment horizontal="left" vertical="center" wrapText="1"/>
    </xf>
    <xf numFmtId="0" fontId="17" fillId="8" borderId="0" xfId="0" applyFont="1" applyFill="1" applyBorder="1" applyAlignment="1">
      <alignment horizontal="left" vertical="center" wrapText="1"/>
    </xf>
    <xf numFmtId="0" fontId="17" fillId="8" borderId="22" xfId="0" applyFont="1" applyFill="1" applyBorder="1" applyAlignment="1">
      <alignment horizontal="left" vertical="center" wrapText="1"/>
    </xf>
  </cellXfs>
  <cellStyles count="377">
    <cellStyle name="Hipervínculo 2" xfId="7"/>
    <cellStyle name="Millares 2" xfId="12"/>
    <cellStyle name="Millares 2 2" xfId="16"/>
    <cellStyle name="Millares 2 2 10" xfId="137"/>
    <cellStyle name="Millares 2 2 10 2" xfId="317"/>
    <cellStyle name="Millares 2 2 11" xfId="197"/>
    <cellStyle name="Millares 2 2 2" xfId="19"/>
    <cellStyle name="Millares 2 2 2 2" xfId="29"/>
    <cellStyle name="Millares 2 2 2 2 2" xfId="59"/>
    <cellStyle name="Millares 2 2 2 2 2 2" xfId="119"/>
    <cellStyle name="Millares 2 2 2 2 2 2 2" xfId="299"/>
    <cellStyle name="Millares 2 2 2 2 2 3" xfId="179"/>
    <cellStyle name="Millares 2 2 2 2 2 3 2" xfId="359"/>
    <cellStyle name="Millares 2 2 2 2 2 4" xfId="239"/>
    <cellStyle name="Millares 2 2 2 2 3" xfId="89"/>
    <cellStyle name="Millares 2 2 2 2 3 2" xfId="269"/>
    <cellStyle name="Millares 2 2 2 2 4" xfId="149"/>
    <cellStyle name="Millares 2 2 2 2 4 2" xfId="329"/>
    <cellStyle name="Millares 2 2 2 2 5" xfId="209"/>
    <cellStyle name="Millares 2 2 2 3" xfId="39"/>
    <cellStyle name="Millares 2 2 2 3 2" xfId="69"/>
    <cellStyle name="Millares 2 2 2 3 2 2" xfId="129"/>
    <cellStyle name="Millares 2 2 2 3 2 2 2" xfId="309"/>
    <cellStyle name="Millares 2 2 2 3 2 3" xfId="189"/>
    <cellStyle name="Millares 2 2 2 3 2 3 2" xfId="369"/>
    <cellStyle name="Millares 2 2 2 3 2 4" xfId="249"/>
    <cellStyle name="Millares 2 2 2 3 3" xfId="99"/>
    <cellStyle name="Millares 2 2 2 3 3 2" xfId="279"/>
    <cellStyle name="Millares 2 2 2 3 4" xfId="159"/>
    <cellStyle name="Millares 2 2 2 3 4 2" xfId="339"/>
    <cellStyle name="Millares 2 2 2 3 5" xfId="219"/>
    <cellStyle name="Millares 2 2 2 4" xfId="49"/>
    <cellStyle name="Millares 2 2 2 4 2" xfId="109"/>
    <cellStyle name="Millares 2 2 2 4 2 2" xfId="289"/>
    <cellStyle name="Millares 2 2 2 4 3" xfId="169"/>
    <cellStyle name="Millares 2 2 2 4 3 2" xfId="349"/>
    <cellStyle name="Millares 2 2 2 4 4" xfId="229"/>
    <cellStyle name="Millares 2 2 2 5" xfId="79"/>
    <cellStyle name="Millares 2 2 2 5 2" xfId="259"/>
    <cellStyle name="Millares 2 2 2 6" xfId="139"/>
    <cellStyle name="Millares 2 2 2 6 2" xfId="319"/>
    <cellStyle name="Millares 2 2 2 7" xfId="199"/>
    <cellStyle name="Millares 2 2 3" xfId="21"/>
    <cellStyle name="Millares 2 2 3 2" xfId="31"/>
    <cellStyle name="Millares 2 2 3 2 2" xfId="61"/>
    <cellStyle name="Millares 2 2 3 2 2 2" xfId="121"/>
    <cellStyle name="Millares 2 2 3 2 2 2 2" xfId="301"/>
    <cellStyle name="Millares 2 2 3 2 2 3" xfId="181"/>
    <cellStyle name="Millares 2 2 3 2 2 3 2" xfId="361"/>
    <cellStyle name="Millares 2 2 3 2 2 4" xfId="241"/>
    <cellStyle name="Millares 2 2 3 2 3" xfId="91"/>
    <cellStyle name="Millares 2 2 3 2 3 2" xfId="271"/>
    <cellStyle name="Millares 2 2 3 2 4" xfId="151"/>
    <cellStyle name="Millares 2 2 3 2 4 2" xfId="331"/>
    <cellStyle name="Millares 2 2 3 2 5" xfId="211"/>
    <cellStyle name="Millares 2 2 3 3" xfId="41"/>
    <cellStyle name="Millares 2 2 3 3 2" xfId="71"/>
    <cellStyle name="Millares 2 2 3 3 2 2" xfId="131"/>
    <cellStyle name="Millares 2 2 3 3 2 2 2" xfId="311"/>
    <cellStyle name="Millares 2 2 3 3 2 3" xfId="191"/>
    <cellStyle name="Millares 2 2 3 3 2 3 2" xfId="371"/>
    <cellStyle name="Millares 2 2 3 3 2 4" xfId="251"/>
    <cellStyle name="Millares 2 2 3 3 3" xfId="101"/>
    <cellStyle name="Millares 2 2 3 3 3 2" xfId="281"/>
    <cellStyle name="Millares 2 2 3 3 4" xfId="161"/>
    <cellStyle name="Millares 2 2 3 3 4 2" xfId="341"/>
    <cellStyle name="Millares 2 2 3 3 5" xfId="221"/>
    <cellStyle name="Millares 2 2 3 4" xfId="51"/>
    <cellStyle name="Millares 2 2 3 4 2" xfId="111"/>
    <cellStyle name="Millares 2 2 3 4 2 2" xfId="291"/>
    <cellStyle name="Millares 2 2 3 4 3" xfId="171"/>
    <cellStyle name="Millares 2 2 3 4 3 2" xfId="351"/>
    <cellStyle name="Millares 2 2 3 4 4" xfId="231"/>
    <cellStyle name="Millares 2 2 3 5" xfId="81"/>
    <cellStyle name="Millares 2 2 3 5 2" xfId="261"/>
    <cellStyle name="Millares 2 2 3 6" xfId="141"/>
    <cellStyle name="Millares 2 2 3 6 2" xfId="321"/>
    <cellStyle name="Millares 2 2 3 7" xfId="201"/>
    <cellStyle name="Millares 2 2 4" xfId="23"/>
    <cellStyle name="Millares 2 2 4 2" xfId="33"/>
    <cellStyle name="Millares 2 2 4 2 2" xfId="63"/>
    <cellStyle name="Millares 2 2 4 2 2 2" xfId="123"/>
    <cellStyle name="Millares 2 2 4 2 2 2 2" xfId="303"/>
    <cellStyle name="Millares 2 2 4 2 2 3" xfId="183"/>
    <cellStyle name="Millares 2 2 4 2 2 3 2" xfId="363"/>
    <cellStyle name="Millares 2 2 4 2 2 4" xfId="243"/>
    <cellStyle name="Millares 2 2 4 2 3" xfId="93"/>
    <cellStyle name="Millares 2 2 4 2 3 2" xfId="273"/>
    <cellStyle name="Millares 2 2 4 2 4" xfId="153"/>
    <cellStyle name="Millares 2 2 4 2 4 2" xfId="333"/>
    <cellStyle name="Millares 2 2 4 2 5" xfId="213"/>
    <cellStyle name="Millares 2 2 4 3" xfId="43"/>
    <cellStyle name="Millares 2 2 4 3 2" xfId="73"/>
    <cellStyle name="Millares 2 2 4 3 2 2" xfId="133"/>
    <cellStyle name="Millares 2 2 4 3 2 2 2" xfId="313"/>
    <cellStyle name="Millares 2 2 4 3 2 3" xfId="193"/>
    <cellStyle name="Millares 2 2 4 3 2 3 2" xfId="373"/>
    <cellStyle name="Millares 2 2 4 3 2 4" xfId="253"/>
    <cellStyle name="Millares 2 2 4 3 3" xfId="103"/>
    <cellStyle name="Millares 2 2 4 3 3 2" xfId="283"/>
    <cellStyle name="Millares 2 2 4 3 4" xfId="163"/>
    <cellStyle name="Millares 2 2 4 3 4 2" xfId="343"/>
    <cellStyle name="Millares 2 2 4 3 5" xfId="223"/>
    <cellStyle name="Millares 2 2 4 4" xfId="53"/>
    <cellStyle name="Millares 2 2 4 4 2" xfId="113"/>
    <cellStyle name="Millares 2 2 4 4 2 2" xfId="293"/>
    <cellStyle name="Millares 2 2 4 4 3" xfId="173"/>
    <cellStyle name="Millares 2 2 4 4 3 2" xfId="353"/>
    <cellStyle name="Millares 2 2 4 4 4" xfId="233"/>
    <cellStyle name="Millares 2 2 4 5" xfId="83"/>
    <cellStyle name="Millares 2 2 4 5 2" xfId="263"/>
    <cellStyle name="Millares 2 2 4 6" xfId="143"/>
    <cellStyle name="Millares 2 2 4 6 2" xfId="323"/>
    <cellStyle name="Millares 2 2 4 7" xfId="203"/>
    <cellStyle name="Millares 2 2 5" xfId="25"/>
    <cellStyle name="Millares 2 2 5 2" xfId="35"/>
    <cellStyle name="Millares 2 2 5 2 2" xfId="65"/>
    <cellStyle name="Millares 2 2 5 2 2 2" xfId="125"/>
    <cellStyle name="Millares 2 2 5 2 2 2 2" xfId="305"/>
    <cellStyle name="Millares 2 2 5 2 2 3" xfId="185"/>
    <cellStyle name="Millares 2 2 5 2 2 3 2" xfId="365"/>
    <cellStyle name="Millares 2 2 5 2 2 4" xfId="245"/>
    <cellStyle name="Millares 2 2 5 2 3" xfId="95"/>
    <cellStyle name="Millares 2 2 5 2 3 2" xfId="275"/>
    <cellStyle name="Millares 2 2 5 2 4" xfId="155"/>
    <cellStyle name="Millares 2 2 5 2 4 2" xfId="335"/>
    <cellStyle name="Millares 2 2 5 2 5" xfId="215"/>
    <cellStyle name="Millares 2 2 5 3" xfId="45"/>
    <cellStyle name="Millares 2 2 5 3 2" xfId="75"/>
    <cellStyle name="Millares 2 2 5 3 2 2" xfId="135"/>
    <cellStyle name="Millares 2 2 5 3 2 2 2" xfId="315"/>
    <cellStyle name="Millares 2 2 5 3 2 3" xfId="195"/>
    <cellStyle name="Millares 2 2 5 3 2 3 2" xfId="375"/>
    <cellStyle name="Millares 2 2 5 3 2 4" xfId="255"/>
    <cellStyle name="Millares 2 2 5 3 3" xfId="105"/>
    <cellStyle name="Millares 2 2 5 3 3 2" xfId="285"/>
    <cellStyle name="Millares 2 2 5 3 4" xfId="165"/>
    <cellStyle name="Millares 2 2 5 3 4 2" xfId="345"/>
    <cellStyle name="Millares 2 2 5 3 5" xfId="225"/>
    <cellStyle name="Millares 2 2 5 4" xfId="55"/>
    <cellStyle name="Millares 2 2 5 4 2" xfId="115"/>
    <cellStyle name="Millares 2 2 5 4 2 2" xfId="295"/>
    <cellStyle name="Millares 2 2 5 4 3" xfId="175"/>
    <cellStyle name="Millares 2 2 5 4 3 2" xfId="355"/>
    <cellStyle name="Millares 2 2 5 4 4" xfId="235"/>
    <cellStyle name="Millares 2 2 5 5" xfId="85"/>
    <cellStyle name="Millares 2 2 5 5 2" xfId="265"/>
    <cellStyle name="Millares 2 2 5 6" xfId="145"/>
    <cellStyle name="Millares 2 2 5 6 2" xfId="325"/>
    <cellStyle name="Millares 2 2 5 7" xfId="205"/>
    <cellStyle name="Millares 2 2 6" xfId="27"/>
    <cellStyle name="Millares 2 2 6 2" xfId="57"/>
    <cellStyle name="Millares 2 2 6 2 2" xfId="117"/>
    <cellStyle name="Millares 2 2 6 2 2 2" xfId="297"/>
    <cellStyle name="Millares 2 2 6 2 3" xfId="177"/>
    <cellStyle name="Millares 2 2 6 2 3 2" xfId="357"/>
    <cellStyle name="Millares 2 2 6 2 4" xfId="237"/>
    <cellStyle name="Millares 2 2 6 3" xfId="87"/>
    <cellStyle name="Millares 2 2 6 3 2" xfId="267"/>
    <cellStyle name="Millares 2 2 6 4" xfId="147"/>
    <cellStyle name="Millares 2 2 6 4 2" xfId="327"/>
    <cellStyle name="Millares 2 2 6 5" xfId="207"/>
    <cellStyle name="Millares 2 2 7" xfId="37"/>
    <cellStyle name="Millares 2 2 7 2" xfId="67"/>
    <cellStyle name="Millares 2 2 7 2 2" xfId="127"/>
    <cellStyle name="Millares 2 2 7 2 2 2" xfId="307"/>
    <cellStyle name="Millares 2 2 7 2 3" xfId="187"/>
    <cellStyle name="Millares 2 2 7 2 3 2" xfId="367"/>
    <cellStyle name="Millares 2 2 7 2 4" xfId="247"/>
    <cellStyle name="Millares 2 2 7 3" xfId="97"/>
    <cellStyle name="Millares 2 2 7 3 2" xfId="277"/>
    <cellStyle name="Millares 2 2 7 4" xfId="157"/>
    <cellStyle name="Millares 2 2 7 4 2" xfId="337"/>
    <cellStyle name="Millares 2 2 7 5" xfId="217"/>
    <cellStyle name="Millares 2 2 8" xfId="47"/>
    <cellStyle name="Millares 2 2 8 2" xfId="107"/>
    <cellStyle name="Millares 2 2 8 2 2" xfId="287"/>
    <cellStyle name="Millares 2 2 8 3" xfId="167"/>
    <cellStyle name="Millares 2 2 8 3 2" xfId="347"/>
    <cellStyle name="Millares 2 2 8 4" xfId="227"/>
    <cellStyle name="Millares 2 2 9" xfId="77"/>
    <cellStyle name="Millares 2 2 9 2" xfId="257"/>
    <cellStyle name="Millares 3" xfId="14"/>
    <cellStyle name="Millares 3 2" xfId="18"/>
    <cellStyle name="Millares 3 2 10" xfId="138"/>
    <cellStyle name="Millares 3 2 10 2" xfId="318"/>
    <cellStyle name="Millares 3 2 11" xfId="198"/>
    <cellStyle name="Millares 3 2 2" xfId="20"/>
    <cellStyle name="Millares 3 2 2 2" xfId="30"/>
    <cellStyle name="Millares 3 2 2 2 2" xfId="60"/>
    <cellStyle name="Millares 3 2 2 2 2 2" xfId="120"/>
    <cellStyle name="Millares 3 2 2 2 2 2 2" xfId="300"/>
    <cellStyle name="Millares 3 2 2 2 2 3" xfId="180"/>
    <cellStyle name="Millares 3 2 2 2 2 3 2" xfId="360"/>
    <cellStyle name="Millares 3 2 2 2 2 4" xfId="240"/>
    <cellStyle name="Millares 3 2 2 2 3" xfId="90"/>
    <cellStyle name="Millares 3 2 2 2 3 2" xfId="270"/>
    <cellStyle name="Millares 3 2 2 2 4" xfId="150"/>
    <cellStyle name="Millares 3 2 2 2 4 2" xfId="330"/>
    <cellStyle name="Millares 3 2 2 2 5" xfId="210"/>
    <cellStyle name="Millares 3 2 2 3" xfId="40"/>
    <cellStyle name="Millares 3 2 2 3 2" xfId="70"/>
    <cellStyle name="Millares 3 2 2 3 2 2" xfId="130"/>
    <cellStyle name="Millares 3 2 2 3 2 2 2" xfId="310"/>
    <cellStyle name="Millares 3 2 2 3 2 3" xfId="190"/>
    <cellStyle name="Millares 3 2 2 3 2 3 2" xfId="370"/>
    <cellStyle name="Millares 3 2 2 3 2 4" xfId="250"/>
    <cellStyle name="Millares 3 2 2 3 3" xfId="100"/>
    <cellStyle name="Millares 3 2 2 3 3 2" xfId="280"/>
    <cellStyle name="Millares 3 2 2 3 4" xfId="160"/>
    <cellStyle name="Millares 3 2 2 3 4 2" xfId="340"/>
    <cellStyle name="Millares 3 2 2 3 5" xfId="220"/>
    <cellStyle name="Millares 3 2 2 4" xfId="50"/>
    <cellStyle name="Millares 3 2 2 4 2" xfId="110"/>
    <cellStyle name="Millares 3 2 2 4 2 2" xfId="290"/>
    <cellStyle name="Millares 3 2 2 4 3" xfId="170"/>
    <cellStyle name="Millares 3 2 2 4 3 2" xfId="350"/>
    <cellStyle name="Millares 3 2 2 4 4" xfId="230"/>
    <cellStyle name="Millares 3 2 2 5" xfId="80"/>
    <cellStyle name="Millares 3 2 2 5 2" xfId="260"/>
    <cellStyle name="Millares 3 2 2 6" xfId="140"/>
    <cellStyle name="Millares 3 2 2 6 2" xfId="320"/>
    <cellStyle name="Millares 3 2 2 7" xfId="200"/>
    <cellStyle name="Millares 3 2 3" xfId="22"/>
    <cellStyle name="Millares 3 2 3 2" xfId="32"/>
    <cellStyle name="Millares 3 2 3 2 2" xfId="62"/>
    <cellStyle name="Millares 3 2 3 2 2 2" xfId="122"/>
    <cellStyle name="Millares 3 2 3 2 2 2 2" xfId="302"/>
    <cellStyle name="Millares 3 2 3 2 2 3" xfId="182"/>
    <cellStyle name="Millares 3 2 3 2 2 3 2" xfId="362"/>
    <cellStyle name="Millares 3 2 3 2 2 4" xfId="242"/>
    <cellStyle name="Millares 3 2 3 2 3" xfId="92"/>
    <cellStyle name="Millares 3 2 3 2 3 2" xfId="272"/>
    <cellStyle name="Millares 3 2 3 2 4" xfId="152"/>
    <cellStyle name="Millares 3 2 3 2 4 2" xfId="332"/>
    <cellStyle name="Millares 3 2 3 2 5" xfId="212"/>
    <cellStyle name="Millares 3 2 3 3" xfId="42"/>
    <cellStyle name="Millares 3 2 3 3 2" xfId="72"/>
    <cellStyle name="Millares 3 2 3 3 2 2" xfId="132"/>
    <cellStyle name="Millares 3 2 3 3 2 2 2" xfId="312"/>
    <cellStyle name="Millares 3 2 3 3 2 3" xfId="192"/>
    <cellStyle name="Millares 3 2 3 3 2 3 2" xfId="372"/>
    <cellStyle name="Millares 3 2 3 3 2 4" xfId="252"/>
    <cellStyle name="Millares 3 2 3 3 3" xfId="102"/>
    <cellStyle name="Millares 3 2 3 3 3 2" xfId="282"/>
    <cellStyle name="Millares 3 2 3 3 4" xfId="162"/>
    <cellStyle name="Millares 3 2 3 3 4 2" xfId="342"/>
    <cellStyle name="Millares 3 2 3 3 5" xfId="222"/>
    <cellStyle name="Millares 3 2 3 4" xfId="52"/>
    <cellStyle name="Millares 3 2 3 4 2" xfId="112"/>
    <cellStyle name="Millares 3 2 3 4 2 2" xfId="292"/>
    <cellStyle name="Millares 3 2 3 4 3" xfId="172"/>
    <cellStyle name="Millares 3 2 3 4 3 2" xfId="352"/>
    <cellStyle name="Millares 3 2 3 4 4" xfId="232"/>
    <cellStyle name="Millares 3 2 3 5" xfId="82"/>
    <cellStyle name="Millares 3 2 3 5 2" xfId="262"/>
    <cellStyle name="Millares 3 2 3 6" xfId="142"/>
    <cellStyle name="Millares 3 2 3 6 2" xfId="322"/>
    <cellStyle name="Millares 3 2 3 7" xfId="202"/>
    <cellStyle name="Millares 3 2 4" xfId="24"/>
    <cellStyle name="Millares 3 2 4 2" xfId="34"/>
    <cellStyle name="Millares 3 2 4 2 2" xfId="64"/>
    <cellStyle name="Millares 3 2 4 2 2 2" xfId="124"/>
    <cellStyle name="Millares 3 2 4 2 2 2 2" xfId="304"/>
    <cellStyle name="Millares 3 2 4 2 2 3" xfId="184"/>
    <cellStyle name="Millares 3 2 4 2 2 3 2" xfId="364"/>
    <cellStyle name="Millares 3 2 4 2 2 4" xfId="244"/>
    <cellStyle name="Millares 3 2 4 2 3" xfId="94"/>
    <cellStyle name="Millares 3 2 4 2 3 2" xfId="274"/>
    <cellStyle name="Millares 3 2 4 2 4" xfId="154"/>
    <cellStyle name="Millares 3 2 4 2 4 2" xfId="334"/>
    <cellStyle name="Millares 3 2 4 2 5" xfId="214"/>
    <cellStyle name="Millares 3 2 4 3" xfId="44"/>
    <cellStyle name="Millares 3 2 4 3 2" xfId="74"/>
    <cellStyle name="Millares 3 2 4 3 2 2" xfId="134"/>
    <cellStyle name="Millares 3 2 4 3 2 2 2" xfId="314"/>
    <cellStyle name="Millares 3 2 4 3 2 3" xfId="194"/>
    <cellStyle name="Millares 3 2 4 3 2 3 2" xfId="374"/>
    <cellStyle name="Millares 3 2 4 3 2 4" xfId="254"/>
    <cellStyle name="Millares 3 2 4 3 3" xfId="104"/>
    <cellStyle name="Millares 3 2 4 3 3 2" xfId="284"/>
    <cellStyle name="Millares 3 2 4 3 4" xfId="164"/>
    <cellStyle name="Millares 3 2 4 3 4 2" xfId="344"/>
    <cellStyle name="Millares 3 2 4 3 5" xfId="224"/>
    <cellStyle name="Millares 3 2 4 4" xfId="54"/>
    <cellStyle name="Millares 3 2 4 4 2" xfId="114"/>
    <cellStyle name="Millares 3 2 4 4 2 2" xfId="294"/>
    <cellStyle name="Millares 3 2 4 4 3" xfId="174"/>
    <cellStyle name="Millares 3 2 4 4 3 2" xfId="354"/>
    <cellStyle name="Millares 3 2 4 4 4" xfId="234"/>
    <cellStyle name="Millares 3 2 4 5" xfId="84"/>
    <cellStyle name="Millares 3 2 4 5 2" xfId="264"/>
    <cellStyle name="Millares 3 2 4 6" xfId="144"/>
    <cellStyle name="Millares 3 2 4 6 2" xfId="324"/>
    <cellStyle name="Millares 3 2 4 7" xfId="204"/>
    <cellStyle name="Millares 3 2 5" xfId="26"/>
    <cellStyle name="Millares 3 2 5 2" xfId="36"/>
    <cellStyle name="Millares 3 2 5 2 2" xfId="66"/>
    <cellStyle name="Millares 3 2 5 2 2 2" xfId="126"/>
    <cellStyle name="Millares 3 2 5 2 2 2 2" xfId="306"/>
    <cellStyle name="Millares 3 2 5 2 2 3" xfId="186"/>
    <cellStyle name="Millares 3 2 5 2 2 3 2" xfId="366"/>
    <cellStyle name="Millares 3 2 5 2 2 4" xfId="246"/>
    <cellStyle name="Millares 3 2 5 2 3" xfId="96"/>
    <cellStyle name="Millares 3 2 5 2 3 2" xfId="276"/>
    <cellStyle name="Millares 3 2 5 2 4" xfId="156"/>
    <cellStyle name="Millares 3 2 5 2 4 2" xfId="336"/>
    <cellStyle name="Millares 3 2 5 2 5" xfId="216"/>
    <cellStyle name="Millares 3 2 5 3" xfId="46"/>
    <cellStyle name="Millares 3 2 5 3 2" xfId="76"/>
    <cellStyle name="Millares 3 2 5 3 2 2" xfId="136"/>
    <cellStyle name="Millares 3 2 5 3 2 2 2" xfId="316"/>
    <cellStyle name="Millares 3 2 5 3 2 3" xfId="196"/>
    <cellStyle name="Millares 3 2 5 3 2 3 2" xfId="376"/>
    <cellStyle name="Millares 3 2 5 3 2 4" xfId="256"/>
    <cellStyle name="Millares 3 2 5 3 3" xfId="106"/>
    <cellStyle name="Millares 3 2 5 3 3 2" xfId="286"/>
    <cellStyle name="Millares 3 2 5 3 4" xfId="166"/>
    <cellStyle name="Millares 3 2 5 3 4 2" xfId="346"/>
    <cellStyle name="Millares 3 2 5 3 5" xfId="226"/>
    <cellStyle name="Millares 3 2 5 4" xfId="56"/>
    <cellStyle name="Millares 3 2 5 4 2" xfId="116"/>
    <cellStyle name="Millares 3 2 5 4 2 2" xfId="296"/>
    <cellStyle name="Millares 3 2 5 4 3" xfId="176"/>
    <cellStyle name="Millares 3 2 5 4 3 2" xfId="356"/>
    <cellStyle name="Millares 3 2 5 4 4" xfId="236"/>
    <cellStyle name="Millares 3 2 5 5" xfId="86"/>
    <cellStyle name="Millares 3 2 5 5 2" xfId="266"/>
    <cellStyle name="Millares 3 2 5 6" xfId="146"/>
    <cellStyle name="Millares 3 2 5 6 2" xfId="326"/>
    <cellStyle name="Millares 3 2 5 7" xfId="206"/>
    <cellStyle name="Millares 3 2 6" xfId="28"/>
    <cellStyle name="Millares 3 2 6 2" xfId="58"/>
    <cellStyle name="Millares 3 2 6 2 2" xfId="118"/>
    <cellStyle name="Millares 3 2 6 2 2 2" xfId="298"/>
    <cellStyle name="Millares 3 2 6 2 3" xfId="178"/>
    <cellStyle name="Millares 3 2 6 2 3 2" xfId="358"/>
    <cellStyle name="Millares 3 2 6 2 4" xfId="238"/>
    <cellStyle name="Millares 3 2 6 3" xfId="88"/>
    <cellStyle name="Millares 3 2 6 3 2" xfId="268"/>
    <cellStyle name="Millares 3 2 6 4" xfId="148"/>
    <cellStyle name="Millares 3 2 6 4 2" xfId="328"/>
    <cellStyle name="Millares 3 2 6 5" xfId="208"/>
    <cellStyle name="Millares 3 2 7" xfId="38"/>
    <cellStyle name="Millares 3 2 7 2" xfId="68"/>
    <cellStyle name="Millares 3 2 7 2 2" xfId="128"/>
    <cellStyle name="Millares 3 2 7 2 2 2" xfId="308"/>
    <cellStyle name="Millares 3 2 7 2 3" xfId="188"/>
    <cellStyle name="Millares 3 2 7 2 3 2" xfId="368"/>
    <cellStyle name="Millares 3 2 7 2 4" xfId="248"/>
    <cellStyle name="Millares 3 2 7 3" xfId="98"/>
    <cellStyle name="Millares 3 2 7 3 2" xfId="278"/>
    <cellStyle name="Millares 3 2 7 4" xfId="158"/>
    <cellStyle name="Millares 3 2 7 4 2" xfId="338"/>
    <cellStyle name="Millares 3 2 7 5" xfId="218"/>
    <cellStyle name="Millares 3 2 8" xfId="48"/>
    <cellStyle name="Millares 3 2 8 2" xfId="108"/>
    <cellStyle name="Millares 3 2 8 2 2" xfId="288"/>
    <cellStyle name="Millares 3 2 8 3" xfId="168"/>
    <cellStyle name="Millares 3 2 8 3 2" xfId="348"/>
    <cellStyle name="Millares 3 2 8 4" xfId="228"/>
    <cellStyle name="Millares 3 2 9" xfId="78"/>
    <cellStyle name="Millares 3 2 9 2" xfId="258"/>
    <cellStyle name="Moneda 2" xfId="4"/>
    <cellStyle name="Moneda 2 2" xfId="15"/>
    <cellStyle name="Normal" xfId="0" builtinId="0"/>
    <cellStyle name="Normal 2" xfId="2"/>
    <cellStyle name="Normal 2 2 2" xfId="3"/>
    <cellStyle name="Normal 3" xfId="6"/>
    <cellStyle name="Normal 4" xfId="10"/>
    <cellStyle name="Normal 5" xfId="8"/>
    <cellStyle name="Normal 6" xfId="11"/>
    <cellStyle name="Normal 7" xfId="13"/>
    <cellStyle name="Normal 7 2" xfId="17"/>
    <cellStyle name="Porcentaje" xfId="1" builtinId="5"/>
    <cellStyle name="Porcentaje 2" xfId="9"/>
    <cellStyle name="Porcentaje 3" xfId="5"/>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C28"/>
  <sheetViews>
    <sheetView tabSelected="1" topLeftCell="D1" zoomScale="70" zoomScaleNormal="70" workbookViewId="0">
      <selection activeCell="G8" sqref="G8"/>
    </sheetView>
  </sheetViews>
  <sheetFormatPr baseColWidth="10" defaultColWidth="0" defaultRowHeight="18" x14ac:dyDescent="0.25"/>
  <cols>
    <col min="1" max="1" width="35.7109375" style="23" customWidth="1"/>
    <col min="2" max="2" width="66" style="23" customWidth="1"/>
    <col min="3" max="3" width="51.5703125" style="95" customWidth="1"/>
    <col min="4" max="4" width="9.28515625" style="24" customWidth="1"/>
    <col min="5" max="5" width="72" style="23" customWidth="1"/>
    <col min="6" max="6" width="8.85546875" style="24" customWidth="1"/>
    <col min="7" max="7" width="84.28515625" style="23" customWidth="1"/>
    <col min="8" max="8" width="10" style="24" customWidth="1"/>
    <col min="9" max="14" width="4.140625" style="23" hidden="1" customWidth="1"/>
    <col min="15" max="15" width="14" style="23" hidden="1" customWidth="1"/>
    <col min="16" max="16" width="7.42578125" style="23" hidden="1" customWidth="1"/>
    <col min="17" max="17" width="59.42578125" style="23" customWidth="1"/>
    <col min="18" max="18" width="7.5703125" style="23" customWidth="1"/>
    <col min="19" max="19" width="58.42578125" style="23" customWidth="1"/>
    <col min="20" max="66" width="0" style="9" hidden="1" customWidth="1"/>
    <col min="67" max="69" width="0" style="9" hidden="1"/>
    <col min="70" max="16383" width="11.42578125" style="9" hidden="1"/>
    <col min="16384" max="16384" width="24.7109375" style="9" hidden="1" customWidth="1"/>
  </cols>
  <sheetData>
    <row r="1" spans="1:69" s="145" customFormat="1" x14ac:dyDescent="0.25">
      <c r="A1" s="143" t="s">
        <v>0</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row>
    <row r="2" spans="1:69" s="145" customFormat="1" x14ac:dyDescent="0.25">
      <c r="A2" s="143"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row>
    <row r="3" spans="1:69" s="145" customFormat="1" x14ac:dyDescent="0.25">
      <c r="A3" s="143" t="s">
        <v>42</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row>
    <row r="4" spans="1:69" s="145" customFormat="1" x14ac:dyDescent="0.25">
      <c r="A4" s="143" t="s">
        <v>41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row>
    <row r="5" spans="1:69" s="56" customFormat="1" ht="23.25" x14ac:dyDescent="0.25">
      <c r="A5" s="157" t="s">
        <v>2</v>
      </c>
      <c r="B5" s="157" t="s">
        <v>3</v>
      </c>
      <c r="C5" s="156" t="s">
        <v>4</v>
      </c>
      <c r="D5" s="156"/>
      <c r="E5" s="156" t="s">
        <v>5</v>
      </c>
      <c r="F5" s="156"/>
      <c r="G5" s="156" t="s">
        <v>6</v>
      </c>
      <c r="H5" s="156"/>
      <c r="I5" s="139" t="s">
        <v>7</v>
      </c>
      <c r="J5" s="139"/>
      <c r="K5" s="139"/>
      <c r="L5" s="139"/>
      <c r="M5" s="139"/>
      <c r="N5" s="139"/>
      <c r="O5" s="139"/>
      <c r="P5" s="139"/>
      <c r="Q5" s="139" t="s">
        <v>7</v>
      </c>
      <c r="R5" s="139"/>
      <c r="S5" s="146" t="s">
        <v>9</v>
      </c>
      <c r="T5" s="147"/>
      <c r="U5" s="148"/>
    </row>
    <row r="6" spans="1:69" s="56" customFormat="1" ht="28.5" customHeight="1" x14ac:dyDescent="0.25">
      <c r="A6" s="157"/>
      <c r="B6" s="157"/>
      <c r="C6" s="160" t="s">
        <v>10</v>
      </c>
      <c r="D6" s="152" t="s">
        <v>8</v>
      </c>
      <c r="E6" s="140" t="s">
        <v>10</v>
      </c>
      <c r="F6" s="152" t="s">
        <v>8</v>
      </c>
      <c r="G6" s="140" t="s">
        <v>10</v>
      </c>
      <c r="H6" s="152" t="s">
        <v>8</v>
      </c>
      <c r="I6" s="140" t="s">
        <v>11</v>
      </c>
      <c r="J6" s="140"/>
      <c r="K6" s="140" t="s">
        <v>12</v>
      </c>
      <c r="L6" s="140"/>
      <c r="M6" s="140" t="s">
        <v>13</v>
      </c>
      <c r="N6" s="140"/>
      <c r="O6" s="140" t="s">
        <v>14</v>
      </c>
      <c r="P6" s="140" t="s">
        <v>8</v>
      </c>
      <c r="Q6" s="140" t="s">
        <v>10</v>
      </c>
      <c r="R6" s="154" t="s">
        <v>8</v>
      </c>
      <c r="S6" s="149"/>
      <c r="T6" s="150"/>
      <c r="U6" s="151"/>
    </row>
    <row r="7" spans="1:69" s="56" customFormat="1" ht="10.5" customHeight="1" x14ac:dyDescent="0.25">
      <c r="A7" s="158"/>
      <c r="B7" s="158"/>
      <c r="C7" s="161"/>
      <c r="D7" s="153"/>
      <c r="E7" s="141"/>
      <c r="F7" s="153"/>
      <c r="G7" s="141"/>
      <c r="H7" s="153"/>
      <c r="I7" s="74" t="s">
        <v>15</v>
      </c>
      <c r="J7" s="74" t="s">
        <v>16</v>
      </c>
      <c r="K7" s="74" t="s">
        <v>17</v>
      </c>
      <c r="L7" s="74" t="s">
        <v>18</v>
      </c>
      <c r="M7" s="74" t="s">
        <v>19</v>
      </c>
      <c r="N7" s="74" t="s">
        <v>20</v>
      </c>
      <c r="O7" s="141"/>
      <c r="P7" s="141"/>
      <c r="Q7" s="141"/>
      <c r="R7" s="155"/>
      <c r="S7" s="149"/>
      <c r="T7" s="150"/>
      <c r="U7" s="151"/>
    </row>
    <row r="8" spans="1:69" s="8" customFormat="1" ht="385.5" customHeight="1" x14ac:dyDescent="0.25">
      <c r="A8" s="165" t="s">
        <v>34</v>
      </c>
      <c r="B8" s="50" t="s">
        <v>44</v>
      </c>
      <c r="C8" s="91" t="s">
        <v>66</v>
      </c>
      <c r="D8" s="73">
        <v>0.25</v>
      </c>
      <c r="E8" s="91" t="s">
        <v>104</v>
      </c>
      <c r="F8" s="73">
        <v>0.5</v>
      </c>
      <c r="G8" s="129" t="s">
        <v>107</v>
      </c>
      <c r="H8" s="73">
        <v>0.75</v>
      </c>
      <c r="I8" s="5"/>
      <c r="J8" s="5"/>
      <c r="K8" s="5"/>
      <c r="L8" s="5"/>
      <c r="M8" s="5"/>
      <c r="N8" s="5"/>
      <c r="O8" s="5"/>
      <c r="P8" s="5"/>
      <c r="Q8" s="50"/>
      <c r="R8" s="6"/>
      <c r="S8" s="5"/>
    </row>
    <row r="9" spans="1:69" s="8" customFormat="1" ht="181.5" customHeight="1" x14ac:dyDescent="0.25">
      <c r="A9" s="165"/>
      <c r="B9" s="50" t="s">
        <v>45</v>
      </c>
      <c r="C9" s="91" t="s">
        <v>65</v>
      </c>
      <c r="D9" s="73">
        <v>0.25</v>
      </c>
      <c r="E9" s="91" t="s">
        <v>87</v>
      </c>
      <c r="F9" s="99">
        <v>0.5</v>
      </c>
      <c r="G9" s="124" t="s">
        <v>108</v>
      </c>
      <c r="H9" s="73">
        <v>0.75</v>
      </c>
      <c r="I9" s="5"/>
      <c r="J9" s="5"/>
      <c r="K9" s="5"/>
      <c r="L9" s="5"/>
      <c r="M9" s="5"/>
      <c r="N9" s="5"/>
      <c r="O9" s="5"/>
      <c r="P9" s="5"/>
      <c r="Q9" s="50"/>
      <c r="R9" s="6"/>
      <c r="S9" s="5"/>
    </row>
    <row r="10" spans="1:69" s="8" customFormat="1" ht="175.5" customHeight="1" x14ac:dyDescent="0.25">
      <c r="A10" s="165"/>
      <c r="B10" s="50" t="s">
        <v>46</v>
      </c>
      <c r="C10" s="91" t="s">
        <v>68</v>
      </c>
      <c r="D10" s="73">
        <v>0.25</v>
      </c>
      <c r="E10" s="91" t="s">
        <v>103</v>
      </c>
      <c r="F10" s="73">
        <v>0.4</v>
      </c>
      <c r="G10" s="128" t="s">
        <v>105</v>
      </c>
      <c r="H10" s="73">
        <v>0.75</v>
      </c>
      <c r="I10" s="5"/>
      <c r="J10" s="5"/>
      <c r="K10" s="5"/>
      <c r="L10" s="5"/>
      <c r="M10" s="5"/>
      <c r="N10" s="5"/>
      <c r="O10" s="5"/>
      <c r="P10" s="5"/>
      <c r="Q10" s="77"/>
      <c r="R10" s="6"/>
      <c r="S10" s="5"/>
    </row>
    <row r="11" spans="1:69" s="8" customFormat="1" ht="201" customHeight="1" thickBot="1" x14ac:dyDescent="0.3">
      <c r="A11" s="165"/>
      <c r="B11" s="50" t="s">
        <v>47</v>
      </c>
      <c r="C11" s="91" t="s">
        <v>67</v>
      </c>
      <c r="D11" s="73">
        <v>0.25</v>
      </c>
      <c r="E11" s="91" t="s">
        <v>88</v>
      </c>
      <c r="F11" s="73">
        <v>0.5</v>
      </c>
      <c r="G11" s="128" t="s">
        <v>89</v>
      </c>
      <c r="H11" s="73">
        <v>0.75</v>
      </c>
      <c r="I11" s="5"/>
      <c r="J11" s="5"/>
      <c r="K11" s="5"/>
      <c r="L11" s="5"/>
      <c r="M11" s="5"/>
      <c r="N11" s="5"/>
      <c r="O11" s="5"/>
      <c r="P11" s="5"/>
      <c r="Q11" s="77"/>
      <c r="R11" s="6"/>
      <c r="S11" s="5"/>
    </row>
    <row r="12" spans="1:69" ht="117.75" customHeight="1" x14ac:dyDescent="0.25">
      <c r="A12" s="163" t="s">
        <v>63</v>
      </c>
      <c r="B12" s="75" t="s">
        <v>35</v>
      </c>
      <c r="C12" s="25" t="s">
        <v>75</v>
      </c>
      <c r="D12" s="76">
        <v>0.25</v>
      </c>
      <c r="E12" s="25" t="s">
        <v>92</v>
      </c>
      <c r="F12" s="76">
        <v>0.5</v>
      </c>
      <c r="G12" s="132" t="s">
        <v>109</v>
      </c>
      <c r="H12" s="162">
        <v>0.75</v>
      </c>
      <c r="I12" s="26"/>
      <c r="J12" s="26"/>
      <c r="K12" s="26"/>
      <c r="L12" s="26"/>
      <c r="M12" s="26"/>
      <c r="N12" s="26"/>
      <c r="O12" s="26"/>
      <c r="P12" s="26"/>
      <c r="Q12" s="135"/>
      <c r="R12" s="137"/>
      <c r="S12" s="27"/>
    </row>
    <row r="13" spans="1:69" ht="248.25" customHeight="1" x14ac:dyDescent="0.25">
      <c r="A13" s="164"/>
      <c r="B13" s="50" t="s">
        <v>50</v>
      </c>
      <c r="C13" s="90" t="s">
        <v>74</v>
      </c>
      <c r="D13" s="73">
        <v>0.25</v>
      </c>
      <c r="E13" s="90" t="s">
        <v>90</v>
      </c>
      <c r="F13" s="100">
        <v>0.5</v>
      </c>
      <c r="G13" s="133"/>
      <c r="H13" s="138"/>
      <c r="I13" s="5"/>
      <c r="J13" s="5"/>
      <c r="K13" s="5"/>
      <c r="L13" s="5"/>
      <c r="M13" s="5"/>
      <c r="N13" s="5"/>
      <c r="O13" s="5"/>
      <c r="P13" s="5"/>
      <c r="Q13" s="136"/>
      <c r="R13" s="138"/>
      <c r="S13" s="7"/>
    </row>
    <row r="14" spans="1:69" ht="259.5" customHeight="1" x14ac:dyDescent="0.25">
      <c r="A14" s="87" t="s">
        <v>64</v>
      </c>
      <c r="B14" s="50" t="s">
        <v>35</v>
      </c>
      <c r="C14" s="90" t="s">
        <v>73</v>
      </c>
      <c r="D14" s="73">
        <v>0.25</v>
      </c>
      <c r="E14" s="90" t="s">
        <v>93</v>
      </c>
      <c r="F14" s="100">
        <v>0.5</v>
      </c>
      <c r="G14" s="124" t="s">
        <v>110</v>
      </c>
      <c r="H14" s="73">
        <v>0.75</v>
      </c>
      <c r="I14" s="5"/>
      <c r="J14" s="5"/>
      <c r="K14" s="5"/>
      <c r="L14" s="5"/>
      <c r="M14" s="5"/>
      <c r="N14" s="5"/>
      <c r="O14" s="5"/>
      <c r="P14" s="5"/>
      <c r="Q14" s="77"/>
      <c r="R14" s="6"/>
      <c r="S14" s="7"/>
    </row>
    <row r="15" spans="1:69" ht="128.25" customHeight="1" x14ac:dyDescent="0.25">
      <c r="A15" s="166" t="s">
        <v>36</v>
      </c>
      <c r="B15" s="78" t="s">
        <v>51</v>
      </c>
      <c r="C15" s="1" t="s">
        <v>72</v>
      </c>
      <c r="D15" s="93">
        <v>0.25</v>
      </c>
      <c r="E15" s="90" t="s">
        <v>91</v>
      </c>
      <c r="F15" s="100">
        <v>0.5</v>
      </c>
      <c r="G15" s="127" t="s">
        <v>111</v>
      </c>
      <c r="H15" s="93">
        <v>0.75</v>
      </c>
      <c r="I15" s="5"/>
      <c r="J15" s="5"/>
      <c r="K15" s="5"/>
      <c r="L15" s="5"/>
      <c r="M15" s="5"/>
      <c r="N15" s="5"/>
      <c r="O15" s="5"/>
      <c r="P15" s="5"/>
      <c r="Q15" s="142"/>
      <c r="R15" s="134"/>
      <c r="S15" s="7"/>
    </row>
    <row r="16" spans="1:69" ht="186" customHeight="1" x14ac:dyDescent="0.25">
      <c r="A16" s="167"/>
      <c r="B16" s="78" t="s">
        <v>52</v>
      </c>
      <c r="C16" s="1" t="s">
        <v>71</v>
      </c>
      <c r="D16" s="93"/>
      <c r="E16" s="1" t="s">
        <v>94</v>
      </c>
      <c r="F16" s="100">
        <v>0.5</v>
      </c>
      <c r="G16" s="127" t="s">
        <v>114</v>
      </c>
      <c r="H16" s="93"/>
      <c r="I16" s="5"/>
      <c r="J16" s="5"/>
      <c r="K16" s="5"/>
      <c r="L16" s="5"/>
      <c r="M16" s="5"/>
      <c r="N16" s="5"/>
      <c r="O16" s="5"/>
      <c r="P16" s="5"/>
      <c r="Q16" s="142"/>
      <c r="R16" s="134"/>
      <c r="S16" s="7"/>
    </row>
    <row r="17" spans="1:19" ht="305.25" customHeight="1" x14ac:dyDescent="0.25">
      <c r="A17" s="167"/>
      <c r="B17" s="86" t="s">
        <v>62</v>
      </c>
      <c r="C17" s="90" t="s">
        <v>76</v>
      </c>
      <c r="D17" s="73"/>
      <c r="E17" s="1" t="s">
        <v>106</v>
      </c>
      <c r="F17" s="100">
        <v>0.5</v>
      </c>
      <c r="G17" s="1" t="s">
        <v>121</v>
      </c>
      <c r="H17" s="73">
        <v>0.75</v>
      </c>
      <c r="I17" s="5"/>
      <c r="J17" s="5"/>
      <c r="K17" s="5"/>
      <c r="L17" s="5"/>
      <c r="M17" s="5"/>
      <c r="N17" s="5"/>
      <c r="O17" s="5"/>
      <c r="P17" s="5"/>
      <c r="Q17" s="72"/>
      <c r="R17" s="73"/>
      <c r="S17" s="7"/>
    </row>
    <row r="18" spans="1:19" ht="249" customHeight="1" x14ac:dyDescent="0.25">
      <c r="A18" s="167"/>
      <c r="B18" s="78" t="s">
        <v>53</v>
      </c>
      <c r="C18" s="90" t="s">
        <v>77</v>
      </c>
      <c r="D18" s="73"/>
      <c r="E18" s="90" t="s">
        <v>95</v>
      </c>
      <c r="F18" s="73">
        <v>0.5</v>
      </c>
      <c r="G18" s="124" t="s">
        <v>115</v>
      </c>
      <c r="H18" s="73">
        <v>0.75</v>
      </c>
      <c r="I18" s="5"/>
      <c r="J18" s="5"/>
      <c r="K18" s="5"/>
      <c r="L18" s="5"/>
      <c r="M18" s="5"/>
      <c r="N18" s="5"/>
      <c r="O18" s="5"/>
      <c r="P18" s="5"/>
      <c r="Q18" s="77"/>
      <c r="R18" s="6"/>
      <c r="S18" s="7"/>
    </row>
    <row r="19" spans="1:19" ht="409.5" customHeight="1" x14ac:dyDescent="0.25">
      <c r="A19" s="167"/>
      <c r="B19" s="78" t="s">
        <v>54</v>
      </c>
      <c r="C19" s="95" t="s">
        <v>78</v>
      </c>
      <c r="D19" s="92"/>
      <c r="E19" s="96" t="s">
        <v>82</v>
      </c>
      <c r="F19" s="73">
        <v>0.8</v>
      </c>
      <c r="G19" s="96" t="s">
        <v>116</v>
      </c>
      <c r="H19" s="73">
        <v>0.9</v>
      </c>
      <c r="I19" s="5"/>
      <c r="J19" s="5"/>
      <c r="K19" s="5"/>
      <c r="L19" s="5"/>
      <c r="M19" s="5"/>
      <c r="N19" s="5"/>
      <c r="O19" s="5"/>
      <c r="P19" s="5"/>
      <c r="Q19" s="16"/>
      <c r="R19" s="6"/>
      <c r="S19" s="7"/>
    </row>
    <row r="20" spans="1:19" ht="245.25" customHeight="1" x14ac:dyDescent="0.25">
      <c r="A20" s="167"/>
      <c r="B20" s="78" t="s">
        <v>55</v>
      </c>
      <c r="C20" s="90" t="s">
        <v>79</v>
      </c>
      <c r="D20" s="73"/>
      <c r="E20" s="77" t="s">
        <v>96</v>
      </c>
      <c r="F20" s="73"/>
      <c r="G20" s="1" t="s">
        <v>112</v>
      </c>
      <c r="H20" s="73">
        <v>1</v>
      </c>
      <c r="I20" s="5"/>
      <c r="J20" s="5"/>
      <c r="K20" s="5"/>
      <c r="L20" s="5"/>
      <c r="M20" s="5"/>
      <c r="N20" s="5"/>
      <c r="O20" s="5"/>
      <c r="P20" s="5"/>
      <c r="Q20" s="16"/>
      <c r="R20" s="6"/>
      <c r="S20" s="7"/>
    </row>
    <row r="21" spans="1:19" ht="408.75" customHeight="1" x14ac:dyDescent="0.25">
      <c r="A21" s="167"/>
      <c r="B21" s="78" t="s">
        <v>56</v>
      </c>
      <c r="C21" s="57" t="s">
        <v>80</v>
      </c>
      <c r="D21" s="52">
        <v>0.25</v>
      </c>
      <c r="E21" s="102" t="s">
        <v>99</v>
      </c>
      <c r="F21" s="52">
        <v>0.5</v>
      </c>
      <c r="G21" s="96" t="s">
        <v>117</v>
      </c>
      <c r="H21" s="73">
        <v>0.76</v>
      </c>
      <c r="I21" s="58"/>
      <c r="J21" s="58"/>
      <c r="K21" s="58"/>
      <c r="L21" s="58"/>
      <c r="M21" s="58"/>
      <c r="N21" s="58"/>
      <c r="O21" s="58"/>
      <c r="P21" s="58"/>
      <c r="Q21" s="16"/>
      <c r="R21" s="59"/>
      <c r="S21" s="60"/>
    </row>
    <row r="22" spans="1:19" ht="210" customHeight="1" x14ac:dyDescent="0.25">
      <c r="A22" s="168"/>
      <c r="B22" s="86" t="s">
        <v>57</v>
      </c>
      <c r="C22" s="57" t="s">
        <v>81</v>
      </c>
      <c r="D22" s="52"/>
      <c r="E22" s="57" t="s">
        <v>98</v>
      </c>
      <c r="F22" s="52"/>
      <c r="G22" s="57" t="s">
        <v>113</v>
      </c>
      <c r="H22" s="73">
        <v>0.8</v>
      </c>
      <c r="I22" s="58"/>
      <c r="J22" s="58"/>
      <c r="K22" s="58"/>
      <c r="L22" s="58"/>
      <c r="M22" s="58"/>
      <c r="N22" s="58"/>
      <c r="O22" s="58"/>
      <c r="P22" s="58"/>
      <c r="Q22" s="16"/>
      <c r="R22" s="59"/>
      <c r="S22" s="60"/>
    </row>
    <row r="23" spans="1:19" ht="309" customHeight="1" x14ac:dyDescent="0.25">
      <c r="A23" s="159" t="s">
        <v>31</v>
      </c>
      <c r="B23" s="170" t="s">
        <v>61</v>
      </c>
      <c r="C23" s="169" t="s">
        <v>69</v>
      </c>
      <c r="D23" s="134"/>
      <c r="E23" s="169" t="s">
        <v>97</v>
      </c>
      <c r="F23" s="134"/>
      <c r="G23" s="102" t="s">
        <v>119</v>
      </c>
      <c r="H23" s="123"/>
      <c r="I23" s="5"/>
      <c r="J23" s="5"/>
      <c r="K23" s="5"/>
      <c r="L23" s="5"/>
      <c r="M23" s="5"/>
      <c r="N23" s="5"/>
      <c r="O23" s="5"/>
      <c r="P23" s="5"/>
      <c r="Q23" s="90"/>
      <c r="R23" s="6"/>
      <c r="S23" s="5"/>
    </row>
    <row r="24" spans="1:19" ht="312.75" customHeight="1" x14ac:dyDescent="0.25">
      <c r="A24" s="159"/>
      <c r="B24" s="170"/>
      <c r="C24" s="169"/>
      <c r="D24" s="134"/>
      <c r="E24" s="169"/>
      <c r="F24" s="134"/>
      <c r="G24" s="102" t="s">
        <v>118</v>
      </c>
      <c r="H24" s="123"/>
      <c r="I24" s="5"/>
      <c r="J24" s="5"/>
      <c r="K24" s="5"/>
      <c r="L24" s="5"/>
      <c r="M24" s="5"/>
      <c r="N24" s="5"/>
      <c r="O24" s="5"/>
      <c r="P24" s="5"/>
      <c r="Q24" s="90"/>
      <c r="R24" s="6"/>
      <c r="S24" s="5"/>
    </row>
    <row r="25" spans="1:19" s="61" customFormat="1" ht="152.25" customHeight="1" x14ac:dyDescent="0.25">
      <c r="A25" s="159"/>
      <c r="B25" s="86" t="s">
        <v>58</v>
      </c>
      <c r="C25" s="90" t="s">
        <v>70</v>
      </c>
      <c r="D25" s="123"/>
      <c r="E25" s="125" t="s">
        <v>100</v>
      </c>
      <c r="F25" s="123"/>
      <c r="G25" s="90" t="s">
        <v>120</v>
      </c>
      <c r="H25" s="126"/>
      <c r="I25" s="125"/>
      <c r="J25" s="125"/>
      <c r="K25" s="125"/>
      <c r="L25" s="125"/>
      <c r="M25" s="125"/>
      <c r="N25" s="125"/>
      <c r="O25" s="125"/>
      <c r="P25" s="125"/>
      <c r="Q25" s="125"/>
      <c r="R25" s="125"/>
      <c r="S25" s="125"/>
    </row>
    <row r="26" spans="1:19" s="83" customFormat="1" x14ac:dyDescent="0.25">
      <c r="A26" s="88"/>
      <c r="B26" s="79"/>
      <c r="C26" s="94"/>
      <c r="D26" s="80"/>
      <c r="E26" s="79"/>
      <c r="F26" s="80"/>
      <c r="G26" s="79"/>
      <c r="H26" s="81"/>
      <c r="I26" s="79"/>
      <c r="J26" s="79"/>
      <c r="K26" s="79"/>
      <c r="L26" s="79"/>
      <c r="M26" s="79"/>
      <c r="N26" s="79"/>
      <c r="O26" s="79"/>
      <c r="P26" s="79"/>
      <c r="Q26" s="79"/>
      <c r="R26" s="79"/>
      <c r="S26" s="82"/>
    </row>
    <row r="27" spans="1:19" ht="57.75" customHeight="1" x14ac:dyDescent="0.25">
      <c r="A27" s="11" t="s">
        <v>23</v>
      </c>
      <c r="B27" s="11" t="s">
        <v>24</v>
      </c>
      <c r="C27" s="89" t="s">
        <v>25</v>
      </c>
      <c r="D27" s="13"/>
      <c r="E27" s="12" t="s">
        <v>26</v>
      </c>
      <c r="F27" s="13"/>
      <c r="G27" s="12" t="s">
        <v>27</v>
      </c>
      <c r="H27" s="13"/>
      <c r="I27" s="14"/>
      <c r="J27" s="14"/>
      <c r="K27" s="14"/>
      <c r="L27" s="14"/>
      <c r="M27" s="14"/>
      <c r="N27" s="14"/>
      <c r="O27" s="12" t="s">
        <v>28</v>
      </c>
      <c r="P27" s="15"/>
      <c r="Q27" s="12" t="s">
        <v>28</v>
      </c>
      <c r="R27" s="15"/>
      <c r="S27" s="14"/>
    </row>
    <row r="28" spans="1:19" ht="46.5" customHeight="1" thickBot="1" x14ac:dyDescent="0.3">
      <c r="A28" s="17" t="s">
        <v>21</v>
      </c>
      <c r="B28" s="18" t="s">
        <v>23</v>
      </c>
      <c r="C28" s="51" t="s">
        <v>29</v>
      </c>
      <c r="D28" s="84">
        <f>AVERAGE(D11:D27)</f>
        <v>0.25</v>
      </c>
      <c r="E28" s="19" t="s">
        <v>30</v>
      </c>
      <c r="F28" s="84">
        <f>AVERAGE(F11:F27)</f>
        <v>0.53</v>
      </c>
      <c r="G28" s="19" t="s">
        <v>30</v>
      </c>
      <c r="H28" s="84">
        <f>AVERAGE(H8:H27)</f>
        <v>0.78538461538461546</v>
      </c>
      <c r="I28" s="19" t="s">
        <v>22</v>
      </c>
      <c r="J28" s="21" t="e">
        <f t="shared" ref="J28" si="0">AVERAGE(#REF!)</f>
        <v>#REF!</v>
      </c>
      <c r="K28" s="19" t="s">
        <v>22</v>
      </c>
      <c r="L28" s="21" t="e">
        <f t="shared" ref="L28" si="1">AVERAGE(#REF!)</f>
        <v>#REF!</v>
      </c>
      <c r="M28" s="19" t="s">
        <v>22</v>
      </c>
      <c r="N28" s="21" t="e">
        <f t="shared" ref="N28" si="2">AVERAGE(#REF!)</f>
        <v>#REF!</v>
      </c>
      <c r="O28" s="19" t="s">
        <v>30</v>
      </c>
      <c r="P28" s="21" t="e">
        <f>AVERAGE(#REF!)</f>
        <v>#REF!</v>
      </c>
      <c r="Q28" s="19" t="s">
        <v>30</v>
      </c>
      <c r="R28" s="20" t="e">
        <f>AVERAGE(R11:R27)</f>
        <v>#DIV/0!</v>
      </c>
      <c r="S28" s="22"/>
    </row>
  </sheetData>
  <mergeCells count="40">
    <mergeCell ref="A23:A25"/>
    <mergeCell ref="C6:C7"/>
    <mergeCell ref="H12:H13"/>
    <mergeCell ref="A12:A13"/>
    <mergeCell ref="G6:G7"/>
    <mergeCell ref="A8:A11"/>
    <mergeCell ref="D6:D7"/>
    <mergeCell ref="E6:E7"/>
    <mergeCell ref="A5:A7"/>
    <mergeCell ref="A15:A22"/>
    <mergeCell ref="C23:C24"/>
    <mergeCell ref="B23:B24"/>
    <mergeCell ref="E23:E24"/>
    <mergeCell ref="D23:D24"/>
    <mergeCell ref="F23:F24"/>
    <mergeCell ref="E5:F5"/>
    <mergeCell ref="A1:XFD1"/>
    <mergeCell ref="A2:XFD2"/>
    <mergeCell ref="A3:XFD3"/>
    <mergeCell ref="A4:XFD4"/>
    <mergeCell ref="Q5:R5"/>
    <mergeCell ref="S5:U7"/>
    <mergeCell ref="H6:H7"/>
    <mergeCell ref="R6:R7"/>
    <mergeCell ref="I6:J6"/>
    <mergeCell ref="K6:L6"/>
    <mergeCell ref="M6:N6"/>
    <mergeCell ref="O6:O7"/>
    <mergeCell ref="G5:H5"/>
    <mergeCell ref="F6:F7"/>
    <mergeCell ref="B5:B7"/>
    <mergeCell ref="C5:D5"/>
    <mergeCell ref="G12:G13"/>
    <mergeCell ref="R15:R16"/>
    <mergeCell ref="Q12:Q13"/>
    <mergeCell ref="R12:R13"/>
    <mergeCell ref="I5:P5"/>
    <mergeCell ref="P6:P7"/>
    <mergeCell ref="Q6:Q7"/>
    <mergeCell ref="Q15:Q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Q17"/>
  <sheetViews>
    <sheetView zoomScale="60" zoomScaleNormal="60" workbookViewId="0">
      <selection activeCell="A8" sqref="A8"/>
    </sheetView>
  </sheetViews>
  <sheetFormatPr baseColWidth="10" defaultColWidth="0" defaultRowHeight="18" x14ac:dyDescent="0.25"/>
  <cols>
    <col min="1" max="1" width="63" style="28" bestFit="1" customWidth="1"/>
    <col min="2" max="2" width="59.5703125" style="28" customWidth="1"/>
    <col min="3" max="3" width="68.5703125" style="28" customWidth="1"/>
    <col min="4" max="4" width="14.28515625" style="49" customWidth="1"/>
    <col min="5" max="5" width="77.7109375" style="28" customWidth="1"/>
    <col min="6" max="6" width="15.85546875" style="28" customWidth="1"/>
    <col min="7" max="7" width="85.5703125" style="28" customWidth="1"/>
    <col min="8" max="8" width="15.85546875" style="49" customWidth="1"/>
    <col min="9" max="14" width="4.140625" style="28" hidden="1" customWidth="1"/>
    <col min="15" max="15" width="14" style="28" hidden="1" customWidth="1"/>
    <col min="16" max="16" width="7.42578125" style="28" hidden="1" customWidth="1"/>
    <col min="17" max="17" width="58.7109375" style="28" customWidth="1"/>
    <col min="18" max="18" width="14.28515625" style="28" bestFit="1" customWidth="1"/>
    <col min="19" max="19" width="38.5703125" style="28" customWidth="1"/>
    <col min="20" max="69" width="0" style="28" hidden="1" customWidth="1"/>
    <col min="70" max="16384" width="11.42578125" style="28" hidden="1"/>
  </cols>
  <sheetData>
    <row r="1" spans="1:69" x14ac:dyDescent="0.25">
      <c r="A1" s="143" t="s">
        <v>0</v>
      </c>
      <c r="B1" s="144"/>
      <c r="C1" s="144"/>
      <c r="D1" s="144"/>
      <c r="E1" s="144"/>
      <c r="F1" s="144"/>
      <c r="G1" s="144"/>
      <c r="H1" s="144"/>
      <c r="I1" s="144"/>
      <c r="J1" s="144"/>
      <c r="K1" s="144"/>
      <c r="L1" s="144"/>
      <c r="M1" s="144"/>
      <c r="N1" s="144"/>
      <c r="O1" s="144"/>
      <c r="P1" s="144"/>
      <c r="Q1" s="144"/>
      <c r="R1" s="144"/>
      <c r="S1" s="144"/>
    </row>
    <row r="2" spans="1:69" s="145" customFormat="1" x14ac:dyDescent="0.25">
      <c r="A2" s="143" t="s">
        <v>1</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row>
    <row r="3" spans="1:69" s="145" customFormat="1" x14ac:dyDescent="0.25">
      <c r="A3" s="143" t="s">
        <v>42</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row>
    <row r="4" spans="1:69" s="145" customFormat="1" x14ac:dyDescent="0.25">
      <c r="A4" s="143" t="s">
        <v>43</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row>
    <row r="5" spans="1:69" s="70" customFormat="1" ht="36.75" customHeight="1" x14ac:dyDescent="0.25">
      <c r="A5" s="179" t="s">
        <v>2</v>
      </c>
      <c r="B5" s="179" t="s">
        <v>3</v>
      </c>
      <c r="C5" s="181" t="s">
        <v>4</v>
      </c>
      <c r="D5" s="181"/>
      <c r="E5" s="181" t="s">
        <v>5</v>
      </c>
      <c r="F5" s="181"/>
      <c r="G5" s="181" t="s">
        <v>6</v>
      </c>
      <c r="H5" s="181"/>
      <c r="I5" s="175" t="s">
        <v>7</v>
      </c>
      <c r="J5" s="175"/>
      <c r="K5" s="175"/>
      <c r="L5" s="175"/>
      <c r="M5" s="175"/>
      <c r="N5" s="175"/>
      <c r="O5" s="175"/>
      <c r="P5" s="175"/>
      <c r="Q5" s="175" t="s">
        <v>7</v>
      </c>
      <c r="R5" s="175"/>
      <c r="S5" s="182" t="s">
        <v>9</v>
      </c>
      <c r="T5" s="183"/>
      <c r="U5" s="184"/>
    </row>
    <row r="6" spans="1:69" s="70" customFormat="1" ht="20.25" x14ac:dyDescent="0.25">
      <c r="A6" s="179"/>
      <c r="B6" s="179"/>
      <c r="C6" s="175" t="s">
        <v>10</v>
      </c>
      <c r="D6" s="177" t="s">
        <v>8</v>
      </c>
      <c r="E6" s="175" t="s">
        <v>10</v>
      </c>
      <c r="F6" s="175" t="s">
        <v>8</v>
      </c>
      <c r="G6" s="175" t="s">
        <v>10</v>
      </c>
      <c r="H6" s="177" t="s">
        <v>8</v>
      </c>
      <c r="I6" s="175" t="s">
        <v>11</v>
      </c>
      <c r="J6" s="175"/>
      <c r="K6" s="175" t="s">
        <v>12</v>
      </c>
      <c r="L6" s="175"/>
      <c r="M6" s="175" t="s">
        <v>13</v>
      </c>
      <c r="N6" s="175"/>
      <c r="O6" s="175" t="s">
        <v>14</v>
      </c>
      <c r="P6" s="175" t="s">
        <v>8</v>
      </c>
      <c r="Q6" s="175" t="s">
        <v>10</v>
      </c>
      <c r="R6" s="173" t="s">
        <v>8</v>
      </c>
      <c r="S6" s="185"/>
      <c r="T6" s="186"/>
      <c r="U6" s="187"/>
    </row>
    <row r="7" spans="1:69" s="70" customFormat="1" ht="18" customHeight="1" thickBot="1" x14ac:dyDescent="0.3">
      <c r="A7" s="180"/>
      <c r="B7" s="180"/>
      <c r="C7" s="176"/>
      <c r="D7" s="178"/>
      <c r="E7" s="176"/>
      <c r="F7" s="176"/>
      <c r="G7" s="176"/>
      <c r="H7" s="178"/>
      <c r="I7" s="71" t="s">
        <v>15</v>
      </c>
      <c r="J7" s="71" t="s">
        <v>16</v>
      </c>
      <c r="K7" s="71" t="s">
        <v>17</v>
      </c>
      <c r="L7" s="71" t="s">
        <v>18</v>
      </c>
      <c r="M7" s="71" t="s">
        <v>19</v>
      </c>
      <c r="N7" s="71" t="s">
        <v>20</v>
      </c>
      <c r="O7" s="176"/>
      <c r="P7" s="176"/>
      <c r="Q7" s="176"/>
      <c r="R7" s="174"/>
      <c r="S7" s="185"/>
      <c r="T7" s="186"/>
      <c r="U7" s="187"/>
    </row>
    <row r="8" spans="1:69" ht="409.5" customHeight="1" x14ac:dyDescent="0.25">
      <c r="A8" s="101" t="s">
        <v>37</v>
      </c>
      <c r="B8" s="111" t="s">
        <v>59</v>
      </c>
      <c r="C8" s="112" t="s">
        <v>83</v>
      </c>
      <c r="D8" s="45">
        <v>1</v>
      </c>
      <c r="E8" s="121" t="s">
        <v>101</v>
      </c>
      <c r="F8" s="29"/>
      <c r="G8" s="121" t="s">
        <v>101</v>
      </c>
      <c r="H8" s="45"/>
      <c r="I8" s="30"/>
      <c r="J8" s="30"/>
      <c r="K8" s="30"/>
      <c r="L8" s="30"/>
      <c r="M8" s="30"/>
      <c r="N8" s="30"/>
      <c r="O8" s="30"/>
      <c r="P8" s="30"/>
      <c r="Q8" s="2"/>
      <c r="R8" s="29"/>
      <c r="S8" s="31"/>
    </row>
    <row r="9" spans="1:69" ht="409.6" customHeight="1" thickBot="1" x14ac:dyDescent="0.3">
      <c r="A9" s="113" t="s">
        <v>38</v>
      </c>
      <c r="B9" s="114" t="s">
        <v>60</v>
      </c>
      <c r="C9" s="115" t="s">
        <v>123</v>
      </c>
      <c r="D9" s="116">
        <v>0.25</v>
      </c>
      <c r="E9" s="122" t="s">
        <v>124</v>
      </c>
      <c r="F9" s="116">
        <v>0.5</v>
      </c>
      <c r="G9" s="131" t="s">
        <v>129</v>
      </c>
      <c r="H9" s="116"/>
      <c r="I9" s="117"/>
      <c r="J9" s="117"/>
      <c r="K9" s="117"/>
      <c r="L9" s="117"/>
      <c r="M9" s="117"/>
      <c r="N9" s="117"/>
      <c r="O9" s="117"/>
      <c r="P9" s="117"/>
      <c r="Q9" s="118"/>
      <c r="R9" s="119"/>
      <c r="S9" s="120"/>
    </row>
    <row r="10" spans="1:69" ht="141" customHeight="1" thickBot="1" x14ac:dyDescent="0.3">
      <c r="A10" s="103" t="s">
        <v>32</v>
      </c>
      <c r="B10" s="104" t="s">
        <v>39</v>
      </c>
      <c r="C10" s="105" t="s">
        <v>84</v>
      </c>
      <c r="D10" s="106"/>
      <c r="E10" s="105" t="s">
        <v>84</v>
      </c>
      <c r="F10" s="107"/>
      <c r="G10" s="105" t="s">
        <v>84</v>
      </c>
      <c r="H10" s="106"/>
      <c r="I10" s="108"/>
      <c r="J10" s="108"/>
      <c r="K10" s="108"/>
      <c r="L10" s="108"/>
      <c r="M10" s="108"/>
      <c r="N10" s="108"/>
      <c r="O10" s="108"/>
      <c r="P10" s="108"/>
      <c r="Q10" s="109"/>
      <c r="R10" s="107"/>
      <c r="S10" s="110"/>
    </row>
    <row r="11" spans="1:69" ht="348" customHeight="1" x14ac:dyDescent="0.25">
      <c r="A11" s="171" t="s">
        <v>33</v>
      </c>
      <c r="B11" s="63" t="s">
        <v>40</v>
      </c>
      <c r="C11" s="97" t="s">
        <v>85</v>
      </c>
      <c r="D11" s="45">
        <v>0.25</v>
      </c>
      <c r="E11" s="121" t="s">
        <v>101</v>
      </c>
      <c r="F11" s="29">
        <v>0.5</v>
      </c>
      <c r="G11" s="130" t="s">
        <v>122</v>
      </c>
      <c r="H11" s="45">
        <v>0.75</v>
      </c>
      <c r="I11" s="30"/>
      <c r="J11" s="30"/>
      <c r="K11" s="30"/>
      <c r="L11" s="30"/>
      <c r="M11" s="30"/>
      <c r="N11" s="30"/>
      <c r="O11" s="30"/>
      <c r="P11" s="30"/>
      <c r="Q11" s="2"/>
      <c r="R11" s="29"/>
      <c r="S11" s="31"/>
    </row>
    <row r="12" spans="1:69" ht="272.25" customHeight="1" x14ac:dyDescent="0.25">
      <c r="A12" s="172"/>
      <c r="B12" s="62" t="s">
        <v>48</v>
      </c>
      <c r="C12" s="4" t="s">
        <v>102</v>
      </c>
      <c r="D12" s="46">
        <v>0.25</v>
      </c>
      <c r="E12" s="3" t="s">
        <v>125</v>
      </c>
      <c r="F12" s="46">
        <v>0.5</v>
      </c>
      <c r="G12" s="3" t="s">
        <v>126</v>
      </c>
      <c r="H12" s="46">
        <v>0.75</v>
      </c>
      <c r="I12" s="33"/>
      <c r="J12" s="33"/>
      <c r="K12" s="33"/>
      <c r="L12" s="33"/>
      <c r="M12" s="33"/>
      <c r="N12" s="33"/>
      <c r="O12" s="33"/>
      <c r="P12" s="33"/>
      <c r="Q12" s="3"/>
      <c r="R12" s="32"/>
      <c r="S12" s="34"/>
    </row>
    <row r="13" spans="1:69" ht="249.75" customHeight="1" thickBot="1" x14ac:dyDescent="0.3">
      <c r="A13" s="172"/>
      <c r="B13" s="62" t="s">
        <v>49</v>
      </c>
      <c r="C13" s="55" t="s">
        <v>86</v>
      </c>
      <c r="D13" s="54">
        <v>0.25</v>
      </c>
      <c r="E13" s="53" t="s">
        <v>127</v>
      </c>
      <c r="F13" s="54">
        <v>0.5</v>
      </c>
      <c r="G13" s="53" t="s">
        <v>128</v>
      </c>
      <c r="H13" s="54">
        <v>0.75</v>
      </c>
      <c r="I13" s="33"/>
      <c r="J13" s="33"/>
      <c r="K13" s="33"/>
      <c r="L13" s="33"/>
      <c r="M13" s="33"/>
      <c r="N13" s="33"/>
      <c r="O13" s="33"/>
      <c r="P13" s="33"/>
      <c r="Q13" s="53"/>
      <c r="R13" s="54"/>
      <c r="S13" s="34"/>
    </row>
    <row r="14" spans="1:69" s="69" customFormat="1" ht="18.75" thickBot="1" x14ac:dyDescent="0.3">
      <c r="A14" s="64"/>
      <c r="B14" s="65"/>
      <c r="C14" s="65"/>
      <c r="D14" s="67"/>
      <c r="E14" s="65"/>
      <c r="F14" s="66"/>
      <c r="G14" s="65"/>
      <c r="H14" s="67"/>
      <c r="I14" s="65"/>
      <c r="J14" s="65"/>
      <c r="K14" s="65"/>
      <c r="L14" s="65"/>
      <c r="M14" s="65"/>
      <c r="N14" s="65"/>
      <c r="O14" s="65"/>
      <c r="P14" s="65"/>
      <c r="Q14" s="65"/>
      <c r="R14" s="65"/>
      <c r="S14" s="68"/>
    </row>
    <row r="15" spans="1:69" ht="72.75" customHeight="1" x14ac:dyDescent="0.25">
      <c r="A15" s="10" t="s">
        <v>23</v>
      </c>
      <c r="B15" s="11" t="s">
        <v>24</v>
      </c>
      <c r="C15" s="12" t="s">
        <v>25</v>
      </c>
      <c r="D15" s="47"/>
      <c r="E15" s="12" t="s">
        <v>26</v>
      </c>
      <c r="F15" s="35"/>
      <c r="G15" s="12" t="s">
        <v>27</v>
      </c>
      <c r="H15" s="47"/>
      <c r="I15" s="36"/>
      <c r="J15" s="36"/>
      <c r="K15" s="36"/>
      <c r="L15" s="36"/>
      <c r="M15" s="36"/>
      <c r="N15" s="36"/>
      <c r="O15" s="12" t="s">
        <v>28</v>
      </c>
      <c r="P15" s="35"/>
      <c r="Q15" s="12" t="s">
        <v>28</v>
      </c>
      <c r="R15" s="35"/>
      <c r="S15" s="36"/>
    </row>
    <row r="16" spans="1:69" x14ac:dyDescent="0.25">
      <c r="A16" s="37" t="s">
        <v>23</v>
      </c>
      <c r="B16" s="37"/>
      <c r="C16" s="33"/>
      <c r="D16" s="48"/>
      <c r="E16" s="16"/>
      <c r="F16" s="38"/>
      <c r="G16" s="16"/>
      <c r="H16" s="48"/>
      <c r="I16" s="33"/>
      <c r="J16" s="33"/>
      <c r="K16" s="33"/>
      <c r="L16" s="33"/>
      <c r="M16" s="33"/>
      <c r="N16" s="33"/>
      <c r="O16" s="16"/>
      <c r="P16" s="38"/>
      <c r="Q16" s="16"/>
      <c r="R16" s="38"/>
      <c r="S16" s="16"/>
    </row>
    <row r="17" spans="1:19" ht="40.5" customHeight="1" thickBot="1" x14ac:dyDescent="0.3">
      <c r="A17" s="39" t="s">
        <v>21</v>
      </c>
      <c r="B17" s="40" t="e">
        <f>SUM(#REF!+#REF!+#REF!+P17)</f>
        <v>#REF!</v>
      </c>
      <c r="C17" s="41" t="s">
        <v>29</v>
      </c>
      <c r="D17" s="98">
        <f>AVERAGE(D8:D13)</f>
        <v>0.4</v>
      </c>
      <c r="E17" s="41" t="s">
        <v>30</v>
      </c>
      <c r="F17" s="85">
        <f>AVERAGE(F8:F13)</f>
        <v>0.5</v>
      </c>
      <c r="G17" s="41" t="s">
        <v>30</v>
      </c>
      <c r="H17" s="44">
        <f>AVERAGE(H8:H13)</f>
        <v>0.75</v>
      </c>
      <c r="I17" s="41" t="s">
        <v>22</v>
      </c>
      <c r="J17" s="42" t="e">
        <f t="shared" ref="J17" si="0">AVERAGE(#REF!)</f>
        <v>#REF!</v>
      </c>
      <c r="K17" s="41" t="s">
        <v>22</v>
      </c>
      <c r="L17" s="42" t="e">
        <f t="shared" ref="L17" si="1">AVERAGE(#REF!)</f>
        <v>#REF!</v>
      </c>
      <c r="M17" s="41" t="s">
        <v>22</v>
      </c>
      <c r="N17" s="42" t="e">
        <f t="shared" ref="N17" si="2">AVERAGE(#REF!)</f>
        <v>#REF!</v>
      </c>
      <c r="O17" s="41" t="s">
        <v>30</v>
      </c>
      <c r="P17" s="42" t="e">
        <f>AVERAGE(#REF!)</f>
        <v>#REF!</v>
      </c>
      <c r="Q17" s="41" t="s">
        <v>30</v>
      </c>
      <c r="R17" s="44" t="e">
        <f>AVERAGE(R8:R13)</f>
        <v>#DIV/0!</v>
      </c>
      <c r="S17" s="43"/>
    </row>
  </sheetData>
  <mergeCells count="26">
    <mergeCell ref="A1:S1"/>
    <mergeCell ref="A4:XFD4"/>
    <mergeCell ref="A3:XFD3"/>
    <mergeCell ref="A2:XFD2"/>
    <mergeCell ref="A5:A7"/>
    <mergeCell ref="B5:B7"/>
    <mergeCell ref="C5:D5"/>
    <mergeCell ref="E5:F5"/>
    <mergeCell ref="G5:H5"/>
    <mergeCell ref="I5:P5"/>
    <mergeCell ref="Q5:R5"/>
    <mergeCell ref="C6:C7"/>
    <mergeCell ref="S5:U7"/>
    <mergeCell ref="E6:E7"/>
    <mergeCell ref="A11:A13"/>
    <mergeCell ref="R6:R7"/>
    <mergeCell ref="I6:J6"/>
    <mergeCell ref="K6:L6"/>
    <mergeCell ref="M6:N6"/>
    <mergeCell ref="O6:O7"/>
    <mergeCell ref="P6:P7"/>
    <mergeCell ref="Q6:Q7"/>
    <mergeCell ref="G6:G7"/>
    <mergeCell ref="H6:H7"/>
    <mergeCell ref="F6:F7"/>
    <mergeCell ref="D6:D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 P21</vt:lpstr>
      <vt:lpstr>SEGUIM P22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pc</dc:creator>
  <cp:lastModifiedBy>Gloria Amparo Sanchez</cp:lastModifiedBy>
  <dcterms:created xsi:type="dcterms:W3CDTF">2017-01-24T14:54:37Z</dcterms:created>
  <dcterms:modified xsi:type="dcterms:W3CDTF">2018-12-14T17:02:55Z</dcterms:modified>
</cp:coreProperties>
</file>