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ckup preventivo Ing Gloria\Google Drive\SGC\INFOR_ADICIONAL\INFORMES\2018\"/>
    </mc:Choice>
  </mc:AlternateContent>
  <bookViews>
    <workbookView xWindow="0" yWindow="0" windowWidth="25200" windowHeight="11280"/>
  </bookViews>
  <sheets>
    <sheet name="SEGUIM P23" sheetId="7" r:id="rId1"/>
  </sheets>
  <calcPr calcId="162913" concurrentCalc="0"/>
</workbook>
</file>

<file path=xl/calcChain.xml><?xml version="1.0" encoding="utf-8"?>
<calcChain xmlns="http://schemas.openxmlformats.org/spreadsheetml/2006/main">
  <c r="D58" i="7" l="1"/>
  <c r="D56" i="7"/>
  <c r="R56" i="7"/>
  <c r="R58" i="7"/>
  <c r="F56" i="7"/>
  <c r="F58" i="7"/>
  <c r="H56" i="7"/>
  <c r="H58" i="7"/>
  <c r="P58" i="7"/>
  <c r="N58" i="7"/>
  <c r="L58" i="7"/>
  <c r="J58" i="7"/>
  <c r="B58" i="7"/>
</calcChain>
</file>

<file path=xl/sharedStrings.xml><?xml version="1.0" encoding="utf-8"?>
<sst xmlns="http://schemas.openxmlformats.org/spreadsheetml/2006/main" count="236" uniqueCount="204">
  <si>
    <t xml:space="preserve">PLAN ANUAL DE TRABAJO </t>
  </si>
  <si>
    <t>SEGUIMIENTO</t>
  </si>
  <si>
    <t>ACCIONES PIDI</t>
  </si>
  <si>
    <t>ACTIVIDADES</t>
  </si>
  <si>
    <t>PRIMER TRIMESTRE</t>
  </si>
  <si>
    <t>SEGUNDO TRIMESTRE</t>
  </si>
  <si>
    <t>TERCER TRIMESTRE</t>
  </si>
  <si>
    <t>CUARTO TRIMESTRE</t>
  </si>
  <si>
    <t>%</t>
  </si>
  <si>
    <t>RESULTADOS ALCANZADOS E IMPACTO</t>
  </si>
  <si>
    <t>OCTUBRE</t>
  </si>
  <si>
    <t>NOVIEMBRE</t>
  </si>
  <si>
    <t>DICIEMB</t>
  </si>
  <si>
    <t>RESULTADO DEL TRIMESTRE</t>
  </si>
  <si>
    <t>Q19</t>
  </si>
  <si>
    <t>Q20</t>
  </si>
  <si>
    <t>Q21</t>
  </si>
  <si>
    <t>Q22</t>
  </si>
  <si>
    <t>Q23</t>
  </si>
  <si>
    <t>Q24</t>
  </si>
  <si>
    <t xml:space="preserve">% DE CUMPLIMIENTO ANUAL: </t>
  </si>
  <si>
    <t>% cumplimiento 1er. trimestre</t>
  </si>
  <si>
    <t xml:space="preserve"> </t>
  </si>
  <si>
    <t>PRESUPUESTO TOTAL DEL PROYECTO</t>
  </si>
  <si>
    <t xml:space="preserve"> EJECUCIÓN A MARZO 30 DEL  TOTAL DEL PROYECTO EN PESOS</t>
  </si>
  <si>
    <t xml:space="preserve"> EJECUCIÓN ACUMULADA A JUNIO 30 DEL TOTAL DEL PROYECTO EN PESOS</t>
  </si>
  <si>
    <t xml:space="preserve"> EJECUCIÓN ACUMULADA A SEPTIEMBRE 30DEL  TOTAL DEL PROYECTO EN PESOS</t>
  </si>
  <si>
    <t xml:space="preserve"> EJECUCIÓN ACUMULADA ADICIEMBRE 30 DEL  TOTAL DEL PROYECTO EN PESOS</t>
  </si>
  <si>
    <t>% CUMPLIMIENTO 1 TRIMESTRE</t>
  </si>
  <si>
    <t>% DE CUMPLIMIENTO ACUMULADO</t>
  </si>
  <si>
    <t xml:space="preserve">OBSERVACIONES </t>
  </si>
  <si>
    <t>3.Capacitació y sensibilización en torno al tema manejo ambiental</t>
  </si>
  <si>
    <t>5. mantenimientos de trampas de grasa y aguas negras</t>
  </si>
  <si>
    <t>1. Mantener las condiciones de habilitación de los consultorios médicos - enfermería. De acuerdo a la resolución 2003 de Mayo 28 de 2014.</t>
  </si>
  <si>
    <t>2.Elaborar y ejecutar el plan de capacitaciones para el personal del área de salud con todo lo que concerniente a la norma de habilitación.</t>
  </si>
  <si>
    <t>3. Elaborar protocolos de atención de acuerdo a las principales causas de atención en salud.</t>
  </si>
  <si>
    <t>Elaboración y ejecución del Cronograma de seguimiento a los archivos de gestión</t>
  </si>
  <si>
    <t>Asesorar a las áreas académicas y administrativas para realizar procesos de digitalización y preservación de la información  de acuerdo a lineamientos Gestión Documental   cuando un funcionario desconozca su manejo.</t>
  </si>
  <si>
    <t>3. Formular Indicadores de todos los sistemas (solo tiene indicadores estándar Gestión Documental)</t>
  </si>
  <si>
    <t>4. Tener en cuenta en los procesos que corresponda el sistema de gestión dentro de la identificación de riesgos.</t>
  </si>
  <si>
    <t>5. Incluir en las auditorías internas de calidad los diferentes sistemas integrados (formar auditores para seguridad y salud en el trabajo)</t>
  </si>
  <si>
    <t>6. Formular e implementar acciones correctivas o de mejora con la metodología del SGC</t>
  </si>
  <si>
    <t xml:space="preserve">7. Continuar con la documentación de la normatividad interna y externa de todos los sistemas </t>
  </si>
  <si>
    <t>PROGRAMA PIDI 11: SISTEMAS INTEGRADOS DE GESTIÓN</t>
  </si>
  <si>
    <t>1. Capacitaciones al personal de mantenimiento y administrativos en temas de gestión ambiental.</t>
  </si>
  <si>
    <t>4. Cuantificación periodica de los residuos generados</t>
  </si>
  <si>
    <r>
      <t xml:space="preserve">PROYECTO 23 - Sistema Integrado de Gestión.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</si>
  <si>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r>
      <t xml:space="preserve">Modelar el Sistema Integrado de Gestión de la Universidad.
</t>
    </r>
    <r>
      <rPr>
        <b/>
        <sz val="14"/>
        <color rgb="FFFF0000"/>
        <rFont val="Arial"/>
        <family val="2"/>
      </rPr>
      <t>Coordinadora de Calidad</t>
    </r>
  </si>
  <si>
    <t>Realizar transferencias documentales</t>
  </si>
  <si>
    <t>Brindar a los usuarios el servicio de búsqueda y préstamo de Documentos</t>
  </si>
  <si>
    <t>6. Continuar con el programa de reemplazo de tubos fluorescentes por tuberia tipo LED.</t>
  </si>
  <si>
    <t xml:space="preserve">2. Realizar el reciclaje permanentemente en las dos sedes </t>
  </si>
  <si>
    <t>Verificación de cumplimiento de requisitos en riesgos profesionales a terceros (Administración de contratistas)</t>
  </si>
  <si>
    <t>Implementacion deL  Sistema de vigilancia epidemiológica Osteomuscular</t>
  </si>
  <si>
    <t>Realizar la notificacion e investigacion de accidentes laborales</t>
  </si>
  <si>
    <t>Realizar control a las actividades de alto riesgo</t>
  </si>
  <si>
    <t>Elaborar  y mantener actualizada la Matriz de peligros y valoracion de riesgos</t>
  </si>
  <si>
    <t>Control y seguimiento al Reintegro laboral</t>
  </si>
  <si>
    <t>Induccion al personal nuevo</t>
  </si>
  <si>
    <t>Realizar las inspecciones de puesto de trabajo</t>
  </si>
  <si>
    <t>Mantener actualizado el perfil sociodemografico</t>
  </si>
  <si>
    <t>Brindar apoyo a las actividades de medicina laboral</t>
  </si>
  <si>
    <t xml:space="preserve">Control a contratistas </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</si>
  <si>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</si>
  <si>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</si>
  <si>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</si>
  <si>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2. Brindar soporte técnico a los usuarios en procesos de validación y políticas implementadas a nivel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</si>
  <si>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</si>
  <si>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1. Realizar procesos de capacitación a usuarios con los nuevos esquemas de seguridad de la información de orden nacional.</t>
  </si>
  <si>
    <t>Continuar con la campaña Cero Papel a través de buenas prácticas que conduzcan a la reducción en el consumo y uso eficiente  del papel, así mismo, diseñar una ficha técnica para medir el consumo de papel en las oficinas mensualmente, que sirva para controlar su consumo.</t>
  </si>
  <si>
    <t>Continuar con los procesos técnicos de clasificación, ordenación, descripción, depuración en los archivos de gestión y subfondos de la Universidad..</t>
  </si>
  <si>
    <t>Realizar valoración  documental a la serie correspondencia de todas las áreas de la Universidad que reposa en  el consultorio jurídico, elaborar el inventario documental y enviarlo al Comité Nacional de Archivo para aprobación.</t>
  </si>
  <si>
    <t>Elaborar cronograma de las transferencias primarias  (de las áreas que se puedan recibir por restricción de espacios).Recibir, revisar, ordenar y describir las transferencias recibidas.</t>
  </si>
  <si>
    <t>Prevención de deterioro de la documentación. (Realizar solicitud de  fumigación a servicios generales  para evitar contaminación de los documentos, aseo constante)</t>
  </si>
  <si>
    <t>1.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</si>
  <si>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</si>
  <si>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4.       Alistamiento para la renovación de la vigencia de la inscripción en el registro especial de prestadores de servicios de salud.</t>
  </si>
  <si>
    <t>Continuar con el cumplimiento a  lo establecido en la normativida legal Colombiana</t>
  </si>
  <si>
    <t xml:space="preserve">Se ha realizado capacitaciones personalizadas a los usuarios de cambio de directorio activo a nivel nacional para poder acceder a los sistemas de información centralizdos. </t>
  </si>
  <si>
    <t>Se resuelven las dudas o dificultades de los usuarios al ingresar a los sistemas centralizados en coordinación con los ingenieros de la seccional Bogotá.</t>
  </si>
  <si>
    <t>Las implementaciónes no han terminado al 100%,  y aún no se han realizado métodos de seguimiento.</t>
  </si>
  <si>
    <t>Este proceso mantiene durante todo el año, de manera continua se ejecutan las acciones pertinentes para el mantenimiento a las condiciones de habilitación. Y se realiza el proceso de autoevaluación para la vigencia de cada año en Julio 2018</t>
  </si>
  <si>
    <t>5. Autoevaluación del cumplimiento de las condiciones para la habilitación.</t>
  </si>
  <si>
    <t xml:space="preserve">Control y seguimiento de los residuos generados en la Universidad. Es la Sumatoria de residuos solidos reciclados + en disposición final relleno sanitario + peligrosos </t>
  </si>
  <si>
    <t>Prevención y promoción de los riesgos laborales.</t>
  </si>
  <si>
    <t>En el mes de marzo se estan realizando las actividades de promocion y rvencion de la salud a toda la poblacion en convenio con Bienestar Universitario y las diferentes EPS de la region. A la fecha se ha realizado actividades en: Salud sexual y reproductiva/Cuidado de manos/Control peso y talla/promocion de actividad fisica/densitometria osea/antigeno prostatico/masaje corporal/limpieza facial</t>
  </si>
  <si>
    <t xml:space="preserve">Realizar Inspecciones de seguridad a los estudiantes de practica de las diferentes facultades </t>
  </si>
  <si>
    <t>De acuerdo a las notifiaciones ralizadas por la facultad de derecho y CEDEUL se ha realizado 31 visitas a diferentes empresas de la region.</t>
  </si>
  <si>
    <t>Actividad que realizará el medico laboral a la fecha no se ha implementado el documento</t>
  </si>
  <si>
    <t>A la fecha se han tenido dos accidentes laborales de practicantes de la facultad de enfermeria y derecho con su notificacion y respectiva investigación con el miembro del COPASST</t>
  </si>
  <si>
    <t>De los 446 empleados administrtivos  y docentes, teniendo como causa de mayor numero de ausencia 87 permisos personales siendo estos por causas opr ser jurado de votacion, siguiendo 63 permisos por permisos medicos.</t>
  </si>
  <si>
    <t xml:space="preserve">De acuerdo a las notificaciones realizadas por el coordinador de asservi se ha llevado control de los trabajos en alturas. </t>
  </si>
  <si>
    <t xml:space="preserve">De acuerdo a la persona externo(fallecida en las instalaciones de la Universidad en las elecciones pasadas) se realizo la actualizacion de la matriz ya que el riesgo fue expresado lo que puede ocasionar demandas por ser solidarios. Por lo anterior con la direccion de Bienestar Universitario se realizó una reunion con todos los jefes de areas para la sensibilización sobre primer respondiente y el compromiso de la asistencia a las capacitaciones realizadas por SST y Bienestar </t>
  </si>
  <si>
    <t>Se ha realizado induccion al personal nuevo administrativo (25 personas)</t>
  </si>
  <si>
    <t xml:space="preserve">A la fecha se ha realizado inspeccion de 8 puestos de trabajo con sus respectivas recomendaciones(planeacion, secretaria academica derecho y facultades, sistemas, radicacion y titulos, biblioteca centro, rac sede centro, archivo. </t>
  </si>
  <si>
    <t>Se hizo la actualizacion con la inclusion de los empleados nuevos</t>
  </si>
  <si>
    <t>Cada vez que el medico laboral solicita informacion se le envia por correo electronico.</t>
  </si>
  <si>
    <t>El 31 de enero se realizo capacitacion al pesonal de asservi sobre control a contratistas.</t>
  </si>
  <si>
    <t>La coordinaciodora de calidad envio la plantilla para la transcripcion de los documentos al sistema de calidad. Queda pendiente la reunion para verificacion de la tarea.</t>
  </si>
  <si>
    <t xml:space="preserve">Se hace entrega mensual de la entrega de dotacion al pesonal de planta de la Universidad. </t>
  </si>
  <si>
    <t>En estos momentos estamos en la etapa de implementacion del sistema tal como lo exige la norma decreto 1072/2015</t>
  </si>
  <si>
    <t>En este trimestre no se han presentado casos</t>
  </si>
  <si>
    <t>Se han ejecutado labores de clasificación, ordenación y depuración en la documentación del subfondo de la universidad sede centro, con la documentación que reposaba en la empresa Iron Mountain</t>
  </si>
  <si>
    <t xml:space="preserve">Se ha ejecutado procedimiento de limpieza al empastado de tomos, retiro de material metálico (ganchos de cosedora, clips) y cambios de ganchos legajadores metálicos por ganchos plásticos, cambio de caratulas de algunos expedientes.
</t>
  </si>
  <si>
    <t>No se han iniciado transferencias documentales en este primer trimestre</t>
  </si>
  <si>
    <t>De acuerdo a los hallazgos y observaciones encontradas en la auditoría interna, se formularán las acciones correctivas y oportunidades de mejora para eliminación o mitigación de riesgos.</t>
  </si>
  <si>
    <t>Se han realizado 2 Reuniones para programar actividades de Capacitación "Catedras Ambientales"  en el Manejo de los residuos Solidos y sobre la conservación  de la Quebrada la Mielita,  dirigido al personal administrativo y operativo.</t>
  </si>
  <si>
    <t>Se viene realizando la  separación de los residuos solidos para su posterior aprovechamiento y comercialización en las dos sedes.</t>
  </si>
  <si>
    <t xml:space="preserve">Se hizo programación con los decanos de las "Catedras Ambientales" en el Manejo de los residuos Solidos y sobre la conservación de la Quebrada la mielita, dirigido a los estudiantes. 
Capacitación y sencibilización en torno al día del agua y en el manejo de los residuos solidos a treves del poster en WebMaster.
</t>
  </si>
  <si>
    <t>Se viene desarrolando el plan de mantenimiento de sumideros y limpieza de canales adenas de la revision de la trampa de grasas de las cafeterias</t>
  </si>
  <si>
    <t>Se continuo con el reemplazo de lamparas de mercurio por lamparas LED, el frente de trabajo se continuo en la sede Centro en las areas de pasillos, y espacios comunesd. En Belmonte se continuo en los laboratorios y zonas de pasillos.</t>
  </si>
  <si>
    <t>Durante el primer semestre del año no fue posible hacer seguimiento a los archivos de gestión ya que  se dio prioridad a los archivos de los puntos fijos de la sede belmonte y el archivo  DE AIRON, se les dio carpetas nuevas a los usuarios que solicitaron y se les dió la capacitación para su utilización.</t>
  </si>
  <si>
    <t>Desde el año pasado se logró sencibilizar a todas las dependencias de la Universidad sobre la racionalización en el consumo del papel. Las personas responsables de los archivos están  reduciendo el consumo innecesario de papel escanenado los documentos que no ameritan archivarse en físico y sacando copias por lado y lado de la hoja.</t>
  </si>
  <si>
    <t>El proceso continua detenido ya que aún no se han recibido lineamientos de la dirección nacional frente al tema.</t>
  </si>
  <si>
    <t xml:space="preserve">Se realizó una parte de la valoración documental proceso que es permanente. 
</t>
  </si>
  <si>
    <t xml:space="preserve">Se tiene previsto desarrollar como oportunidad de mejora para este año,  la organización de 1.185 equivalente a 20.649 documentos que se encontraban en custodia de la empresa IRON MONTAIN (Clasificación, descripción, ordenación cronológica, levantamiento de inventario real, entre otras)
De acuerdo a la liberación de espacios en la vigencia anterior, realizar transferencias documentales.
</t>
  </si>
  <si>
    <t>Se ha dado cumplimiento oportuno a todas las solicitudes de préstamo y consulta de las áreas, de forma física y de soportes escaneados y enviados electrónicamente. Igualmente se lleva el control de seguimiento de todos los prestamos documentales.</t>
  </si>
  <si>
    <t>Se tiene previsto para el próximo trimestre documentar con el contratista de gestión ambiental el procedimiento y hacer control de registros.</t>
  </si>
  <si>
    <t xml:space="preserve">Desde la sede principal se está levantando el procedimiento estándar de seguridad y salud en el trabajo, razón por la cual el miércoles 19 de abril se realizará reunión con la coordinadora de SG SST, para revisar la documentación que vamos a aportar a la sede principal para la estandarización. </t>
  </si>
  <si>
    <t>Se tiene previsto la identificación de riesgos y oportunidades de mejora para realizarlo el mes de mayo de 2018, donde se incluirán en los procesos correspondientes los de los sistemas integrados de gestión.</t>
  </si>
  <si>
    <t>Se tiene previsto realizar el primer ciclo de auditorías en el mes de mayo una vez la sede principal envíe el plan nacional de auditorías y allí se incluirán los diferentes sistemas integrados.</t>
  </si>
  <si>
    <t>Actividad permanente, donde se mantiene actualizada la página web y el punto de consulta seccional.</t>
  </si>
  <si>
    <t xml:space="preserve">Actualmente, se está levantando el inventario documental del fondo acumulado de la universidad que data de los años 1971 al 2012, almacenado en diferentes lugares y entre otros, la documentación entregada por la empresa contratista IRON MOUNTAIN (901 cajas entregadas), cuya finalización de contrato se dio a mediados del mes de marzo de 2018. Es importante aclarar, que, para organizar el fondo acumulado de la universidad, de años 1971 al 2012, se deberá crear tablas de valoración documental y de retención documental, pues las TRD del año 2014, solo aplica para años posteriores a este año.  
Fecha en que se realizará esta labor, será de 18 de junio al 28 de septiembre de 2018 aproximadamente. Labor realizada con el apoyo de Juan Diego Echeverry para documentación misional y administrativa.
</t>
  </si>
  <si>
    <t>En la vigencia del año 2017 y lo transcurrido de este trimestre se esta realizando las reuniones del plan de ayuda mutua PAM  con sus respectivas capacitaciones, en cual estamos cumplimiendo con la normativad legal de acuerdo  Decreto 1072/2015 articulo 2.2.4.6.25 y ley 1523 donde se regula articulaciones locales o regionales pertenecientes al sistema nacional de gestión de riesgos de desastres. Se esta realizando el documento maestro para la legalizacion de los comites la cual deberá ser firmado por el representante legal de la Insitucion y representales de las otras empresas expresando su voluntad de pertenecer al mismo.</t>
  </si>
  <si>
    <t>se envio cartas a los contratistas ubicados en la cafeteria sin tener ningun resultado por parte de ellos. La cafeteria del bloque C si entrego los documentos. Se tiene previsto enviar nuevamente carta de solicitud de informacion.</t>
  </si>
  <si>
    <t>Durante el segundo trimestre del 2018 se han mantenido las  condiciones de habilitación de los consultorios médicos - enfermería.                                                               De acuerdo a la resolución 2003 de Mayo 28 de 2014.</t>
  </si>
  <si>
    <t>Durante el primer trimestre del 2018 se han mantenido las condiciones de habilitación de los consultorios médicos - enfermería.                                                                                            De acuerdo a la resolución 2003 de Mayo 28 de 2014.</t>
  </si>
  <si>
    <t>se instalaron aproximadamente 90 lampras en el trimestre en varios delos espacios pendientes.</t>
  </si>
  <si>
    <t>Se continuan las capacitaciones a los usuarios con respecto al directorio activo nacional, se resuelven dudas y se actualizan contraseñas para ingreso a los aplicativos nacionales. Se incluyen nuevos usuarios.</t>
  </si>
  <si>
    <t>Se presta soporte a los usuarios para ingreso a los sistemas centralizados, se reportan dificultades, y en coordinación con la seccional Bogotá se solucionan los inconvenientes.</t>
  </si>
  <si>
    <t>En este momento las mediciones de los sistemas de seguridad las estan realizando las empresas encargadas de los procesos de centralización , en el caso de sistema de seguridad en redes la empresa Claro aplica todos los protocolos de seguridad en coordinación con la seccional Bogotá y en los sistemas de información tanto Acies como Digital hacen lo mismo.</t>
  </si>
  <si>
    <t>En la actualizadad el coordinador de seguridad y salud en el trabajo de la rama judicial esta revisando el documento, para las posteriores firmas de los representates legales</t>
  </si>
  <si>
    <t>Se envio carta el dia 10 de abril nuevamente a los stan ubicados en las cafeterias y ha la fecha siguen sin entregan la documentacion requerida por SST. La cafeteria del bloque C, hasta el momento han cumplido con el requisito</t>
  </si>
  <si>
    <t>En conjunto con el area de la salud de bienestar universitario, se realizaron actividades de promocion de la salud con las diferentes eps de la region.</t>
  </si>
  <si>
    <t>De acuerdo con las notificaciones del consultorio juridico se han realizado 8 visitas de puestos de trabajo</t>
  </si>
  <si>
    <t xml:space="preserve">De los 446 empleados administrativos y docentes, teniendo como causa mayor los permiso personales (por votacion a presidencia de la republica), </t>
  </si>
  <si>
    <t>En este trimestre se ha llevado un caso de seguimiento a reintegro laboral</t>
  </si>
  <si>
    <t>SE ha realizado induccion a tres personas en esta vigencia</t>
  </si>
  <si>
    <t>A la fecha se ha realizado 2 inspecciones de puesto de trabajo con sus respectivas recomendaciones (jardinero/secretaria de auditoria)</t>
  </si>
  <si>
    <t>Se hizo la actualizacion con la inclusion de los empleados nuevos.</t>
  </si>
  <si>
    <t>el 5 de mayo se realizo la capacitacion sobre roles y responsabilidades de contratistas (vigilantes)</t>
  </si>
  <si>
    <t>SE han realizado 2 video conferencias con los encargados del SST en las Seccionales, en las que se ha evidenciado que Pereira es la que mas adelantada esa con la implementacion del proceso,  en estos momentos toda la documentacion de esta seccional la estan avalando en  Bogota para que salga la directriz a nivel nacional de adoptar sistema a nivel nacional, en el mismo sentido para el mes de agosto estaran en esta seccional todos los coordinadores de SST, con la asesora de SURA PEREIRA  para hablar los temas referentes a la integralidad del sistema.</t>
  </si>
  <si>
    <t>Se programó una serie de visitas a las oficinas de la Universidad, sedes Centro y Belmonte, para lo cual se revisará los siguientes aspectos: espacio físico, aplicación de TRD de la Oficina / Dependencia de la Universidad y transferencias documentales. Fecha en que se realizará las visitas del 21 de junio al 31 de agosto de 2018.</t>
  </si>
  <si>
    <t xml:space="preserve">Se ha realizado:  
1. Visitas a los diferentes depósitos de archivo ubicados en las sedes de Centro y Belmonte.
2. Revisión de las actividades realizadas por el equipo de trabajo, durante las últimas semanas del mes de mayo.
3. Creación de formatos para el seguimiento de las actividades técnicas desarrolladas en los depósitos de Archivo en las sedes Centro y Belmonte de la Universidad. Estos se deberán revisar si se incorporan con el sistema de gestión.
4. Establecer una nueva organización documental e inventario documental (área Financiera de la Universidad), por tipo de unidad de conservación (tomo, empastado), según la estructura organizacional, orden de procedencia y orden natural de los mismos. Labor que desarrollará Keidy Díaz y Gloria Nancy Cardona, para un volumen de 3.311 Tomos. Fecha estimada para la realización de la actividad: 18-06-2018 al 31-08-2018.
</t>
  </si>
  <si>
    <t>Con el traslado de la documentación que se encontraba bajo la custodia de la empresa IRON MONTAIN, la capacidad de almacenamiento en el Archivo Central de la universidad se redujo en un 10-15%, para lo cual se reforzará la eliminación documental bajo el procedimiento de valoración documental.
Dentro de los objetivos establecidos para la realización de las visitas a los archivos de gestión de la seccional, se espera obtener información sobre el estado actual de la documentación objeto de transferencia primaria y la aplicación de las tablas de retención documental, con el fin de establecer prioridades en la transferencia documental, considerando la insufiencia de espacio en el Archivo Central de la Universidad.</t>
  </si>
  <si>
    <t>1. Se solicitó la revisión de los puestos de trabajo del personal técnico-operativo del área, a la coordinación de salud y seguridad en el trabajo, motivado por una solicitud de compra de cuatro sillas y una mesa, gestionado desde inicios de este año, que al momento de ser utilizados por el personal, generaron molestias ergonómicas.
2. El seguimiento de las actividades técnicas se hará con corte semanal, registradas en el nuevo formato
3. Se solicitó a la jefatura de  compras: 
*  2.000 cartulinas en octavos, 
*  Sillas y mesa de trabajo                         
*  Suministro de guantes y tapabocas industriales. 
4. El día 28 de mayo, se hizo solicitud a Gestión de informática de: 
* Puntos de Red para la oficina de Gestión Documental sede Centro, la cual está en proceso de instalación por parte de la empresa seleccionada.</t>
  </si>
  <si>
    <t>No se han iniciado transferencias documentales en este segundo trimestre</t>
  </si>
  <si>
    <t xml:space="preserve">Se recibieron 15 solicitudes de préstamo de algunas áreas y 2 solicitudes de información, las cuales se han atendido oportunamente  a la fecha.
</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</si>
  <si>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
También como complemento de esta iniciativa, la oficina de Gestión Documental, está recolectando el papel borrador de las diferentes oficinas para ser reutilizado en las labores operativas de organización documental de los fondos acumulados en la sede Centro de la universidad.</t>
  </si>
  <si>
    <t>Se realizaron 9 reuniones para definir y socializar la articulación de la gestión ambiental a los diferentes procesos Administrativos, Académicos y Operativos al Interior de la UNILIBRE:  Directora de Planeación, Factor 10, Jefe de Calidad, Jefe de Servicios Generales, Jefe de Personal, Jefe de Seguridad y Salud en el Trabajo,  Decanos (Ingenierías, Ciencias de la Salud y Derecho), Coordinadora de Laboratorios y Directora de Bienestar Universitario.</t>
  </si>
  <si>
    <t>Se tiene borrador para revisión del Jefe de servicios generales sobre el procedimiento de gestión ambiental, y la propuesta de indicadores
y se está creando formatos para hacer control a la gestión ambiental</t>
  </si>
  <si>
    <t xml:space="preserve">Se está documentando la  propuesta de indicadores de gestión ambiental y seguridad y salud en el trabajo de acuerdo a la normatividad
</t>
  </si>
  <si>
    <t>Se trabajaron los riesgos con líderes de proceso y se tuvo en cuenta los sistemas integrados de gestión.</t>
  </si>
  <si>
    <t>Se realizó el primer ciclo de auditorías internas y se encontró una observación en seguridad y salud en el trabajo, los demás sistemas no se tuvieron hallazgos.</t>
  </si>
  <si>
    <t>Se tienen las acciones correctivas o correctivos de esta observación del SG SST.</t>
  </si>
  <si>
    <t xml:space="preserve">Se realizaron 5 capacitaciones enfocadas al Manejo Integrado de Residuos Solidos Ordinadrios, quienes participaron de estas capacitaciones fueron: Personal Administrativo (en las dos sedes), Personal de Mantenimiento (Sede Centro) y a Docentes y Estudiantes del programa de Microbiología e Ingeniería civil. </t>
  </si>
  <si>
    <t>Se solicitó el trimestre pasado la documentación a los contratistas de la universidad y aún no se ha tenido respuesta</t>
  </si>
  <si>
    <t>Se realizaron actividades para el personal administrativo, conjuntamente con la ARL tales como: cambios de comportamiento y pausas activas con el fin de minimizar los riesgos de enfermedades laborales</t>
  </si>
  <si>
    <t>La fecha se ha tenido un accidente laboral con personal contratista (medico)  con respectiva notificacion e investigacion del mismo a la ARL.</t>
  </si>
  <si>
    <t>Durante el trimestre se han presentado 4 accidentes laborales, dos de docentes y dos de estudiantes de la Facultad de Enfermería de los cuales se hizo la notificación y la investigación de los mismos.</t>
  </si>
  <si>
    <t>Vigilancia, control del ausentismo</t>
  </si>
  <si>
    <t>Se hizo actualización del perfil sociodemográfico con los tres empleados nuevos que se les realizaron la inducción.</t>
  </si>
  <si>
    <t>No se tiene avance debido a a que no se tiene médico laboral</t>
  </si>
  <si>
    <t>A la fecha se tiene la documentación de contratistas que han realizado las diferentes adecuaciones de infraestructura</t>
  </si>
  <si>
    <t>Se realizaron 12 inspecciones de seguridad a los estudiantes de práctica de las diferentes facultades</t>
  </si>
  <si>
    <t>A la fecha, 28-90-2018, se han realizado 30 visitas a las diferentes oficinas, de acuerdo a las TRD de la Seccional. Las fechas acordadas para la visita, se corren debido a que están sujetas a la disponiblidad del personal y responsable de la oficina.</t>
  </si>
  <si>
    <r>
      <t xml:space="preserve">Establecer una nueva organización documental e inventario documental (área Financiera de la Universidad), por tipo de unidad de conservación (tomo, empastado), según la estructura organizacional, orden de procedencia y orden natural de los mismos. Labor que desarrollará Keidy Díaz y Gloria Nancy Cardona, para un volumen de 3.337 Tomos. Fecha estimada para la realización de la actividad: 18-06-2018 al 31-08-2018.
</t>
    </r>
    <r>
      <rPr>
        <b/>
        <u/>
        <sz val="14"/>
        <color theme="1"/>
        <rFont val="Arial"/>
        <family val="2"/>
      </rPr>
      <t>Estado actual: Terminado el inventario de tomos el 17 de agosto de 2018.</t>
    </r>
  </si>
  <si>
    <t xml:space="preserve">Pare este trimestre la valoración documental se realizo de la siguiente forma:
1. Revisión y valoración por parte de Liliana Gil Contadora de la Seccional, de la documentación contable y de tesorería del fondo acumulado ubicado en el depósito 1 de la sede Centro. Revisión realizada el 13 de julio y 05 de octubre de 2018. Resultado: Depuración.
2. De acuerdo con el procedimiento establecido por la Universidad para el proceso de eliminación documental, se enviaron a  26 oficinas de la seccional, los inventarios documentales con las series y subseries identificadas, revisadas y valoradas, que, de acuerdo a la revisión de la TRD de cada Oficina, ya cumplió con su ciclo vital. Resultado: 3 Oficinas realizaron observaciones y solicitaron no eliminar; 16 oficinas sin observaciones y 7 oficinas que confirmaron la eliminación correspondiente a la TRD. Los inventarios de eliminación serán enviados a la Dirección Nacional de Gestión Documental para segunda revisión y aprobación del Comité de Archivo Nacional.
3. Se encuentra inventariado 2.112 expedientes pertenecientes a las siguientes áreas:Gestión Humana
Nómina,Sindicatura, Seguridad Social, Salud Ocupacional, Contratos, Secretaría Seccional, Área Jurídica, Jurídica, Presidencia, Presidencia-Sindicatura Y Jurídica
Jurídica-Sindicatura, Gestión Humana/ Jurídica, Presidencia/Sindicatura, Presidencia Rectoría, Planeación, Censoria Delegada, Planeación Y Aseguramiento de la Calidad Sistemas, Biblioteca, Bienestar Universitario y Posgrados. Estado actual: Se encuentra en proceso.
</t>
  </si>
  <si>
    <t>Realizado el proceso de eliminación aprobado por la Dirección Nacional de Gestión Documental, se dispondrá de espacio físico para la realización de las transferencias documentales. 
De acuerdo con las visitas realizadas durante el tercer trimestre, se está evaluando la posible transferencia documental (modo de contigencia) del área de Tesosería y Cartera, debido a la acumulación de cajas x200 en las áreas de atención. 
Pendiente el cumplimiento del procedimiento de organización para transferencia documental y determinar el espacio de acuerdo a los datos entregados por Tesorería.</t>
  </si>
  <si>
    <t>Se realizo la solicitud de compra de los siguientes equipos de medición y control de condiciones
ambientales para los depósitos de Archivo Central, en las sedes Centro y Belmonte:
* 3 termo-hidrómetro analógico (temperatura y humedad relativa) Solicitud de compra 
* 1 Deshumificador con capacidad media.
* 2 Black Out Enrollable Blanca con Instalación (1 para el deposito 1, para protección de los tomos que se encuentran expuestos a la luz.(5 mts x 2.40) 1 para el deposito 3 para la protección de los expedientes. (2mts x 2.36).
* 5 Persianas de tela blanca con instalación (1 persiana oficina 2 piso centro (vertical, 1,30 ancho x 2,20 mts)
1 persiana para la ventana deposito 3 centro (horizontal, ancho 1,90mts x alto 1,50mts).
3 persianas para la oficina Belmonte (verticales, sobre medidas).
Solicitud de Compra realizada el 05-09-2018. Estado actual en proceso de compra.</t>
  </si>
  <si>
    <t>Realizado el proceso de eliminación aprobado por la Dirección Nacional de Gestión Documental, se dispondrá de espacio físico para la realización de las transferencias documentales. Por ahora se esta en el proceso de depuración en el fondo acumulado.
De acuerdo con las visitas realizadas durante el tercer trimestre, se está evaluando la posible transferencia documental (modo de contigencia) del área de Tesosería y Cartera, debido a la acumulación de cajas x200 en las áreas de atención. 
Pendiente el cumplimiento del procedimiento de organización para transferencia documental y determinar el espacio de acuerdo a los datos entregados por Tesorería.</t>
  </si>
  <si>
    <t>Se recibieron 40 solicitudes (entre préstamo y consulta), de las cuales se cumplieron el 100% con la entrega y respuesta, de acuerdo con las condiciones de atención y servicio.</t>
  </si>
  <si>
    <t xml:space="preserve">En las dos sedes de la seccional Pereira se viene adelantando diferentes campañas para la separación de los residuos solidos, como capacitaciones y adquisición de 7 puntos ecologicos para la segregación de los residuos:  Azul -Plástico, Gris - Papel y cartón, blanco Vidrio y verde - orgonaicos.
</t>
  </si>
  <si>
    <t>se continua con la limpieza mensual de los sumideros de aguas residuales.    Se tiene programado para el mes de octubre la limpieza de los posos septicos y las trampas de grasa de las dos sedes.</t>
  </si>
  <si>
    <t>se continuo la instalacion de lamparas led en pasillos y  salones y salas de sistemas en Belmonte  aprox. Unas 60 lampras ya que se agotaron y se adquirieron en septiembre.</t>
  </si>
  <si>
    <r>
      <rPr>
        <sz val="14"/>
        <color theme="1"/>
        <rFont val="Arial"/>
        <family val="2"/>
      </rPr>
      <t>Se realizó una (1) reunion con cada uno de los decanos y coordinadores de la factultades: Derecho, Ingenierias, Ciencias de la Salud y Ciencias Contables  para un total de</t>
    </r>
    <r>
      <rPr>
        <b/>
        <sz val="14"/>
        <color theme="1"/>
        <rFont val="Arial"/>
        <family val="2"/>
      </rPr>
      <t xml:space="preserve"> 4</t>
    </r>
    <r>
      <rPr>
        <sz val="14"/>
        <color theme="1"/>
        <rFont val="Arial"/>
        <family val="2"/>
      </rPr>
      <t xml:space="preserve"> y </t>
    </r>
    <r>
      <rPr>
        <b/>
        <sz val="14"/>
        <color theme="1"/>
        <rFont val="Arial"/>
        <family val="2"/>
      </rPr>
      <t>1</t>
    </r>
    <r>
      <rPr>
        <sz val="14"/>
        <color theme="1"/>
        <rFont val="Arial"/>
        <family val="2"/>
      </rPr>
      <t xml:space="preserve"> reunion con los integrantes del Comite GAGA para socializar las acciones en el marco de la implementación de la Politica Ambiental de la Univerisidad Libre -   Incorporación de proyectos ambientales (manejo de residuos solidos y espacios libres de Humo). </t>
    </r>
    <r>
      <rPr>
        <b/>
        <sz val="14"/>
        <color theme="1"/>
        <rFont val="Arial"/>
        <family val="2"/>
      </rPr>
      <t>Total reuiniones 5.</t>
    </r>
  </si>
  <si>
    <r>
      <t xml:space="preserve">Se realizarón 12 capacitaciones enfocadas en la implementación de la Politica Ambiental de la Universidad y promoviendo los proyectos ambientales como el manejo de los Residuos Solidos  Ordinadrios (Plastico, Papel y Cartón) y Espacios Libres de HUMO, quienes participaron de estas capacitaciones fueron: </t>
    </r>
    <r>
      <rPr>
        <b/>
        <sz val="14"/>
        <color theme="1"/>
        <rFont val="Arial"/>
        <family val="2"/>
      </rPr>
      <t>1</t>
    </r>
    <r>
      <rPr>
        <sz val="14"/>
        <color theme="1"/>
        <rFont val="Arial"/>
        <family val="2"/>
      </rPr>
      <t xml:space="preserve"> capacitación a todos los nuevos estudiantes de la Universidad Libre segundo semestre del 2018 (250 estudiantes aproximadamente),  </t>
    </r>
    <r>
      <rPr>
        <b/>
        <sz val="14"/>
        <color theme="1"/>
        <rFont val="Arial"/>
        <family val="2"/>
      </rPr>
      <t>2</t>
    </r>
    <r>
      <rPr>
        <sz val="14"/>
        <color theme="1"/>
        <rFont val="Arial"/>
        <family val="2"/>
      </rPr>
      <t xml:space="preserve"> capacitaciones a los estudiantes del programa de Nutrición (60 estudiantes aprox.),</t>
    </r>
    <r>
      <rPr>
        <b/>
        <sz val="14"/>
        <color theme="1"/>
        <rFont val="Arial"/>
        <family val="2"/>
      </rPr>
      <t xml:space="preserve"> 1</t>
    </r>
    <r>
      <rPr>
        <sz val="14"/>
        <color theme="1"/>
        <rFont val="Arial"/>
        <family val="2"/>
      </rPr>
      <t xml:space="preserve"> capacitación a los estudiantes del programa de microbiologia (50 estudiantes aprox), </t>
    </r>
    <r>
      <rPr>
        <b/>
        <sz val="14"/>
        <color theme="1"/>
        <rFont val="Arial"/>
        <family val="2"/>
      </rPr>
      <t>1</t>
    </r>
    <r>
      <rPr>
        <sz val="14"/>
        <color theme="1"/>
        <rFont val="Arial"/>
        <family val="2"/>
      </rPr>
      <t xml:space="preserve"> capacitación a los estudiantes de cuarto semestre del programa de enfermeria (35 estudinetes aprox.) y </t>
    </r>
    <r>
      <rPr>
        <b/>
        <sz val="14"/>
        <color theme="1"/>
        <rFont val="Arial"/>
        <family val="2"/>
      </rPr>
      <t>7</t>
    </r>
    <r>
      <rPr>
        <sz val="14"/>
        <color theme="1"/>
        <rFont val="Arial"/>
        <family val="2"/>
      </rPr>
      <t xml:space="preserve">  Capacitaciones a estudiantes de segundo, tercero y cuarto año de derecho jornada de la mañana promedio de 30 estudiantes por salón (210 estudiantes aprox) para un total del</t>
    </r>
    <r>
      <rPr>
        <b/>
        <sz val="14"/>
        <color theme="1"/>
        <rFont val="Arial"/>
        <family val="2"/>
      </rPr>
      <t xml:space="preserve"> 605 </t>
    </r>
    <r>
      <rPr>
        <sz val="14"/>
        <color theme="1"/>
        <rFont val="Arial"/>
        <family val="2"/>
      </rPr>
      <t>estudiantes capacitados aproximandamente.</t>
    </r>
  </si>
  <si>
    <r>
      <t xml:space="preserve">Para este trimestre se aprovecharon los siguientes residuos ordinarios: Cartón: 374 kg, Papel bond: 531 Kg y Pláctico de Alta: 297 Kg, </t>
    </r>
    <r>
      <rPr>
        <b/>
        <sz val="14"/>
        <color theme="1"/>
        <rFont val="Arial"/>
        <family val="2"/>
      </rPr>
      <t>para un total de residuos recuperados de 1202 Kg.</t>
    </r>
    <r>
      <rPr>
        <sz val="14"/>
        <color theme="1"/>
        <rFont val="Arial"/>
        <family val="2"/>
      </rPr>
      <t xml:space="preserve"> (Proyecto aprovechamiento del plástico, cartón y papel).
Residuos Peligrosos: </t>
    </r>
    <r>
      <rPr>
        <b/>
        <sz val="14"/>
        <color theme="1"/>
        <rFont val="Arial"/>
        <family val="2"/>
      </rPr>
      <t>168.3 kg generados en la Universidad libre.</t>
    </r>
    <r>
      <rPr>
        <sz val="14"/>
        <color theme="1"/>
        <rFont val="Arial"/>
        <family val="2"/>
      </rPr>
      <t xml:space="preserve">
Además se esta actualizando el Plan de Residuos Solidos generados en atención el Salud y otras actividades (PGIRASA) para los consultorios en salud de las dos sedes.</t>
    </r>
  </si>
  <si>
    <r>
      <t xml:space="preserve">
Diseñar e implementar el Sistema de Gestión de la Seguridad y Salud en el Trabajo basado en la normas y disposiciones legales vigentes..
</t>
    </r>
    <r>
      <rPr>
        <b/>
        <sz val="14"/>
        <color rgb="FFFF0000"/>
        <rFont val="Arial"/>
        <family val="2"/>
      </rPr>
      <t xml:space="preserve">Director(a) de Gestión Humana y </t>
    </r>
    <r>
      <rPr>
        <b/>
        <sz val="14"/>
        <rFont val="Arial"/>
        <family val="2"/>
      </rPr>
      <t xml:space="preserve"> </t>
    </r>
    <r>
      <rPr>
        <b/>
        <sz val="14"/>
        <color rgb="FFFF0000"/>
        <rFont val="Arial"/>
        <family val="2"/>
      </rPr>
      <t>Coordinadora de Seguridad y Salud en el Trabajo</t>
    </r>
  </si>
  <si>
    <t>Se continuan las capacitaciones a los usuarios con respecto al directorio activo nacional, se resuelven dudas y se actualizan contraseñas para ingreso a los aplicativos nacionales. Se incluyen nuevos usuarios. Por solicitud de la dirección de sistemas bogotá, se aprovicionó un nuevo servidor con windows server 2016 para actualizar la plataforma de directorio activo y lograr una mejor administración.</t>
  </si>
  <si>
    <t xml:space="preserve">Se realizará capacitaciones en Procedimientos, guías clínicas de atención y protocolos de consulta externa: medicina general y psicologia para el día 24 de octubre. </t>
  </si>
  <si>
    <t xml:space="preserve">Continuo proceso de rehabilitación de consultorios según plan de trabajo con cláusula de solicitud de visita de inspección para el día 29 de octubre.  </t>
  </si>
  <si>
    <t xml:space="preserve">La autoevaluación se realizará para el día 22 de octubre del 2018, según plan de trabajo realizado en el proceso de habilitación de consultorios. </t>
  </si>
  <si>
    <r>
      <t xml:space="preserve">En el mes de agosto de 2018 se recibió visita de la Secretaría de salud para verificar las condiciones de habilitación de consultorios médicos de Bienestar Universitario, encontrandose que no cumplía con los requisitos de ley, por lo cual no se le otorgó la recertificación quedando desabilitados. por lo anterior, se programa el siguiente plan de trabajo para el proceso de habilitación de consultorios: 1. Talento Humano: (Revisión hojas de vida del personal de salud y asignación de supervisión de todos los documentos con la oficina de gestión humana) Programar reunión con la directora de Gestión Humana para los días 9 – 16 y 23 de octubre. 
</t>
    </r>
    <r>
      <rPr>
        <b/>
        <sz val="13"/>
        <color theme="1"/>
        <rFont val="Arial"/>
        <family val="2"/>
      </rPr>
      <t>*  Dotación</t>
    </r>
    <r>
      <rPr>
        <sz val="13"/>
        <color theme="1"/>
        <rFont val="Arial"/>
        <family val="2"/>
      </rPr>
      <t xml:space="preserve">: (Revisión de contratos, registros y facturas del mantenimiento de todos los equipos biomédicos) Reunión para los días 16 y 23 de octubre en la oficina de Bienestar.
</t>
    </r>
    <r>
      <rPr>
        <b/>
        <sz val="13"/>
        <color theme="1"/>
        <rFont val="Arial"/>
        <family val="2"/>
      </rPr>
      <t>* Infraestructura</t>
    </r>
    <r>
      <rPr>
        <sz val="13"/>
        <color theme="1"/>
        <rFont val="Arial"/>
        <family val="2"/>
      </rPr>
      <t xml:space="preserve">:  Organizar documentos con el jefe de servicios generales – reunión para los días 17 y 24 de octubre en las dos sedes.
</t>
    </r>
    <r>
      <rPr>
        <b/>
        <sz val="13"/>
        <color theme="1"/>
        <rFont val="Arial"/>
        <family val="2"/>
      </rPr>
      <t>* Medicamentos</t>
    </r>
    <r>
      <rPr>
        <sz val="13"/>
        <color theme="1"/>
        <rFont val="Arial"/>
        <family val="2"/>
      </rPr>
      <t xml:space="preserve">: Organizar formatos para insumos y dispositivos de los consultorios., reuniones programadas para los días 9 – 16 y 23 de octubre. 
</t>
    </r>
    <r>
      <rPr>
        <b/>
        <sz val="13"/>
        <color theme="1"/>
        <rFont val="Arial"/>
        <family val="2"/>
      </rPr>
      <t>* Historia clínica</t>
    </r>
    <r>
      <rPr>
        <sz val="13"/>
        <color theme="1"/>
        <rFont val="Arial"/>
        <family val="2"/>
      </rPr>
      <t xml:space="preserve">: Organizar archivos de todas las historias clínicas.
</t>
    </r>
    <r>
      <rPr>
        <b/>
        <sz val="13"/>
        <color theme="1"/>
        <rFont val="Arial"/>
        <family val="2"/>
      </rPr>
      <t xml:space="preserve">*  Interdependencia de servicio: </t>
    </r>
    <r>
      <rPr>
        <sz val="13"/>
        <color theme="1"/>
        <rFont val="Arial"/>
        <family val="2"/>
      </rPr>
      <t xml:space="preserve"> Contratos con empresas que prestan servicios como: fumigación, Emdepsa, Coodesuris, Bomberos. Entre otros. 
</t>
    </r>
    <r>
      <rPr>
        <b/>
        <sz val="13"/>
        <color theme="1"/>
        <rFont val="Arial"/>
        <family val="2"/>
      </rPr>
      <t>*  Procesos prioritarios</t>
    </r>
    <r>
      <rPr>
        <sz val="13"/>
        <color theme="1"/>
        <rFont val="Arial"/>
        <family val="2"/>
      </rPr>
      <t xml:space="preserve">: Documentación de toda el área de salud de consulta y modelo de atención. (Dirección de Bienestar - Ingeniero ambiental).  
</t>
    </r>
  </si>
  <si>
    <r>
      <t xml:space="preserve">* </t>
    </r>
    <r>
      <rPr>
        <b/>
        <sz val="14"/>
        <color theme="1"/>
        <rFont val="Arial"/>
        <family val="2"/>
      </rPr>
      <t>Capacitaciones:</t>
    </r>
    <r>
      <rPr>
        <sz val="14"/>
        <color theme="1"/>
        <rFont val="Arial"/>
        <family val="2"/>
      </rPr>
      <t xml:space="preserve"> al área de salud y el área de servicios generales para los días 17-18-19 y 24 de octubre de 2018. En los siguientes temas: Politica Seguridad + eventos adversos,  Programa de seguridad del pacientes, Procedimiento Identificacion paciente, Manual de historia clínica y registros, Protocolo consentimiento informado, Protocolo interconsulta al paciente, Protocolo Referencia y contrareferencia, Procedimiento custodia pertenencias, Protocolo de prevención de caidas, Manual Bioseguridad, Instructivo medicion indicadores, Instructivo manejo derrames,  Protocolo limpieza y desinfeccion de áreas y equipo, Protocolo lavado de manos y uso guantes, Manejo de medicamentos insumos y dispositivos,Programa de farmaco y tecnovigilancia, Modelos de atencion,PGHIRASA,Guia educación admisión paciente, Protocolo educar paciente autocuidado  +seg. Atencion,Politica de reuso, Manuales y procedimientos de protección especifica y detección temprana.      </t>
    </r>
  </si>
  <si>
    <t xml:space="preserve">Se hará seguimiento a  las oportunidades de mejora través de las auditorias internas de calidad del segundo ciclo </t>
  </si>
  <si>
    <t>Se tiene previsto incluir en el segundo ciclo de auditorias en la lista de verificación los sistemas integrados de gestión</t>
  </si>
  <si>
    <t>De acuerdo  a los hallazgos del segundo ciclo</t>
  </si>
  <si>
    <t xml:space="preserve">Debido a los hallazgos encontrados en la habilitación de consultorios se están Se están documentando los procedimientos de habilitación de consultorios y desde la coordinación de calidad se está consolidando la información que envian los procesos relacionados.  También el comité de seguimiento PIDI recomendó que para el proyecto 23 los responsables actuales de cada sistema integrado de gestión haga las veces de líder ya que cada norma es de ley y muy especifica en cada caso.  Calidad seguirá  consolidando la información
Se  tiene borrador del procedimiento de gestión ambiental  y se están estructurando los indicadores 
Se están documentando los procedimientos, indicadores de laboratorios
</t>
  </si>
  <si>
    <r>
      <t xml:space="preserve">
Diseñar e implementar el Sistema de Gestión Ambiental
</t>
    </r>
    <r>
      <rPr>
        <b/>
        <sz val="14"/>
        <color rgb="FFFF0000"/>
        <rFont val="Arial"/>
        <family val="2"/>
      </rPr>
      <t>Lider de proyecto</t>
    </r>
    <r>
      <rPr>
        <b/>
        <sz val="14"/>
        <color rgb="FF000000"/>
        <rFont val="Arial"/>
        <family val="2"/>
      </rPr>
      <t xml:space="preserve">:  </t>
    </r>
    <r>
      <rPr>
        <b/>
        <sz val="14"/>
        <color rgb="FFFF0000"/>
        <rFont val="Arial"/>
        <family val="2"/>
      </rPr>
      <t xml:space="preserve">Jefe de Servicios Generales </t>
    </r>
  </si>
  <si>
    <r>
      <t xml:space="preserve">Diseñar e implementar el Sistema de Gestión para la Seguridad Informática basados en las normas y disposiciones legales vigentes
</t>
    </r>
    <r>
      <rPr>
        <b/>
        <sz val="14"/>
        <color rgb="FFFF0000"/>
        <rFont val="Arial"/>
        <family val="2"/>
      </rPr>
      <t>Lider de proyecto:</t>
    </r>
    <r>
      <rPr>
        <b/>
        <sz val="14"/>
        <rFont val="Arial"/>
        <family val="2"/>
      </rPr>
      <t xml:space="preserve">  </t>
    </r>
    <r>
      <rPr>
        <b/>
        <sz val="14"/>
        <color rgb="FFFF0000"/>
        <rFont val="Arial"/>
        <family val="2"/>
      </rPr>
      <t>Director de Sistemas</t>
    </r>
  </si>
  <si>
    <r>
      <t xml:space="preserve">Diseñar e implementar en las facultades de ciencias de la salud, el Sistema Obligatorio de Garantia de Calidad (SOGC) en el componente de habilitacion y en los que fuere necesario.
</t>
    </r>
    <r>
      <rPr>
        <b/>
        <sz val="14"/>
        <color rgb="FFFF0000"/>
        <rFont val="Arial"/>
        <family val="2"/>
      </rPr>
      <t>Lider de proyecto: Director de Bienestar Universitario y Coordinadora de Salud</t>
    </r>
  </si>
  <si>
    <r>
      <t xml:space="preserve">
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14"/>
        <color rgb="FFFF0000"/>
        <rFont val="Arial"/>
        <family val="2"/>
      </rPr>
      <t>Lider de proyecto:  Secretaria Seccional y Coordinadora de Gestión Documental</t>
    </r>
  </si>
  <si>
    <t>"Durante el tercer trimestre del año, la rama judicial hizo revisión de los documentos que constituyen el Plan de ayuda mutua (PAM). El día 05 de octubre de 2018 se realizará una reunión con la fiscalía, carcel, rama judicial, procuraduría para rendir informe de los resultados de la documentación, para sus respectivas firmas"</t>
  </si>
  <si>
    <t>Actualmente no se tiene médico laboral por lo cual no se tiene avances en el sistema de vigilancia epidemiológica osteomuscular.  Se hará solicitud a la dirección de gestión humana para la contratación de una IPS que realice esta labor.</t>
  </si>
  <si>
    <t>Durante el trimestre se ausentado 313 trabajadores, siendo las causas:  (personales, citas médicas y por concepto remuneratorio por jurado de votación (Electorales y consulta)</t>
  </si>
  <si>
    <t>"De acuerdo a las notificaciones realizadas por el coordinador de asservi se ha llevado control de los trabajos en alturas. En la última semana de septiembre y octubre se envió notificación a servicios generales de la suspención de las tareas de alturas ya que el personal de planta y  aservi se les vencieron los certificados de trabajo en alturas. Se realizará el proceso orden de compra o servicio para la realización de examenes medicos de la auxiliar de compras para la realización del curso por el SENA."</t>
  </si>
  <si>
    <t>De acuerdo a resultados de inspecciones a los puestos de trabajo e infraestructura, planeadas  para el mes de octubre con el COPASST y la ARL, se procederá a realizar la actualización de la matriz de peligros y valoración de riesgos.</t>
  </si>
  <si>
    <t>"Durante el trimestre no se han presentado casos, pero conjuntamente con el comité COPASST, se realizó seguimiento a un caso de reintegro laboral con restricciones. Se tiene previsto realizar una reunión de seguimiento a restricciones por accidente laboral de la Médica de la universidad"</t>
  </si>
  <si>
    <t>Se ha realizado inducción a 3 :  Sectaria de egresados y bolsa de empleo, Auxiliar de almacén y Censora Delegada</t>
  </si>
  <si>
    <t>Se tiene cronograma para visitas de  inspecciones a los puestos de trabajo que se realizará conjuntamente con el COPASST y la ARL, durante el mes de octubre de 2018</t>
  </si>
  <si>
    <t>A la fecha se han realizado video conferencias con loscoordinadores SST de las seccionales para determinar los procedimienos que se deberan estructurar del sistema. En la actualidad la Ingeniera Soporte adscrita a sistemas esta realizando la parametrizacion del modulo de SST en Bogota copn su correspondiente capacitacion. </t>
  </si>
  <si>
    <t>Se hace entrega mensual de la entrega de dotacion al pesonal de planta de la Universidad. </t>
  </si>
  <si>
    <t>Se relizo auditoria del sistema de acuerdo a los estandares minimos en seguridad y salud en el trabajo resolucion 1111/2017, por parte de un externo de la ARL-SURA teniendo como resultado 80.3% Se esta a la espera del certificado que se debera enviar con la firma del Presidente Seccional a la sede principal  en cumplimiento a la solicitud realizada por el Dr.Alarcon.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</si>
</sst>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uot;\ * #,##0.00_);_(&quot;$&quot;\ * \(#,##0.00\);_(&quot;$&quot;\ * &quot;-&quot;??_);_(@_)"/>
    <numFmt numFmtId="165" formatCode="_(* #,##0.00_);_(* \(#,##0.00\);_(* &quot;-&quot;??_);_(@_)"/>
    <numFmt numFmtId="166" formatCode="General_)"/>
  </numFmts>
  <fonts count="25" x14ac:knownFonts="1">
    <font>
      <sz val="11"/>
      <color theme="1"/>
      <name val="Calibri"/>
      <family val="2"/>
      <scheme val="minor"/>
    </font>
    <font>
      <sz val="11"/>
      <color theme="1"/>
      <name val="Calibri"/>
      <family val="2"/>
      <scheme val="minor"/>
    </font>
    <font>
      <sz val="10"/>
      <name val="Arial"/>
      <family val="2"/>
    </font>
    <font>
      <b/>
      <sz val="14"/>
      <name val="Arial"/>
      <family val="2"/>
    </font>
    <font>
      <sz val="14"/>
      <name val="Arial"/>
      <family val="2"/>
    </font>
    <font>
      <u/>
      <sz val="10"/>
      <color theme="10"/>
      <name val="Arial"/>
      <family val="2"/>
    </font>
    <font>
      <sz val="10"/>
      <name val="Arial"/>
      <family val="2"/>
    </font>
    <font>
      <b/>
      <sz val="14"/>
      <color rgb="FFFF0000"/>
      <name val="Arial"/>
      <family val="2"/>
    </font>
    <font>
      <sz val="14"/>
      <color theme="1"/>
      <name val="Arial"/>
      <family val="2"/>
    </font>
    <font>
      <b/>
      <sz val="14"/>
      <color theme="0"/>
      <name val="Arial"/>
      <family val="2"/>
    </font>
    <font>
      <b/>
      <sz val="14"/>
      <color theme="1"/>
      <name val="Arial"/>
      <family val="2"/>
    </font>
    <font>
      <sz val="14"/>
      <color theme="0"/>
      <name val="Arial"/>
      <family val="2"/>
    </font>
    <font>
      <sz val="18"/>
      <color theme="1"/>
      <name val="Arial"/>
      <family val="2"/>
    </font>
    <font>
      <b/>
      <sz val="18"/>
      <color theme="1"/>
      <name val="Arial"/>
      <family val="2"/>
    </font>
    <font>
      <sz val="16"/>
      <color theme="1"/>
      <name val="Arial"/>
      <family val="2"/>
    </font>
    <font>
      <b/>
      <sz val="14"/>
      <color rgb="FF000000"/>
      <name val="Arial"/>
      <family val="2"/>
    </font>
    <font>
      <b/>
      <sz val="12"/>
      <name val="Arial"/>
      <family val="2"/>
    </font>
    <font>
      <sz val="12"/>
      <name val="Arial"/>
      <family val="2"/>
    </font>
    <font>
      <sz val="12"/>
      <color theme="1"/>
      <name val="Arial"/>
      <family val="2"/>
    </font>
    <font>
      <b/>
      <sz val="12"/>
      <color theme="1"/>
      <name val="Arial"/>
      <family val="2"/>
    </font>
    <font>
      <sz val="12"/>
      <color rgb="FF000000"/>
      <name val="Arial"/>
      <family val="2"/>
    </font>
    <font>
      <b/>
      <u/>
      <sz val="14"/>
      <color theme="1"/>
      <name val="Arial"/>
      <family val="2"/>
    </font>
    <font>
      <sz val="13.5"/>
      <color theme="1"/>
      <name val="Arial"/>
      <family val="2"/>
    </font>
    <font>
      <sz val="13"/>
      <color theme="1"/>
      <name val="Arial"/>
      <family val="2"/>
    </font>
    <font>
      <b/>
      <sz val="13"/>
      <color theme="1"/>
      <name val="Arial"/>
      <family val="2"/>
    </font>
  </fonts>
  <fills count="10">
    <fill>
      <patternFill patternType="none"/>
    </fill>
    <fill>
      <patternFill patternType="gray125"/>
    </fill>
    <fill>
      <patternFill patternType="solid">
        <fgColor rgb="FF9C202C"/>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73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5">
    <xf numFmtId="0" fontId="0" fillId="0" borderId="0" xfId="0"/>
    <xf numFmtId="0" fontId="8" fillId="5" borderId="4" xfId="0" applyFont="1" applyFill="1" applyBorder="1" applyAlignment="1">
      <alignment horizontal="justify" vertical="center" wrapText="1"/>
    </xf>
    <xf numFmtId="0" fontId="8" fillId="4" borderId="0" xfId="0" applyFont="1" applyFill="1" applyAlignment="1">
      <alignment horizontal="justify" vertical="center"/>
    </xf>
    <xf numFmtId="9" fontId="8" fillId="5" borderId="1" xfId="1" applyFont="1" applyFill="1" applyBorder="1" applyAlignment="1">
      <alignment horizontal="justify" vertical="center"/>
    </xf>
    <xf numFmtId="0" fontId="8" fillId="0" borderId="0" xfId="0" applyFont="1" applyAlignment="1">
      <alignment horizontal="justify" vertical="center"/>
    </xf>
    <xf numFmtId="0" fontId="8" fillId="0" borderId="1" xfId="0" applyFont="1" applyBorder="1" applyAlignment="1">
      <alignment horizontal="justify" vertical="center"/>
    </xf>
    <xf numFmtId="0" fontId="8" fillId="0" borderId="0" xfId="0" applyFont="1" applyBorder="1" applyAlignment="1">
      <alignment horizontal="justify" vertical="center"/>
    </xf>
    <xf numFmtId="0" fontId="8" fillId="0" borderId="10" xfId="0" applyFont="1" applyBorder="1" applyAlignment="1">
      <alignment horizontal="justify" vertical="center"/>
    </xf>
    <xf numFmtId="0" fontId="3" fillId="0" borderId="1" xfId="2" applyFont="1" applyBorder="1" applyAlignment="1">
      <alignment horizontal="justify" vertical="center" wrapText="1"/>
    </xf>
    <xf numFmtId="9" fontId="8" fillId="3" borderId="1" xfId="0" applyNumberFormat="1" applyFont="1" applyFill="1" applyBorder="1" applyAlignment="1">
      <alignment horizontal="justify" vertical="center"/>
    </xf>
    <xf numFmtId="0" fontId="10" fillId="3" borderId="16" xfId="0" applyFont="1" applyFill="1" applyBorder="1" applyAlignment="1">
      <alignment horizontal="justify" vertical="center"/>
    </xf>
    <xf numFmtId="9" fontId="8" fillId="3" borderId="15" xfId="0" applyNumberFormat="1" applyFont="1" applyFill="1" applyBorder="1" applyAlignment="1">
      <alignment horizontal="justify" vertical="center"/>
    </xf>
    <xf numFmtId="0" fontId="10" fillId="3" borderId="15" xfId="0" applyFont="1" applyFill="1" applyBorder="1" applyAlignment="1">
      <alignment horizontal="justify" vertical="center"/>
    </xf>
    <xf numFmtId="9" fontId="10" fillId="3" borderId="15" xfId="0" applyNumberFormat="1" applyFont="1" applyFill="1" applyBorder="1" applyAlignment="1">
      <alignment horizontal="justify" vertical="center"/>
    </xf>
    <xf numFmtId="0" fontId="10" fillId="5" borderId="15" xfId="0" applyFont="1" applyFill="1" applyBorder="1" applyAlignment="1">
      <alignment horizontal="justify" vertical="center"/>
    </xf>
    <xf numFmtId="0" fontId="8" fillId="5" borderId="0" xfId="0" applyFont="1" applyFill="1" applyAlignment="1">
      <alignment horizontal="justify" vertical="center"/>
    </xf>
    <xf numFmtId="9" fontId="8" fillId="3" borderId="1" xfId="0" applyNumberFormat="1" applyFont="1" applyFill="1" applyBorder="1" applyAlignment="1">
      <alignment horizontal="center" vertical="center"/>
    </xf>
    <xf numFmtId="0" fontId="8" fillId="0" borderId="0" xfId="0" applyFont="1" applyAlignment="1">
      <alignment horizontal="center" vertical="center"/>
    </xf>
    <xf numFmtId="9" fontId="13" fillId="7" borderId="17" xfId="1" applyFont="1" applyFill="1" applyBorder="1" applyAlignment="1">
      <alignment horizontal="justify" vertical="center"/>
    </xf>
    <xf numFmtId="9" fontId="13" fillId="7" borderId="17" xfId="1" applyFont="1" applyFill="1" applyBorder="1" applyAlignment="1">
      <alignment horizontal="center" vertical="center"/>
    </xf>
    <xf numFmtId="9" fontId="8" fillId="5" borderId="1" xfId="0" applyNumberFormat="1" applyFont="1" applyFill="1" applyBorder="1" applyAlignment="1">
      <alignment horizontal="center" vertical="center"/>
    </xf>
    <xf numFmtId="0" fontId="8" fillId="5" borderId="0" xfId="0" applyFont="1" applyFill="1" applyAlignment="1">
      <alignment horizontal="center" vertical="center"/>
    </xf>
    <xf numFmtId="0" fontId="3" fillId="8" borderId="2" xfId="0" applyFont="1" applyFill="1" applyBorder="1" applyAlignment="1">
      <alignment horizontal="justify" vertical="center"/>
    </xf>
    <xf numFmtId="0" fontId="4" fillId="9" borderId="10" xfId="2" applyFont="1" applyFill="1" applyBorder="1" applyAlignment="1">
      <alignment horizontal="justify" vertical="center" wrapText="1"/>
    </xf>
    <xf numFmtId="0" fontId="8" fillId="9" borderId="10" xfId="0" applyFont="1" applyFill="1" applyBorder="1" applyAlignment="1">
      <alignment horizontal="justify" vertical="center"/>
    </xf>
    <xf numFmtId="9" fontId="10" fillId="9" borderId="21" xfId="1" applyFont="1" applyFill="1" applyBorder="1" applyAlignment="1">
      <alignment horizontal="justify" vertical="center"/>
    </xf>
    <xf numFmtId="0" fontId="12" fillId="9" borderId="10" xfId="0" applyFont="1" applyFill="1" applyBorder="1" applyAlignment="1">
      <alignment horizontal="justify" vertical="center"/>
    </xf>
    <xf numFmtId="9" fontId="13" fillId="9" borderId="21" xfId="1" applyFont="1" applyFill="1" applyBorder="1" applyAlignment="1">
      <alignment horizontal="justify" vertical="center"/>
    </xf>
    <xf numFmtId="0" fontId="8" fillId="5" borderId="1" xfId="0" applyFont="1" applyFill="1" applyBorder="1" applyAlignment="1">
      <alignment vertical="center"/>
    </xf>
    <xf numFmtId="9" fontId="13" fillId="7" borderId="23" xfId="1" applyFont="1" applyFill="1" applyBorder="1" applyAlignment="1">
      <alignment horizontal="justify" vertical="center"/>
    </xf>
    <xf numFmtId="0" fontId="8" fillId="0" borderId="2" xfId="0" applyFont="1" applyBorder="1" applyAlignment="1">
      <alignment horizontal="justify" vertical="center"/>
    </xf>
    <xf numFmtId="0" fontId="8" fillId="0" borderId="17" xfId="0" applyFont="1" applyBorder="1" applyAlignment="1">
      <alignment horizontal="justify" vertical="center"/>
    </xf>
    <xf numFmtId="0" fontId="15" fillId="9" borderId="20" xfId="2" applyFont="1" applyFill="1" applyBorder="1" applyAlignment="1">
      <alignment horizontal="justify" vertical="center" wrapText="1"/>
    </xf>
    <xf numFmtId="0" fontId="8" fillId="5" borderId="8" xfId="0" applyFont="1" applyFill="1" applyBorder="1" applyAlignment="1">
      <alignment horizontal="justify" vertical="center"/>
    </xf>
    <xf numFmtId="9" fontId="8" fillId="3" borderId="8" xfId="1" applyFont="1" applyFill="1" applyBorder="1" applyAlignment="1">
      <alignment horizontal="center" vertical="center"/>
    </xf>
    <xf numFmtId="0" fontId="4" fillId="5" borderId="1" xfId="2" applyFont="1" applyFill="1" applyBorder="1" applyAlignment="1">
      <alignment horizontal="justify" vertical="center" wrapText="1"/>
    </xf>
    <xf numFmtId="9" fontId="8" fillId="3" borderId="1" xfId="1" applyFont="1" applyFill="1" applyBorder="1" applyAlignment="1">
      <alignment horizontal="justify" vertical="center"/>
    </xf>
    <xf numFmtId="0" fontId="8" fillId="0" borderId="1" xfId="0" applyFont="1" applyBorder="1" applyAlignment="1">
      <alignment horizontal="justify" vertical="center"/>
    </xf>
    <xf numFmtId="0" fontId="8" fillId="0" borderId="0" xfId="0" applyFont="1" applyBorder="1" applyAlignment="1">
      <alignment horizontal="justify" vertical="center"/>
    </xf>
    <xf numFmtId="9" fontId="8" fillId="3" borderId="2" xfId="1" applyFont="1" applyFill="1" applyBorder="1" applyAlignment="1">
      <alignment horizontal="center" vertical="center"/>
    </xf>
    <xf numFmtId="9" fontId="8" fillId="3" borderId="1" xfId="1" applyFont="1" applyFill="1" applyBorder="1" applyAlignment="1">
      <alignment horizontal="center" vertical="center"/>
    </xf>
    <xf numFmtId="0" fontId="8" fillId="5" borderId="1" xfId="0" applyFont="1" applyFill="1" applyBorder="1" applyAlignment="1">
      <alignment vertical="center" wrapText="1"/>
    </xf>
    <xf numFmtId="0" fontId="8" fillId="0" borderId="2" xfId="0" applyFont="1" applyBorder="1" applyAlignment="1">
      <alignment horizontal="justify" vertical="center"/>
    </xf>
    <xf numFmtId="0" fontId="8" fillId="5" borderId="1" xfId="0" applyFont="1" applyFill="1" applyBorder="1" applyAlignment="1">
      <alignment horizontal="justify" vertical="center"/>
    </xf>
    <xf numFmtId="0" fontId="4" fillId="5" borderId="4" xfId="2" applyFont="1" applyFill="1" applyBorder="1" applyAlignment="1">
      <alignment horizontal="justify" vertical="center" wrapText="1"/>
    </xf>
    <xf numFmtId="0" fontId="8" fillId="0" borderId="4" xfId="0" applyFont="1" applyBorder="1" applyAlignment="1">
      <alignment horizontal="justify" vertical="center"/>
    </xf>
    <xf numFmtId="9" fontId="8" fillId="3" borderId="4" xfId="1" applyFont="1" applyFill="1" applyBorder="1" applyAlignment="1">
      <alignment horizontal="justify" vertical="center"/>
    </xf>
    <xf numFmtId="0" fontId="4" fillId="5" borderId="8" xfId="2" applyFont="1" applyFill="1" applyBorder="1" applyAlignment="1">
      <alignment horizontal="justify" vertical="center" wrapText="1"/>
    </xf>
    <xf numFmtId="0" fontId="8" fillId="0" borderId="8" xfId="0" applyFont="1" applyBorder="1" applyAlignment="1">
      <alignment horizontal="justify" vertical="center"/>
    </xf>
    <xf numFmtId="9" fontId="8" fillId="3" borderId="8" xfId="1" applyFont="1" applyFill="1" applyBorder="1" applyAlignment="1">
      <alignment horizontal="justify" vertical="center"/>
    </xf>
    <xf numFmtId="0" fontId="4" fillId="5" borderId="2" xfId="2" applyFont="1" applyFill="1" applyBorder="1" applyAlignment="1">
      <alignment horizontal="justify" vertical="center" wrapText="1"/>
    </xf>
    <xf numFmtId="9" fontId="8" fillId="3" borderId="2" xfId="1" applyFont="1" applyFill="1" applyBorder="1" applyAlignment="1">
      <alignment horizontal="justify" vertical="center"/>
    </xf>
    <xf numFmtId="9" fontId="8" fillId="3" borderId="4" xfId="1" applyFont="1" applyFill="1" applyBorder="1" applyAlignment="1">
      <alignment horizontal="center" vertical="center"/>
    </xf>
    <xf numFmtId="0" fontId="8" fillId="5" borderId="4" xfId="0" applyFont="1" applyFill="1" applyBorder="1" applyAlignment="1">
      <alignment vertical="center" wrapText="1"/>
    </xf>
    <xf numFmtId="0" fontId="4" fillId="5" borderId="11" xfId="2" applyFont="1" applyFill="1" applyBorder="1" applyAlignment="1">
      <alignment horizontal="justify" vertical="center" wrapText="1"/>
    </xf>
    <xf numFmtId="0" fontId="8" fillId="0" borderId="11" xfId="0" applyFont="1" applyBorder="1" applyAlignment="1">
      <alignment horizontal="justify" vertical="center"/>
    </xf>
    <xf numFmtId="9" fontId="8" fillId="3" borderId="11" xfId="1" applyFont="1" applyFill="1" applyBorder="1" applyAlignment="1">
      <alignment horizontal="justify" vertical="center"/>
    </xf>
    <xf numFmtId="0" fontId="8" fillId="5" borderId="2" xfId="0" applyFont="1" applyFill="1" applyBorder="1" applyAlignment="1">
      <alignment horizontal="center" vertical="center" wrapText="1"/>
    </xf>
    <xf numFmtId="0" fontId="8" fillId="5" borderId="11" xfId="0" applyFont="1" applyFill="1" applyBorder="1" applyAlignment="1">
      <alignment horizontal="justify" vertical="center"/>
    </xf>
    <xf numFmtId="0" fontId="17" fillId="5" borderId="4" xfId="0" applyFont="1" applyFill="1" applyBorder="1" applyAlignment="1">
      <alignment horizontal="justify" vertical="center" wrapText="1"/>
    </xf>
    <xf numFmtId="0" fontId="17" fillId="5" borderId="2" xfId="2" applyFont="1" applyFill="1" applyBorder="1" applyAlignment="1">
      <alignment horizontal="justify" vertical="center" wrapText="1"/>
    </xf>
    <xf numFmtId="0" fontId="17" fillId="5" borderId="1" xfId="2" applyFont="1" applyFill="1" applyBorder="1" applyAlignment="1">
      <alignment horizontal="justify" vertical="center" wrapText="1"/>
    </xf>
    <xf numFmtId="0" fontId="17" fillId="5" borderId="1" xfId="0" applyFont="1" applyFill="1" applyBorder="1" applyAlignment="1">
      <alignment horizontal="justify" vertical="center" wrapText="1"/>
    </xf>
    <xf numFmtId="0" fontId="4" fillId="5" borderId="1" xfId="2" applyFont="1" applyFill="1" applyBorder="1" applyAlignment="1">
      <alignment horizontal="justify" vertical="center" wrapText="1"/>
    </xf>
    <xf numFmtId="0" fontId="8" fillId="0" borderId="1" xfId="0" applyFont="1" applyBorder="1" applyAlignment="1">
      <alignment horizontal="justify" vertical="center"/>
    </xf>
    <xf numFmtId="9" fontId="4" fillId="3" borderId="1" xfId="1" applyFont="1" applyFill="1" applyBorder="1" applyAlignment="1">
      <alignment horizontal="center" vertical="center"/>
    </xf>
    <xf numFmtId="166" fontId="4" fillId="5" borderId="1" xfId="2" applyNumberFormat="1" applyFont="1" applyFill="1" applyBorder="1" applyAlignment="1" applyProtection="1">
      <alignment horizontal="justify" vertical="center" wrapText="1"/>
    </xf>
    <xf numFmtId="0" fontId="4" fillId="5" borderId="1" xfId="0" applyFont="1" applyFill="1" applyBorder="1" applyAlignment="1">
      <alignment horizontal="justify" vertical="center"/>
    </xf>
    <xf numFmtId="9" fontId="4" fillId="3" borderId="1" xfId="1" applyFont="1" applyFill="1" applyBorder="1" applyAlignment="1">
      <alignment horizontal="justify" vertical="center"/>
    </xf>
    <xf numFmtId="0" fontId="8" fillId="5" borderId="1" xfId="2" applyFont="1" applyFill="1" applyBorder="1" applyAlignment="1">
      <alignment horizontal="justify" vertical="center" wrapText="1"/>
    </xf>
    <xf numFmtId="0" fontId="8" fillId="5" borderId="1" xfId="0" applyFont="1" applyFill="1" applyBorder="1" applyAlignment="1">
      <alignment horizontal="justify" vertical="center"/>
    </xf>
    <xf numFmtId="9" fontId="4" fillId="3" borderId="4" xfId="1" applyFont="1" applyFill="1" applyBorder="1" applyAlignment="1">
      <alignment horizontal="center" vertical="center"/>
    </xf>
    <xf numFmtId="0" fontId="8" fillId="0" borderId="4" xfId="0" applyFont="1" applyBorder="1" applyAlignment="1">
      <alignment horizontal="justify" vertical="center"/>
    </xf>
    <xf numFmtId="0" fontId="18" fillId="9" borderId="10" xfId="0" applyFont="1" applyFill="1" applyBorder="1" applyAlignment="1">
      <alignment horizontal="justify" vertical="center"/>
    </xf>
    <xf numFmtId="0" fontId="19" fillId="3" borderId="15" xfId="0" applyFont="1" applyFill="1" applyBorder="1" applyAlignment="1">
      <alignment horizontal="justify" vertical="center"/>
    </xf>
    <xf numFmtId="0" fontId="18" fillId="0" borderId="0" xfId="0" applyFont="1" applyAlignment="1">
      <alignment horizontal="justify" vertical="center"/>
    </xf>
    <xf numFmtId="0" fontId="17" fillId="5" borderId="11" xfId="2" applyFont="1" applyFill="1" applyBorder="1" applyAlignment="1">
      <alignment horizontal="justify" vertical="center" wrapText="1"/>
    </xf>
    <xf numFmtId="9" fontId="8" fillId="3" borderId="1" xfId="1" applyFont="1" applyFill="1" applyBorder="1" applyAlignment="1">
      <alignment horizontal="center" vertical="center"/>
    </xf>
    <xf numFmtId="0" fontId="8" fillId="5" borderId="2" xfId="0" applyFont="1" applyFill="1" applyBorder="1" applyAlignment="1">
      <alignment vertical="center" wrapText="1"/>
    </xf>
    <xf numFmtId="0" fontId="17" fillId="5" borderId="8" xfId="0" applyFont="1" applyFill="1" applyBorder="1" applyAlignment="1">
      <alignment horizontal="justify" vertical="center" wrapText="1"/>
    </xf>
    <xf numFmtId="9" fontId="4" fillId="3" borderId="8" xfId="1"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8" xfId="0" applyFont="1" applyFill="1" applyBorder="1" applyAlignment="1">
      <alignment horizontal="justify" vertical="center" wrapText="1"/>
    </xf>
    <xf numFmtId="0" fontId="8" fillId="0" borderId="7" xfId="0" applyFont="1" applyBorder="1" applyAlignment="1">
      <alignment horizontal="justify" vertical="center"/>
    </xf>
    <xf numFmtId="0" fontId="8" fillId="0" borderId="9" xfId="0" applyFont="1" applyBorder="1" applyAlignment="1">
      <alignment horizontal="justify" vertical="center"/>
    </xf>
    <xf numFmtId="9" fontId="8" fillId="3" borderId="1" xfId="1" applyFont="1" applyFill="1" applyBorder="1" applyAlignment="1">
      <alignment horizontal="center" vertical="center"/>
    </xf>
    <xf numFmtId="9" fontId="8" fillId="3" borderId="4" xfId="1" applyFont="1" applyFill="1" applyBorder="1" applyAlignment="1">
      <alignment horizontal="center" vertical="center"/>
    </xf>
    <xf numFmtId="0" fontId="18" fillId="5" borderId="4"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8" fillId="5" borderId="11" xfId="0" applyFont="1" applyFill="1" applyBorder="1" applyAlignment="1">
      <alignment vertical="center"/>
    </xf>
    <xf numFmtId="0" fontId="8" fillId="0" borderId="12" xfId="0" applyFont="1" applyBorder="1" applyAlignment="1">
      <alignment horizontal="justify" vertical="center"/>
    </xf>
    <xf numFmtId="9" fontId="8" fillId="3" borderId="1" xfId="1" applyFont="1" applyFill="1" applyBorder="1" applyAlignment="1">
      <alignment horizontal="center" vertical="center"/>
    </xf>
    <xf numFmtId="9" fontId="8" fillId="3" borderId="11" xfId="1" applyFont="1" applyFill="1" applyBorder="1" applyAlignment="1">
      <alignment horizontal="center" vertical="center"/>
    </xf>
    <xf numFmtId="9" fontId="4" fillId="3" borderId="1" xfId="1" applyFont="1" applyFill="1" applyBorder="1" applyAlignment="1">
      <alignment horizontal="left" vertical="center" wrapText="1"/>
    </xf>
    <xf numFmtId="0" fontId="18" fillId="5" borderId="1" xfId="0" applyFont="1" applyFill="1" applyBorder="1" applyAlignment="1">
      <alignment horizontal="justify" vertical="center"/>
    </xf>
    <xf numFmtId="0" fontId="20" fillId="5" borderId="1" xfId="0" applyFont="1" applyFill="1" applyBorder="1" applyAlignment="1">
      <alignment horizontal="justify" vertical="center" wrapText="1"/>
    </xf>
    <xf numFmtId="0" fontId="18" fillId="0" borderId="1" xfId="0" applyFont="1" applyBorder="1" applyAlignment="1">
      <alignment horizontal="justify" vertical="center"/>
    </xf>
    <xf numFmtId="9" fontId="8" fillId="5" borderId="1" xfId="1" applyFont="1" applyFill="1" applyBorder="1" applyAlignment="1">
      <alignment horizontal="justify" vertical="center" wrapText="1"/>
    </xf>
    <xf numFmtId="9" fontId="9" fillId="9" borderId="21" xfId="1" applyFont="1" applyFill="1" applyBorder="1" applyAlignment="1">
      <alignment horizontal="center" vertical="center"/>
    </xf>
    <xf numFmtId="0" fontId="8" fillId="0" borderId="5" xfId="0" applyFont="1" applyBorder="1" applyAlignment="1">
      <alignment horizontal="justify" vertical="center"/>
    </xf>
    <xf numFmtId="0" fontId="8" fillId="0" borderId="26" xfId="0" applyFont="1" applyBorder="1" applyAlignment="1">
      <alignment horizontal="justify" vertical="center"/>
    </xf>
    <xf numFmtId="0" fontId="8" fillId="0" borderId="27" xfId="0" applyFont="1" applyBorder="1" applyAlignment="1">
      <alignment horizontal="justify" vertical="center"/>
    </xf>
    <xf numFmtId="0" fontId="8" fillId="0" borderId="25" xfId="0" applyFont="1" applyBorder="1" applyAlignment="1">
      <alignment horizontal="justify" vertical="center"/>
    </xf>
    <xf numFmtId="0" fontId="8" fillId="0" borderId="1" xfId="0" applyFont="1" applyBorder="1" applyAlignment="1">
      <alignment horizontal="justify" vertical="center"/>
    </xf>
    <xf numFmtId="9" fontId="8" fillId="3" borderId="1" xfId="1" applyFont="1" applyFill="1" applyBorder="1" applyAlignment="1">
      <alignment horizontal="center" vertical="center"/>
    </xf>
    <xf numFmtId="0" fontId="4" fillId="5" borderId="8" xfId="0" applyFont="1" applyFill="1" applyBorder="1" applyAlignment="1">
      <alignment horizontal="justify" vertical="center" wrapText="1"/>
    </xf>
    <xf numFmtId="0" fontId="8" fillId="5" borderId="8" xfId="0" applyFont="1" applyFill="1" applyBorder="1" applyAlignment="1">
      <alignment horizontal="justify" vertical="center"/>
    </xf>
    <xf numFmtId="9" fontId="8" fillId="3" borderId="8" xfId="1" applyFont="1" applyFill="1" applyBorder="1" applyAlignment="1">
      <alignment horizontal="center" vertical="center"/>
    </xf>
    <xf numFmtId="0" fontId="4" fillId="5" borderId="1" xfId="2" applyFont="1" applyFill="1" applyBorder="1" applyAlignment="1">
      <alignment horizontal="justify" vertical="center" wrapText="1"/>
    </xf>
    <xf numFmtId="9" fontId="8" fillId="3" borderId="1" xfId="1" applyFont="1" applyFill="1" applyBorder="1" applyAlignment="1">
      <alignment horizontal="justify" vertical="center"/>
    </xf>
    <xf numFmtId="0" fontId="8" fillId="5" borderId="1" xfId="0" applyFont="1" applyFill="1" applyBorder="1" applyAlignment="1">
      <alignment horizontal="justify" vertical="center"/>
    </xf>
    <xf numFmtId="0" fontId="4" fillId="5" borderId="4" xfId="2" applyFont="1" applyFill="1" applyBorder="1" applyAlignment="1">
      <alignment horizontal="justify" vertical="center" wrapText="1"/>
    </xf>
    <xf numFmtId="0" fontId="8" fillId="0" borderId="4" xfId="0" applyFont="1" applyBorder="1" applyAlignment="1">
      <alignment horizontal="justify" vertical="center"/>
    </xf>
    <xf numFmtId="9" fontId="8" fillId="3" borderId="4" xfId="1" applyFont="1" applyFill="1" applyBorder="1" applyAlignment="1">
      <alignment horizontal="justify" vertical="center"/>
    </xf>
    <xf numFmtId="0" fontId="8" fillId="0" borderId="8" xfId="0" applyFont="1" applyBorder="1" applyAlignment="1">
      <alignment horizontal="justify" vertical="center"/>
    </xf>
    <xf numFmtId="9" fontId="8" fillId="3" borderId="8" xfId="1" applyFont="1" applyFill="1" applyBorder="1" applyAlignment="1">
      <alignment horizontal="justify" vertical="center"/>
    </xf>
    <xf numFmtId="9" fontId="8" fillId="3" borderId="4" xfId="1" applyFont="1" applyFill="1" applyBorder="1" applyAlignment="1">
      <alignment horizontal="center" vertical="center"/>
    </xf>
    <xf numFmtId="0" fontId="4" fillId="5" borderId="1" xfId="0" applyFont="1" applyFill="1" applyBorder="1" applyAlignment="1">
      <alignment horizontal="justify" vertical="center" wrapText="1"/>
    </xf>
    <xf numFmtId="0" fontId="18" fillId="5" borderId="8" xfId="0" applyFont="1" applyFill="1" applyBorder="1" applyAlignment="1">
      <alignment horizontal="justify" vertical="center" wrapText="1"/>
    </xf>
    <xf numFmtId="0" fontId="8" fillId="0" borderId="7" xfId="0" applyFont="1" applyBorder="1" applyAlignment="1">
      <alignment horizontal="justify" vertical="center"/>
    </xf>
    <xf numFmtId="0" fontId="8" fillId="0" borderId="9" xfId="0" applyFont="1" applyBorder="1" applyAlignment="1">
      <alignment horizontal="justify" vertical="center"/>
    </xf>
    <xf numFmtId="0" fontId="18" fillId="5" borderId="4"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8" fillId="5" borderId="4" xfId="0" applyFont="1" applyFill="1" applyBorder="1" applyAlignment="1">
      <alignment horizontal="justify" vertical="center"/>
    </xf>
    <xf numFmtId="9" fontId="8" fillId="5" borderId="1" xfId="1" applyFont="1" applyFill="1" applyBorder="1" applyAlignment="1">
      <alignment horizontal="center" vertical="center"/>
    </xf>
    <xf numFmtId="0" fontId="4" fillId="5" borderId="4" xfId="0" applyFont="1" applyFill="1" applyBorder="1" applyAlignment="1">
      <alignment horizontal="justify" vertical="center" wrapText="1"/>
    </xf>
    <xf numFmtId="9" fontId="4" fillId="3" borderId="4" xfId="1" applyFont="1" applyFill="1" applyBorder="1" applyAlignment="1">
      <alignment horizontal="justify" vertical="center"/>
    </xf>
    <xf numFmtId="166" fontId="4" fillId="5" borderId="8" xfId="2" applyNumberFormat="1" applyFont="1" applyFill="1" applyBorder="1" applyAlignment="1" applyProtection="1">
      <alignment horizontal="justify" vertical="center" wrapText="1"/>
    </xf>
    <xf numFmtId="9" fontId="4" fillId="3" borderId="8" xfId="1" applyFont="1" applyFill="1" applyBorder="1" applyAlignment="1">
      <alignment horizontal="justify" vertical="center"/>
    </xf>
    <xf numFmtId="0" fontId="22" fillId="5" borderId="4"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14" fillId="5" borderId="1" xfId="0" applyFont="1" applyFill="1" applyBorder="1" applyAlignment="1">
      <alignment horizontal="justify" vertical="center" wrapText="1"/>
    </xf>
    <xf numFmtId="0" fontId="23" fillId="5" borderId="4" xfId="0" applyFont="1" applyFill="1" applyBorder="1" applyAlignment="1">
      <alignment horizontal="justify" vertical="center" wrapText="1"/>
    </xf>
    <xf numFmtId="0" fontId="8" fillId="5" borderId="1" xfId="0" applyFont="1" applyFill="1" applyBorder="1" applyAlignment="1">
      <alignment horizontal="justify" vertical="center" wrapText="1"/>
    </xf>
    <xf numFmtId="9" fontId="8" fillId="3" borderId="1" xfId="1" applyFont="1" applyFill="1" applyBorder="1" applyAlignment="1">
      <alignment horizontal="center" vertical="center"/>
    </xf>
    <xf numFmtId="9" fontId="8" fillId="3" borderId="8" xfId="1" applyFont="1" applyFill="1" applyBorder="1" applyAlignment="1">
      <alignment horizontal="center" vertical="center"/>
    </xf>
    <xf numFmtId="9" fontId="8" fillId="3" borderId="4" xfId="1" applyFont="1" applyFill="1" applyBorder="1" applyAlignment="1">
      <alignment horizontal="center" vertical="center"/>
    </xf>
    <xf numFmtId="166" fontId="4" fillId="5" borderId="1" xfId="2" applyNumberFormat="1" applyFont="1" applyFill="1" applyBorder="1" applyAlignment="1" applyProtection="1">
      <alignment horizontal="justify" vertical="center" wrapText="1"/>
    </xf>
    <xf numFmtId="0" fontId="18" fillId="5" borderId="8" xfId="0" applyFont="1" applyFill="1" applyBorder="1" applyAlignment="1">
      <alignment horizontal="justify" vertical="center" wrapText="1"/>
    </xf>
    <xf numFmtId="0" fontId="8" fillId="5" borderId="11" xfId="0" applyFont="1" applyFill="1" applyBorder="1" applyAlignment="1">
      <alignment vertical="center" wrapText="1"/>
    </xf>
    <xf numFmtId="9" fontId="8" fillId="3" borderId="11" xfId="1" applyFont="1" applyFill="1" applyBorder="1" applyAlignment="1">
      <alignment horizontal="center" vertical="center"/>
    </xf>
    <xf numFmtId="9" fontId="8" fillId="3" borderId="1" xfId="1" applyFont="1" applyFill="1" applyBorder="1" applyAlignment="1">
      <alignment horizontal="center" vertical="center"/>
    </xf>
    <xf numFmtId="0" fontId="17" fillId="5" borderId="2" xfId="0" applyFont="1" applyFill="1" applyBorder="1" applyAlignment="1">
      <alignment horizontal="justify" vertical="center" wrapText="1"/>
    </xf>
    <xf numFmtId="9" fontId="4" fillId="3" borderId="2" xfId="1" applyFont="1" applyFill="1" applyBorder="1" applyAlignment="1">
      <alignment horizontal="center" vertical="center"/>
    </xf>
    <xf numFmtId="0" fontId="4" fillId="5" borderId="2" xfId="0" applyFont="1" applyFill="1" applyBorder="1" applyAlignment="1">
      <alignment horizontal="justify" vertical="center" wrapText="1"/>
    </xf>
    <xf numFmtId="166" fontId="4" fillId="5" borderId="2" xfId="2" applyNumberFormat="1" applyFont="1" applyFill="1" applyBorder="1" applyAlignment="1" applyProtection="1">
      <alignment horizontal="justify" vertical="center" wrapText="1"/>
    </xf>
    <xf numFmtId="9" fontId="4" fillId="3" borderId="2" xfId="1" applyFont="1" applyFill="1" applyBorder="1" applyAlignment="1">
      <alignment horizontal="justify" vertical="center"/>
    </xf>
    <xf numFmtId="166" fontId="4" fillId="5" borderId="11" xfId="2" applyNumberFormat="1" applyFont="1" applyFill="1" applyBorder="1" applyAlignment="1" applyProtection="1">
      <alignment horizontal="justify" vertical="center" wrapText="1"/>
    </xf>
    <xf numFmtId="0" fontId="8" fillId="0" borderId="28" xfId="0" applyFont="1" applyBorder="1" applyAlignment="1">
      <alignment horizontal="justify" vertical="center"/>
    </xf>
    <xf numFmtId="0" fontId="8" fillId="5" borderId="4" xfId="2" applyFont="1" applyFill="1" applyBorder="1" applyAlignment="1">
      <alignment horizontal="justify" vertical="center" wrapText="1"/>
    </xf>
    <xf numFmtId="166" fontId="4" fillId="5" borderId="4" xfId="2" applyNumberFormat="1" applyFont="1" applyFill="1" applyBorder="1" applyAlignment="1" applyProtection="1">
      <alignment horizontal="justify" vertical="center" wrapText="1"/>
    </xf>
    <xf numFmtId="0" fontId="8" fillId="5" borderId="7" xfId="0" applyFont="1" applyFill="1" applyBorder="1" applyAlignment="1">
      <alignment horizontal="justify" vertical="center" wrapText="1"/>
    </xf>
    <xf numFmtId="0" fontId="3" fillId="0" borderId="3" xfId="2" applyFont="1" applyFill="1" applyBorder="1" applyAlignment="1">
      <alignment horizontal="justify" vertical="center" wrapText="1"/>
    </xf>
    <xf numFmtId="0" fontId="3" fillId="0" borderId="6" xfId="2" applyFont="1" applyFill="1" applyBorder="1" applyAlignment="1">
      <alignment horizontal="justify" vertical="center" wrapText="1"/>
    </xf>
    <xf numFmtId="0" fontId="3" fillId="0" borderId="22" xfId="2" applyFont="1" applyFill="1" applyBorder="1" applyAlignment="1">
      <alignment horizontal="justify" vertical="center" wrapText="1"/>
    </xf>
    <xf numFmtId="0" fontId="3" fillId="5" borderId="3" xfId="2" applyFont="1" applyFill="1" applyBorder="1" applyAlignment="1">
      <alignment vertical="top" wrapText="1"/>
    </xf>
    <xf numFmtId="0" fontId="3" fillId="5" borderId="6" xfId="2" applyFont="1" applyFill="1" applyBorder="1" applyAlignment="1">
      <alignment vertical="top" wrapText="1"/>
    </xf>
    <xf numFmtId="0" fontId="3" fillId="5" borderId="24" xfId="2" applyFont="1" applyFill="1" applyBorder="1" applyAlignment="1">
      <alignment vertical="top" wrapText="1"/>
    </xf>
    <xf numFmtId="0" fontId="14" fillId="5" borderId="19" xfId="0" applyFont="1" applyFill="1" applyBorder="1" applyAlignment="1">
      <alignment horizontal="center" vertical="center" wrapText="1"/>
    </xf>
    <xf numFmtId="0" fontId="14" fillId="5" borderId="11" xfId="0" applyFont="1" applyFill="1" applyBorder="1" applyAlignment="1">
      <alignment horizontal="center" vertical="center" wrapText="1"/>
    </xf>
    <xf numFmtId="9" fontId="8" fillId="3" borderId="19" xfId="1" applyFont="1" applyFill="1" applyBorder="1" applyAlignment="1">
      <alignment horizontal="center" vertical="center"/>
    </xf>
    <xf numFmtId="9" fontId="8" fillId="3" borderId="11" xfId="1" applyFont="1" applyFill="1" applyBorder="1" applyAlignment="1">
      <alignment horizontal="center" vertical="center"/>
    </xf>
    <xf numFmtId="0" fontId="3" fillId="0" borderId="18" xfId="2" applyFont="1" applyFill="1" applyBorder="1" applyAlignment="1">
      <alignment horizontal="justify" vertical="center" wrapText="1"/>
    </xf>
    <xf numFmtId="0" fontId="3" fillId="0" borderId="24" xfId="2" applyFont="1" applyFill="1" applyBorder="1" applyAlignment="1">
      <alignment horizontal="justify"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9" fontId="8" fillId="3" borderId="1" xfId="1" applyFont="1" applyFill="1" applyBorder="1" applyAlignment="1">
      <alignment horizontal="center" vertical="center"/>
    </xf>
    <xf numFmtId="0" fontId="3" fillId="8" borderId="1" xfId="0" applyFont="1" applyFill="1" applyBorder="1" applyAlignment="1">
      <alignment horizontal="justify" vertical="center"/>
    </xf>
    <xf numFmtId="0" fontId="3" fillId="8" borderId="2" xfId="0" applyFont="1" applyFill="1" applyBorder="1" applyAlignment="1">
      <alignment horizontal="justify" vertical="center"/>
    </xf>
    <xf numFmtId="0" fontId="10" fillId="3" borderId="1" xfId="0" applyFont="1" applyFill="1" applyBorder="1" applyAlignment="1">
      <alignment horizontal="justify" vertical="center"/>
    </xf>
    <xf numFmtId="0" fontId="10" fillId="3" borderId="2" xfId="0" applyFont="1" applyFill="1" applyBorder="1" applyAlignment="1">
      <alignment horizontal="justify" vertical="center"/>
    </xf>
    <xf numFmtId="0" fontId="10" fillId="8" borderId="1" xfId="0" applyFont="1" applyFill="1" applyBorder="1" applyAlignment="1">
      <alignment horizontal="justify" vertical="center"/>
    </xf>
    <xf numFmtId="0" fontId="3" fillId="0" borderId="3" xfId="2" applyFont="1" applyFill="1" applyBorder="1" applyAlignment="1">
      <alignment horizontal="justify" vertical="top" wrapText="1"/>
    </xf>
    <xf numFmtId="0" fontId="3" fillId="0" borderId="6" xfId="2" applyFont="1" applyFill="1" applyBorder="1" applyAlignment="1">
      <alignment horizontal="justify" vertical="top" wrapText="1"/>
    </xf>
    <xf numFmtId="0" fontId="3" fillId="0" borderId="24" xfId="2" applyFont="1" applyFill="1" applyBorder="1" applyAlignment="1">
      <alignment horizontal="justify"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18" fillId="5" borderId="4" xfId="0" applyFont="1" applyFill="1" applyBorder="1" applyAlignment="1">
      <alignment horizontal="center" vertical="center" wrapText="1"/>
    </xf>
    <xf numFmtId="0" fontId="15" fillId="5" borderId="3" xfId="2" applyFont="1" applyFill="1" applyBorder="1" applyAlignment="1">
      <alignment horizontal="justify" vertical="top" wrapText="1"/>
    </xf>
    <xf numFmtId="0" fontId="15" fillId="5" borderId="6" xfId="2" applyFont="1" applyFill="1" applyBorder="1" applyAlignment="1">
      <alignment horizontal="justify" vertical="top"/>
    </xf>
    <xf numFmtId="0" fontId="15" fillId="5" borderId="22" xfId="2" applyFont="1" applyFill="1" applyBorder="1" applyAlignment="1">
      <alignment horizontal="justify" vertical="top"/>
    </xf>
    <xf numFmtId="0" fontId="3" fillId="0" borderId="18"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24"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2" borderId="14"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10" fillId="8" borderId="2" xfId="0" applyFont="1" applyFill="1" applyBorder="1" applyAlignment="1">
      <alignment horizontal="justify" vertical="center"/>
    </xf>
    <xf numFmtId="0" fontId="3" fillId="8" borderId="1" xfId="0" applyFont="1" applyFill="1" applyBorder="1" applyAlignment="1">
      <alignment horizontal="justify" vertical="center" wrapText="1"/>
    </xf>
    <xf numFmtId="0" fontId="16" fillId="8" borderId="1" xfId="0" applyFont="1" applyFill="1" applyBorder="1" applyAlignment="1">
      <alignment horizontal="justify" vertical="center"/>
    </xf>
    <xf numFmtId="0" fontId="16" fillId="8" borderId="2" xfId="0" applyFont="1" applyFill="1" applyBorder="1" applyAlignment="1">
      <alignment horizontal="justify"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cellXfs>
  <cellStyles count="737">
    <cellStyle name="Hipervínculo 2" xfId="7"/>
    <cellStyle name="Millares 2" xfId="12"/>
    <cellStyle name="Millares 2 2" xfId="16"/>
    <cellStyle name="Millares 2 2 10" xfId="137"/>
    <cellStyle name="Millares 2 2 10 2" xfId="317"/>
    <cellStyle name="Millares 2 2 10 2 2" xfId="677"/>
    <cellStyle name="Millares 2 2 10 3" xfId="497"/>
    <cellStyle name="Millares 2 2 11" xfId="197"/>
    <cellStyle name="Millares 2 2 11 2" xfId="557"/>
    <cellStyle name="Millares 2 2 12" xfId="377"/>
    <cellStyle name="Millares 2 2 2" xfId="19"/>
    <cellStyle name="Millares 2 2 2 2" xfId="29"/>
    <cellStyle name="Millares 2 2 2 2 2" xfId="59"/>
    <cellStyle name="Millares 2 2 2 2 2 2" xfId="119"/>
    <cellStyle name="Millares 2 2 2 2 2 2 2" xfId="299"/>
    <cellStyle name="Millares 2 2 2 2 2 2 2 2" xfId="659"/>
    <cellStyle name="Millares 2 2 2 2 2 2 3" xfId="479"/>
    <cellStyle name="Millares 2 2 2 2 2 3" xfId="179"/>
    <cellStyle name="Millares 2 2 2 2 2 3 2" xfId="359"/>
    <cellStyle name="Millares 2 2 2 2 2 3 2 2" xfId="719"/>
    <cellStyle name="Millares 2 2 2 2 2 3 3" xfId="539"/>
    <cellStyle name="Millares 2 2 2 2 2 4" xfId="239"/>
    <cellStyle name="Millares 2 2 2 2 2 4 2" xfId="599"/>
    <cellStyle name="Millares 2 2 2 2 2 5" xfId="419"/>
    <cellStyle name="Millares 2 2 2 2 3" xfId="89"/>
    <cellStyle name="Millares 2 2 2 2 3 2" xfId="269"/>
    <cellStyle name="Millares 2 2 2 2 3 2 2" xfId="629"/>
    <cellStyle name="Millares 2 2 2 2 3 3" xfId="449"/>
    <cellStyle name="Millares 2 2 2 2 4" xfId="149"/>
    <cellStyle name="Millares 2 2 2 2 4 2" xfId="329"/>
    <cellStyle name="Millares 2 2 2 2 4 2 2" xfId="689"/>
    <cellStyle name="Millares 2 2 2 2 4 3" xfId="509"/>
    <cellStyle name="Millares 2 2 2 2 5" xfId="209"/>
    <cellStyle name="Millares 2 2 2 2 5 2" xfId="569"/>
    <cellStyle name="Millares 2 2 2 2 6" xfId="389"/>
    <cellStyle name="Millares 2 2 2 3" xfId="39"/>
    <cellStyle name="Millares 2 2 2 3 2" xfId="69"/>
    <cellStyle name="Millares 2 2 2 3 2 2" xfId="129"/>
    <cellStyle name="Millares 2 2 2 3 2 2 2" xfId="309"/>
    <cellStyle name="Millares 2 2 2 3 2 2 2 2" xfId="669"/>
    <cellStyle name="Millares 2 2 2 3 2 2 3" xfId="489"/>
    <cellStyle name="Millares 2 2 2 3 2 3" xfId="189"/>
    <cellStyle name="Millares 2 2 2 3 2 3 2" xfId="369"/>
    <cellStyle name="Millares 2 2 2 3 2 3 2 2" xfId="729"/>
    <cellStyle name="Millares 2 2 2 3 2 3 3" xfId="549"/>
    <cellStyle name="Millares 2 2 2 3 2 4" xfId="249"/>
    <cellStyle name="Millares 2 2 2 3 2 4 2" xfId="609"/>
    <cellStyle name="Millares 2 2 2 3 2 5" xfId="429"/>
    <cellStyle name="Millares 2 2 2 3 3" xfId="99"/>
    <cellStyle name="Millares 2 2 2 3 3 2" xfId="279"/>
    <cellStyle name="Millares 2 2 2 3 3 2 2" xfId="639"/>
    <cellStyle name="Millares 2 2 2 3 3 3" xfId="459"/>
    <cellStyle name="Millares 2 2 2 3 4" xfId="159"/>
    <cellStyle name="Millares 2 2 2 3 4 2" xfId="339"/>
    <cellStyle name="Millares 2 2 2 3 4 2 2" xfId="699"/>
    <cellStyle name="Millares 2 2 2 3 4 3" xfId="519"/>
    <cellStyle name="Millares 2 2 2 3 5" xfId="219"/>
    <cellStyle name="Millares 2 2 2 3 5 2" xfId="579"/>
    <cellStyle name="Millares 2 2 2 3 6" xfId="399"/>
    <cellStyle name="Millares 2 2 2 4" xfId="49"/>
    <cellStyle name="Millares 2 2 2 4 2" xfId="109"/>
    <cellStyle name="Millares 2 2 2 4 2 2" xfId="289"/>
    <cellStyle name="Millares 2 2 2 4 2 2 2" xfId="649"/>
    <cellStyle name="Millares 2 2 2 4 2 3" xfId="469"/>
    <cellStyle name="Millares 2 2 2 4 3" xfId="169"/>
    <cellStyle name="Millares 2 2 2 4 3 2" xfId="349"/>
    <cellStyle name="Millares 2 2 2 4 3 2 2" xfId="709"/>
    <cellStyle name="Millares 2 2 2 4 3 3" xfId="529"/>
    <cellStyle name="Millares 2 2 2 4 4" xfId="229"/>
    <cellStyle name="Millares 2 2 2 4 4 2" xfId="589"/>
    <cellStyle name="Millares 2 2 2 4 5" xfId="409"/>
    <cellStyle name="Millares 2 2 2 5" xfId="79"/>
    <cellStyle name="Millares 2 2 2 5 2" xfId="259"/>
    <cellStyle name="Millares 2 2 2 5 2 2" xfId="619"/>
    <cellStyle name="Millares 2 2 2 5 3" xfId="439"/>
    <cellStyle name="Millares 2 2 2 6" xfId="139"/>
    <cellStyle name="Millares 2 2 2 6 2" xfId="319"/>
    <cellStyle name="Millares 2 2 2 6 2 2" xfId="679"/>
    <cellStyle name="Millares 2 2 2 6 3" xfId="499"/>
    <cellStyle name="Millares 2 2 2 7" xfId="199"/>
    <cellStyle name="Millares 2 2 2 7 2" xfId="559"/>
    <cellStyle name="Millares 2 2 2 8" xfId="379"/>
    <cellStyle name="Millares 2 2 3" xfId="21"/>
    <cellStyle name="Millares 2 2 3 2" xfId="31"/>
    <cellStyle name="Millares 2 2 3 2 2" xfId="61"/>
    <cellStyle name="Millares 2 2 3 2 2 2" xfId="121"/>
    <cellStyle name="Millares 2 2 3 2 2 2 2" xfId="301"/>
    <cellStyle name="Millares 2 2 3 2 2 2 2 2" xfId="661"/>
    <cellStyle name="Millares 2 2 3 2 2 2 3" xfId="481"/>
    <cellStyle name="Millares 2 2 3 2 2 3" xfId="181"/>
    <cellStyle name="Millares 2 2 3 2 2 3 2" xfId="361"/>
    <cellStyle name="Millares 2 2 3 2 2 3 2 2" xfId="721"/>
    <cellStyle name="Millares 2 2 3 2 2 3 3" xfId="541"/>
    <cellStyle name="Millares 2 2 3 2 2 4" xfId="241"/>
    <cellStyle name="Millares 2 2 3 2 2 4 2" xfId="601"/>
    <cellStyle name="Millares 2 2 3 2 2 5" xfId="421"/>
    <cellStyle name="Millares 2 2 3 2 3" xfId="91"/>
    <cellStyle name="Millares 2 2 3 2 3 2" xfId="271"/>
    <cellStyle name="Millares 2 2 3 2 3 2 2" xfId="631"/>
    <cellStyle name="Millares 2 2 3 2 3 3" xfId="451"/>
    <cellStyle name="Millares 2 2 3 2 4" xfId="151"/>
    <cellStyle name="Millares 2 2 3 2 4 2" xfId="331"/>
    <cellStyle name="Millares 2 2 3 2 4 2 2" xfId="691"/>
    <cellStyle name="Millares 2 2 3 2 4 3" xfId="511"/>
    <cellStyle name="Millares 2 2 3 2 5" xfId="211"/>
    <cellStyle name="Millares 2 2 3 2 5 2" xfId="571"/>
    <cellStyle name="Millares 2 2 3 2 6" xfId="391"/>
    <cellStyle name="Millares 2 2 3 3" xfId="41"/>
    <cellStyle name="Millares 2 2 3 3 2" xfId="71"/>
    <cellStyle name="Millares 2 2 3 3 2 2" xfId="131"/>
    <cellStyle name="Millares 2 2 3 3 2 2 2" xfId="311"/>
    <cellStyle name="Millares 2 2 3 3 2 2 2 2" xfId="671"/>
    <cellStyle name="Millares 2 2 3 3 2 2 3" xfId="491"/>
    <cellStyle name="Millares 2 2 3 3 2 3" xfId="191"/>
    <cellStyle name="Millares 2 2 3 3 2 3 2" xfId="371"/>
    <cellStyle name="Millares 2 2 3 3 2 3 2 2" xfId="731"/>
    <cellStyle name="Millares 2 2 3 3 2 3 3" xfId="551"/>
    <cellStyle name="Millares 2 2 3 3 2 4" xfId="251"/>
    <cellStyle name="Millares 2 2 3 3 2 4 2" xfId="611"/>
    <cellStyle name="Millares 2 2 3 3 2 5" xfId="431"/>
    <cellStyle name="Millares 2 2 3 3 3" xfId="101"/>
    <cellStyle name="Millares 2 2 3 3 3 2" xfId="281"/>
    <cellStyle name="Millares 2 2 3 3 3 2 2" xfId="641"/>
    <cellStyle name="Millares 2 2 3 3 3 3" xfId="461"/>
    <cellStyle name="Millares 2 2 3 3 4" xfId="161"/>
    <cellStyle name="Millares 2 2 3 3 4 2" xfId="341"/>
    <cellStyle name="Millares 2 2 3 3 4 2 2" xfId="701"/>
    <cellStyle name="Millares 2 2 3 3 4 3" xfId="521"/>
    <cellStyle name="Millares 2 2 3 3 5" xfId="221"/>
    <cellStyle name="Millares 2 2 3 3 5 2" xfId="581"/>
    <cellStyle name="Millares 2 2 3 3 6" xfId="401"/>
    <cellStyle name="Millares 2 2 3 4" xfId="51"/>
    <cellStyle name="Millares 2 2 3 4 2" xfId="111"/>
    <cellStyle name="Millares 2 2 3 4 2 2" xfId="291"/>
    <cellStyle name="Millares 2 2 3 4 2 2 2" xfId="651"/>
    <cellStyle name="Millares 2 2 3 4 2 3" xfId="471"/>
    <cellStyle name="Millares 2 2 3 4 3" xfId="171"/>
    <cellStyle name="Millares 2 2 3 4 3 2" xfId="351"/>
    <cellStyle name="Millares 2 2 3 4 3 2 2" xfId="711"/>
    <cellStyle name="Millares 2 2 3 4 3 3" xfId="531"/>
    <cellStyle name="Millares 2 2 3 4 4" xfId="231"/>
    <cellStyle name="Millares 2 2 3 4 4 2" xfId="591"/>
    <cellStyle name="Millares 2 2 3 4 5" xfId="411"/>
    <cellStyle name="Millares 2 2 3 5" xfId="81"/>
    <cellStyle name="Millares 2 2 3 5 2" xfId="261"/>
    <cellStyle name="Millares 2 2 3 5 2 2" xfId="621"/>
    <cellStyle name="Millares 2 2 3 5 3" xfId="441"/>
    <cellStyle name="Millares 2 2 3 6" xfId="141"/>
    <cellStyle name="Millares 2 2 3 6 2" xfId="321"/>
    <cellStyle name="Millares 2 2 3 6 2 2" xfId="681"/>
    <cellStyle name="Millares 2 2 3 6 3" xfId="501"/>
    <cellStyle name="Millares 2 2 3 7" xfId="201"/>
    <cellStyle name="Millares 2 2 3 7 2" xfId="561"/>
    <cellStyle name="Millares 2 2 3 8" xfId="381"/>
    <cellStyle name="Millares 2 2 4" xfId="23"/>
    <cellStyle name="Millares 2 2 4 2" xfId="33"/>
    <cellStyle name="Millares 2 2 4 2 2" xfId="63"/>
    <cellStyle name="Millares 2 2 4 2 2 2" xfId="123"/>
    <cellStyle name="Millares 2 2 4 2 2 2 2" xfId="303"/>
    <cellStyle name="Millares 2 2 4 2 2 2 2 2" xfId="663"/>
    <cellStyle name="Millares 2 2 4 2 2 2 3" xfId="483"/>
    <cellStyle name="Millares 2 2 4 2 2 3" xfId="183"/>
    <cellStyle name="Millares 2 2 4 2 2 3 2" xfId="363"/>
    <cellStyle name="Millares 2 2 4 2 2 3 2 2" xfId="723"/>
    <cellStyle name="Millares 2 2 4 2 2 3 3" xfId="543"/>
    <cellStyle name="Millares 2 2 4 2 2 4" xfId="243"/>
    <cellStyle name="Millares 2 2 4 2 2 4 2" xfId="603"/>
    <cellStyle name="Millares 2 2 4 2 2 5" xfId="423"/>
    <cellStyle name="Millares 2 2 4 2 3" xfId="93"/>
    <cellStyle name="Millares 2 2 4 2 3 2" xfId="273"/>
    <cellStyle name="Millares 2 2 4 2 3 2 2" xfId="633"/>
    <cellStyle name="Millares 2 2 4 2 3 3" xfId="453"/>
    <cellStyle name="Millares 2 2 4 2 4" xfId="153"/>
    <cellStyle name="Millares 2 2 4 2 4 2" xfId="333"/>
    <cellStyle name="Millares 2 2 4 2 4 2 2" xfId="693"/>
    <cellStyle name="Millares 2 2 4 2 4 3" xfId="513"/>
    <cellStyle name="Millares 2 2 4 2 5" xfId="213"/>
    <cellStyle name="Millares 2 2 4 2 5 2" xfId="573"/>
    <cellStyle name="Millares 2 2 4 2 6" xfId="393"/>
    <cellStyle name="Millares 2 2 4 3" xfId="43"/>
    <cellStyle name="Millares 2 2 4 3 2" xfId="73"/>
    <cellStyle name="Millares 2 2 4 3 2 2" xfId="133"/>
    <cellStyle name="Millares 2 2 4 3 2 2 2" xfId="313"/>
    <cellStyle name="Millares 2 2 4 3 2 2 2 2" xfId="673"/>
    <cellStyle name="Millares 2 2 4 3 2 2 3" xfId="493"/>
    <cellStyle name="Millares 2 2 4 3 2 3" xfId="193"/>
    <cellStyle name="Millares 2 2 4 3 2 3 2" xfId="373"/>
    <cellStyle name="Millares 2 2 4 3 2 3 2 2" xfId="733"/>
    <cellStyle name="Millares 2 2 4 3 2 3 3" xfId="553"/>
    <cellStyle name="Millares 2 2 4 3 2 4" xfId="253"/>
    <cellStyle name="Millares 2 2 4 3 2 4 2" xfId="613"/>
    <cellStyle name="Millares 2 2 4 3 2 5" xfId="433"/>
    <cellStyle name="Millares 2 2 4 3 3" xfId="103"/>
    <cellStyle name="Millares 2 2 4 3 3 2" xfId="283"/>
    <cellStyle name="Millares 2 2 4 3 3 2 2" xfId="643"/>
    <cellStyle name="Millares 2 2 4 3 3 3" xfId="463"/>
    <cellStyle name="Millares 2 2 4 3 4" xfId="163"/>
    <cellStyle name="Millares 2 2 4 3 4 2" xfId="343"/>
    <cellStyle name="Millares 2 2 4 3 4 2 2" xfId="703"/>
    <cellStyle name="Millares 2 2 4 3 4 3" xfId="523"/>
    <cellStyle name="Millares 2 2 4 3 5" xfId="223"/>
    <cellStyle name="Millares 2 2 4 3 5 2" xfId="583"/>
    <cellStyle name="Millares 2 2 4 3 6" xfId="403"/>
    <cellStyle name="Millares 2 2 4 4" xfId="53"/>
    <cellStyle name="Millares 2 2 4 4 2" xfId="113"/>
    <cellStyle name="Millares 2 2 4 4 2 2" xfId="293"/>
    <cellStyle name="Millares 2 2 4 4 2 2 2" xfId="653"/>
    <cellStyle name="Millares 2 2 4 4 2 3" xfId="473"/>
    <cellStyle name="Millares 2 2 4 4 3" xfId="173"/>
    <cellStyle name="Millares 2 2 4 4 3 2" xfId="353"/>
    <cellStyle name="Millares 2 2 4 4 3 2 2" xfId="713"/>
    <cellStyle name="Millares 2 2 4 4 3 3" xfId="533"/>
    <cellStyle name="Millares 2 2 4 4 4" xfId="233"/>
    <cellStyle name="Millares 2 2 4 4 4 2" xfId="593"/>
    <cellStyle name="Millares 2 2 4 4 5" xfId="413"/>
    <cellStyle name="Millares 2 2 4 5" xfId="83"/>
    <cellStyle name="Millares 2 2 4 5 2" xfId="263"/>
    <cellStyle name="Millares 2 2 4 5 2 2" xfId="623"/>
    <cellStyle name="Millares 2 2 4 5 3" xfId="443"/>
    <cellStyle name="Millares 2 2 4 6" xfId="143"/>
    <cellStyle name="Millares 2 2 4 6 2" xfId="323"/>
    <cellStyle name="Millares 2 2 4 6 2 2" xfId="683"/>
    <cellStyle name="Millares 2 2 4 6 3" xfId="503"/>
    <cellStyle name="Millares 2 2 4 7" xfId="203"/>
    <cellStyle name="Millares 2 2 4 7 2" xfId="563"/>
    <cellStyle name="Millares 2 2 4 8" xfId="383"/>
    <cellStyle name="Millares 2 2 5" xfId="25"/>
    <cellStyle name="Millares 2 2 5 2" xfId="35"/>
    <cellStyle name="Millares 2 2 5 2 2" xfId="65"/>
    <cellStyle name="Millares 2 2 5 2 2 2" xfId="125"/>
    <cellStyle name="Millares 2 2 5 2 2 2 2" xfId="305"/>
    <cellStyle name="Millares 2 2 5 2 2 2 2 2" xfId="665"/>
    <cellStyle name="Millares 2 2 5 2 2 2 3" xfId="485"/>
    <cellStyle name="Millares 2 2 5 2 2 3" xfId="185"/>
    <cellStyle name="Millares 2 2 5 2 2 3 2" xfId="365"/>
    <cellStyle name="Millares 2 2 5 2 2 3 2 2" xfId="725"/>
    <cellStyle name="Millares 2 2 5 2 2 3 3" xfId="545"/>
    <cellStyle name="Millares 2 2 5 2 2 4" xfId="245"/>
    <cellStyle name="Millares 2 2 5 2 2 4 2" xfId="605"/>
    <cellStyle name="Millares 2 2 5 2 2 5" xfId="425"/>
    <cellStyle name="Millares 2 2 5 2 3" xfId="95"/>
    <cellStyle name="Millares 2 2 5 2 3 2" xfId="275"/>
    <cellStyle name="Millares 2 2 5 2 3 2 2" xfId="635"/>
    <cellStyle name="Millares 2 2 5 2 3 3" xfId="455"/>
    <cellStyle name="Millares 2 2 5 2 4" xfId="155"/>
    <cellStyle name="Millares 2 2 5 2 4 2" xfId="335"/>
    <cellStyle name="Millares 2 2 5 2 4 2 2" xfId="695"/>
    <cellStyle name="Millares 2 2 5 2 4 3" xfId="515"/>
    <cellStyle name="Millares 2 2 5 2 5" xfId="215"/>
    <cellStyle name="Millares 2 2 5 2 5 2" xfId="575"/>
    <cellStyle name="Millares 2 2 5 2 6" xfId="395"/>
    <cellStyle name="Millares 2 2 5 3" xfId="45"/>
    <cellStyle name="Millares 2 2 5 3 2" xfId="75"/>
    <cellStyle name="Millares 2 2 5 3 2 2" xfId="135"/>
    <cellStyle name="Millares 2 2 5 3 2 2 2" xfId="315"/>
    <cellStyle name="Millares 2 2 5 3 2 2 2 2" xfId="675"/>
    <cellStyle name="Millares 2 2 5 3 2 2 3" xfId="495"/>
    <cellStyle name="Millares 2 2 5 3 2 3" xfId="195"/>
    <cellStyle name="Millares 2 2 5 3 2 3 2" xfId="375"/>
    <cellStyle name="Millares 2 2 5 3 2 3 2 2" xfId="735"/>
    <cellStyle name="Millares 2 2 5 3 2 3 3" xfId="555"/>
    <cellStyle name="Millares 2 2 5 3 2 4" xfId="255"/>
    <cellStyle name="Millares 2 2 5 3 2 4 2" xfId="615"/>
    <cellStyle name="Millares 2 2 5 3 2 5" xfId="435"/>
    <cellStyle name="Millares 2 2 5 3 3" xfId="105"/>
    <cellStyle name="Millares 2 2 5 3 3 2" xfId="285"/>
    <cellStyle name="Millares 2 2 5 3 3 2 2" xfId="645"/>
    <cellStyle name="Millares 2 2 5 3 3 3" xfId="465"/>
    <cellStyle name="Millares 2 2 5 3 4" xfId="165"/>
    <cellStyle name="Millares 2 2 5 3 4 2" xfId="345"/>
    <cellStyle name="Millares 2 2 5 3 4 2 2" xfId="705"/>
    <cellStyle name="Millares 2 2 5 3 4 3" xfId="525"/>
    <cellStyle name="Millares 2 2 5 3 5" xfId="225"/>
    <cellStyle name="Millares 2 2 5 3 5 2" xfId="585"/>
    <cellStyle name="Millares 2 2 5 3 6" xfId="405"/>
    <cellStyle name="Millares 2 2 5 4" xfId="55"/>
    <cellStyle name="Millares 2 2 5 4 2" xfId="115"/>
    <cellStyle name="Millares 2 2 5 4 2 2" xfId="295"/>
    <cellStyle name="Millares 2 2 5 4 2 2 2" xfId="655"/>
    <cellStyle name="Millares 2 2 5 4 2 3" xfId="475"/>
    <cellStyle name="Millares 2 2 5 4 3" xfId="175"/>
    <cellStyle name="Millares 2 2 5 4 3 2" xfId="355"/>
    <cellStyle name="Millares 2 2 5 4 3 2 2" xfId="715"/>
    <cellStyle name="Millares 2 2 5 4 3 3" xfId="535"/>
    <cellStyle name="Millares 2 2 5 4 4" xfId="235"/>
    <cellStyle name="Millares 2 2 5 4 4 2" xfId="595"/>
    <cellStyle name="Millares 2 2 5 4 5" xfId="415"/>
    <cellStyle name="Millares 2 2 5 5" xfId="85"/>
    <cellStyle name="Millares 2 2 5 5 2" xfId="265"/>
    <cellStyle name="Millares 2 2 5 5 2 2" xfId="625"/>
    <cellStyle name="Millares 2 2 5 5 3" xfId="445"/>
    <cellStyle name="Millares 2 2 5 6" xfId="145"/>
    <cellStyle name="Millares 2 2 5 6 2" xfId="325"/>
    <cellStyle name="Millares 2 2 5 6 2 2" xfId="685"/>
    <cellStyle name="Millares 2 2 5 6 3" xfId="505"/>
    <cellStyle name="Millares 2 2 5 7" xfId="205"/>
    <cellStyle name="Millares 2 2 5 7 2" xfId="565"/>
    <cellStyle name="Millares 2 2 5 8" xfId="385"/>
    <cellStyle name="Millares 2 2 6" xfId="27"/>
    <cellStyle name="Millares 2 2 6 2" xfId="57"/>
    <cellStyle name="Millares 2 2 6 2 2" xfId="117"/>
    <cellStyle name="Millares 2 2 6 2 2 2" xfId="297"/>
    <cellStyle name="Millares 2 2 6 2 2 2 2" xfId="657"/>
    <cellStyle name="Millares 2 2 6 2 2 3" xfId="477"/>
    <cellStyle name="Millares 2 2 6 2 3" xfId="177"/>
    <cellStyle name="Millares 2 2 6 2 3 2" xfId="357"/>
    <cellStyle name="Millares 2 2 6 2 3 2 2" xfId="717"/>
    <cellStyle name="Millares 2 2 6 2 3 3" xfId="537"/>
    <cellStyle name="Millares 2 2 6 2 4" xfId="237"/>
    <cellStyle name="Millares 2 2 6 2 4 2" xfId="597"/>
    <cellStyle name="Millares 2 2 6 2 5" xfId="417"/>
    <cellStyle name="Millares 2 2 6 3" xfId="87"/>
    <cellStyle name="Millares 2 2 6 3 2" xfId="267"/>
    <cellStyle name="Millares 2 2 6 3 2 2" xfId="627"/>
    <cellStyle name="Millares 2 2 6 3 3" xfId="447"/>
    <cellStyle name="Millares 2 2 6 4" xfId="147"/>
    <cellStyle name="Millares 2 2 6 4 2" xfId="327"/>
    <cellStyle name="Millares 2 2 6 4 2 2" xfId="687"/>
    <cellStyle name="Millares 2 2 6 4 3" xfId="507"/>
    <cellStyle name="Millares 2 2 6 5" xfId="207"/>
    <cellStyle name="Millares 2 2 6 5 2" xfId="567"/>
    <cellStyle name="Millares 2 2 6 6" xfId="387"/>
    <cellStyle name="Millares 2 2 7" xfId="37"/>
    <cellStyle name="Millares 2 2 7 2" xfId="67"/>
    <cellStyle name="Millares 2 2 7 2 2" xfId="127"/>
    <cellStyle name="Millares 2 2 7 2 2 2" xfId="307"/>
    <cellStyle name="Millares 2 2 7 2 2 2 2" xfId="667"/>
    <cellStyle name="Millares 2 2 7 2 2 3" xfId="487"/>
    <cellStyle name="Millares 2 2 7 2 3" xfId="187"/>
    <cellStyle name="Millares 2 2 7 2 3 2" xfId="367"/>
    <cellStyle name="Millares 2 2 7 2 3 2 2" xfId="727"/>
    <cellStyle name="Millares 2 2 7 2 3 3" xfId="547"/>
    <cellStyle name="Millares 2 2 7 2 4" xfId="247"/>
    <cellStyle name="Millares 2 2 7 2 4 2" xfId="607"/>
    <cellStyle name="Millares 2 2 7 2 5" xfId="427"/>
    <cellStyle name="Millares 2 2 7 3" xfId="97"/>
    <cellStyle name="Millares 2 2 7 3 2" xfId="277"/>
    <cellStyle name="Millares 2 2 7 3 2 2" xfId="637"/>
    <cellStyle name="Millares 2 2 7 3 3" xfId="457"/>
    <cellStyle name="Millares 2 2 7 4" xfId="157"/>
    <cellStyle name="Millares 2 2 7 4 2" xfId="337"/>
    <cellStyle name="Millares 2 2 7 4 2 2" xfId="697"/>
    <cellStyle name="Millares 2 2 7 4 3" xfId="517"/>
    <cellStyle name="Millares 2 2 7 5" xfId="217"/>
    <cellStyle name="Millares 2 2 7 5 2" xfId="577"/>
    <cellStyle name="Millares 2 2 7 6" xfId="397"/>
    <cellStyle name="Millares 2 2 8" xfId="47"/>
    <cellStyle name="Millares 2 2 8 2" xfId="107"/>
    <cellStyle name="Millares 2 2 8 2 2" xfId="287"/>
    <cellStyle name="Millares 2 2 8 2 2 2" xfId="647"/>
    <cellStyle name="Millares 2 2 8 2 3" xfId="467"/>
    <cellStyle name="Millares 2 2 8 3" xfId="167"/>
    <cellStyle name="Millares 2 2 8 3 2" xfId="347"/>
    <cellStyle name="Millares 2 2 8 3 2 2" xfId="707"/>
    <cellStyle name="Millares 2 2 8 3 3" xfId="527"/>
    <cellStyle name="Millares 2 2 8 4" xfId="227"/>
    <cellStyle name="Millares 2 2 8 4 2" xfId="587"/>
    <cellStyle name="Millares 2 2 8 5" xfId="407"/>
    <cellStyle name="Millares 2 2 9" xfId="77"/>
    <cellStyle name="Millares 2 2 9 2" xfId="257"/>
    <cellStyle name="Millares 2 2 9 2 2" xfId="617"/>
    <cellStyle name="Millares 2 2 9 3" xfId="437"/>
    <cellStyle name="Millares 3" xfId="14"/>
    <cellStyle name="Millares 3 2" xfId="18"/>
    <cellStyle name="Millares 3 2 10" xfId="138"/>
    <cellStyle name="Millares 3 2 10 2" xfId="318"/>
    <cellStyle name="Millares 3 2 10 2 2" xfId="678"/>
    <cellStyle name="Millares 3 2 10 3" xfId="498"/>
    <cellStyle name="Millares 3 2 11" xfId="198"/>
    <cellStyle name="Millares 3 2 11 2" xfId="558"/>
    <cellStyle name="Millares 3 2 12" xfId="378"/>
    <cellStyle name="Millares 3 2 2" xfId="20"/>
    <cellStyle name="Millares 3 2 2 2" xfId="30"/>
    <cellStyle name="Millares 3 2 2 2 2" xfId="60"/>
    <cellStyle name="Millares 3 2 2 2 2 2" xfId="120"/>
    <cellStyle name="Millares 3 2 2 2 2 2 2" xfId="300"/>
    <cellStyle name="Millares 3 2 2 2 2 2 2 2" xfId="660"/>
    <cellStyle name="Millares 3 2 2 2 2 2 3" xfId="480"/>
    <cellStyle name="Millares 3 2 2 2 2 3" xfId="180"/>
    <cellStyle name="Millares 3 2 2 2 2 3 2" xfId="360"/>
    <cellStyle name="Millares 3 2 2 2 2 3 2 2" xfId="720"/>
    <cellStyle name="Millares 3 2 2 2 2 3 3" xfId="540"/>
    <cellStyle name="Millares 3 2 2 2 2 4" xfId="240"/>
    <cellStyle name="Millares 3 2 2 2 2 4 2" xfId="600"/>
    <cellStyle name="Millares 3 2 2 2 2 5" xfId="420"/>
    <cellStyle name="Millares 3 2 2 2 3" xfId="90"/>
    <cellStyle name="Millares 3 2 2 2 3 2" xfId="270"/>
    <cellStyle name="Millares 3 2 2 2 3 2 2" xfId="630"/>
    <cellStyle name="Millares 3 2 2 2 3 3" xfId="450"/>
    <cellStyle name="Millares 3 2 2 2 4" xfId="150"/>
    <cellStyle name="Millares 3 2 2 2 4 2" xfId="330"/>
    <cellStyle name="Millares 3 2 2 2 4 2 2" xfId="690"/>
    <cellStyle name="Millares 3 2 2 2 4 3" xfId="510"/>
    <cellStyle name="Millares 3 2 2 2 5" xfId="210"/>
    <cellStyle name="Millares 3 2 2 2 5 2" xfId="570"/>
    <cellStyle name="Millares 3 2 2 2 6" xfId="390"/>
    <cellStyle name="Millares 3 2 2 3" xfId="40"/>
    <cellStyle name="Millares 3 2 2 3 2" xfId="70"/>
    <cellStyle name="Millares 3 2 2 3 2 2" xfId="130"/>
    <cellStyle name="Millares 3 2 2 3 2 2 2" xfId="310"/>
    <cellStyle name="Millares 3 2 2 3 2 2 2 2" xfId="670"/>
    <cellStyle name="Millares 3 2 2 3 2 2 3" xfId="490"/>
    <cellStyle name="Millares 3 2 2 3 2 3" xfId="190"/>
    <cellStyle name="Millares 3 2 2 3 2 3 2" xfId="370"/>
    <cellStyle name="Millares 3 2 2 3 2 3 2 2" xfId="730"/>
    <cellStyle name="Millares 3 2 2 3 2 3 3" xfId="550"/>
    <cellStyle name="Millares 3 2 2 3 2 4" xfId="250"/>
    <cellStyle name="Millares 3 2 2 3 2 4 2" xfId="610"/>
    <cellStyle name="Millares 3 2 2 3 2 5" xfId="430"/>
    <cellStyle name="Millares 3 2 2 3 3" xfId="100"/>
    <cellStyle name="Millares 3 2 2 3 3 2" xfId="280"/>
    <cellStyle name="Millares 3 2 2 3 3 2 2" xfId="640"/>
    <cellStyle name="Millares 3 2 2 3 3 3" xfId="460"/>
    <cellStyle name="Millares 3 2 2 3 4" xfId="160"/>
    <cellStyle name="Millares 3 2 2 3 4 2" xfId="340"/>
    <cellStyle name="Millares 3 2 2 3 4 2 2" xfId="700"/>
    <cellStyle name="Millares 3 2 2 3 4 3" xfId="520"/>
    <cellStyle name="Millares 3 2 2 3 5" xfId="220"/>
    <cellStyle name="Millares 3 2 2 3 5 2" xfId="580"/>
    <cellStyle name="Millares 3 2 2 3 6" xfId="400"/>
    <cellStyle name="Millares 3 2 2 4" xfId="50"/>
    <cellStyle name="Millares 3 2 2 4 2" xfId="110"/>
    <cellStyle name="Millares 3 2 2 4 2 2" xfId="290"/>
    <cellStyle name="Millares 3 2 2 4 2 2 2" xfId="650"/>
    <cellStyle name="Millares 3 2 2 4 2 3" xfId="470"/>
    <cellStyle name="Millares 3 2 2 4 3" xfId="170"/>
    <cellStyle name="Millares 3 2 2 4 3 2" xfId="350"/>
    <cellStyle name="Millares 3 2 2 4 3 2 2" xfId="710"/>
    <cellStyle name="Millares 3 2 2 4 3 3" xfId="530"/>
    <cellStyle name="Millares 3 2 2 4 4" xfId="230"/>
    <cellStyle name="Millares 3 2 2 4 4 2" xfId="590"/>
    <cellStyle name="Millares 3 2 2 4 5" xfId="410"/>
    <cellStyle name="Millares 3 2 2 5" xfId="80"/>
    <cellStyle name="Millares 3 2 2 5 2" xfId="260"/>
    <cellStyle name="Millares 3 2 2 5 2 2" xfId="620"/>
    <cellStyle name="Millares 3 2 2 5 3" xfId="440"/>
    <cellStyle name="Millares 3 2 2 6" xfId="140"/>
    <cellStyle name="Millares 3 2 2 6 2" xfId="320"/>
    <cellStyle name="Millares 3 2 2 6 2 2" xfId="680"/>
    <cellStyle name="Millares 3 2 2 6 3" xfId="500"/>
    <cellStyle name="Millares 3 2 2 7" xfId="200"/>
    <cellStyle name="Millares 3 2 2 7 2" xfId="560"/>
    <cellStyle name="Millares 3 2 2 8" xfId="380"/>
    <cellStyle name="Millares 3 2 3" xfId="22"/>
    <cellStyle name="Millares 3 2 3 2" xfId="32"/>
    <cellStyle name="Millares 3 2 3 2 2" xfId="62"/>
    <cellStyle name="Millares 3 2 3 2 2 2" xfId="122"/>
    <cellStyle name="Millares 3 2 3 2 2 2 2" xfId="302"/>
    <cellStyle name="Millares 3 2 3 2 2 2 2 2" xfId="662"/>
    <cellStyle name="Millares 3 2 3 2 2 2 3" xfId="482"/>
    <cellStyle name="Millares 3 2 3 2 2 3" xfId="182"/>
    <cellStyle name="Millares 3 2 3 2 2 3 2" xfId="362"/>
    <cellStyle name="Millares 3 2 3 2 2 3 2 2" xfId="722"/>
    <cellStyle name="Millares 3 2 3 2 2 3 3" xfId="542"/>
    <cellStyle name="Millares 3 2 3 2 2 4" xfId="242"/>
    <cellStyle name="Millares 3 2 3 2 2 4 2" xfId="602"/>
    <cellStyle name="Millares 3 2 3 2 2 5" xfId="422"/>
    <cellStyle name="Millares 3 2 3 2 3" xfId="92"/>
    <cellStyle name="Millares 3 2 3 2 3 2" xfId="272"/>
    <cellStyle name="Millares 3 2 3 2 3 2 2" xfId="632"/>
    <cellStyle name="Millares 3 2 3 2 3 3" xfId="452"/>
    <cellStyle name="Millares 3 2 3 2 4" xfId="152"/>
    <cellStyle name="Millares 3 2 3 2 4 2" xfId="332"/>
    <cellStyle name="Millares 3 2 3 2 4 2 2" xfId="692"/>
    <cellStyle name="Millares 3 2 3 2 4 3" xfId="512"/>
    <cellStyle name="Millares 3 2 3 2 5" xfId="212"/>
    <cellStyle name="Millares 3 2 3 2 5 2" xfId="572"/>
    <cellStyle name="Millares 3 2 3 2 6" xfId="392"/>
    <cellStyle name="Millares 3 2 3 3" xfId="42"/>
    <cellStyle name="Millares 3 2 3 3 2" xfId="72"/>
    <cellStyle name="Millares 3 2 3 3 2 2" xfId="132"/>
    <cellStyle name="Millares 3 2 3 3 2 2 2" xfId="312"/>
    <cellStyle name="Millares 3 2 3 3 2 2 2 2" xfId="672"/>
    <cellStyle name="Millares 3 2 3 3 2 2 3" xfId="492"/>
    <cellStyle name="Millares 3 2 3 3 2 3" xfId="192"/>
    <cellStyle name="Millares 3 2 3 3 2 3 2" xfId="372"/>
    <cellStyle name="Millares 3 2 3 3 2 3 2 2" xfId="732"/>
    <cellStyle name="Millares 3 2 3 3 2 3 3" xfId="552"/>
    <cellStyle name="Millares 3 2 3 3 2 4" xfId="252"/>
    <cellStyle name="Millares 3 2 3 3 2 4 2" xfId="612"/>
    <cellStyle name="Millares 3 2 3 3 2 5" xfId="432"/>
    <cellStyle name="Millares 3 2 3 3 3" xfId="102"/>
    <cellStyle name="Millares 3 2 3 3 3 2" xfId="282"/>
    <cellStyle name="Millares 3 2 3 3 3 2 2" xfId="642"/>
    <cellStyle name="Millares 3 2 3 3 3 3" xfId="462"/>
    <cellStyle name="Millares 3 2 3 3 4" xfId="162"/>
    <cellStyle name="Millares 3 2 3 3 4 2" xfId="342"/>
    <cellStyle name="Millares 3 2 3 3 4 2 2" xfId="702"/>
    <cellStyle name="Millares 3 2 3 3 4 3" xfId="522"/>
    <cellStyle name="Millares 3 2 3 3 5" xfId="222"/>
    <cellStyle name="Millares 3 2 3 3 5 2" xfId="582"/>
    <cellStyle name="Millares 3 2 3 3 6" xfId="402"/>
    <cellStyle name="Millares 3 2 3 4" xfId="52"/>
    <cellStyle name="Millares 3 2 3 4 2" xfId="112"/>
    <cellStyle name="Millares 3 2 3 4 2 2" xfId="292"/>
    <cellStyle name="Millares 3 2 3 4 2 2 2" xfId="652"/>
    <cellStyle name="Millares 3 2 3 4 2 3" xfId="472"/>
    <cellStyle name="Millares 3 2 3 4 3" xfId="172"/>
    <cellStyle name="Millares 3 2 3 4 3 2" xfId="352"/>
    <cellStyle name="Millares 3 2 3 4 3 2 2" xfId="712"/>
    <cellStyle name="Millares 3 2 3 4 3 3" xfId="532"/>
    <cellStyle name="Millares 3 2 3 4 4" xfId="232"/>
    <cellStyle name="Millares 3 2 3 4 4 2" xfId="592"/>
    <cellStyle name="Millares 3 2 3 4 5" xfId="412"/>
    <cellStyle name="Millares 3 2 3 5" xfId="82"/>
    <cellStyle name="Millares 3 2 3 5 2" xfId="262"/>
    <cellStyle name="Millares 3 2 3 5 2 2" xfId="622"/>
    <cellStyle name="Millares 3 2 3 5 3" xfId="442"/>
    <cellStyle name="Millares 3 2 3 6" xfId="142"/>
    <cellStyle name="Millares 3 2 3 6 2" xfId="322"/>
    <cellStyle name="Millares 3 2 3 6 2 2" xfId="682"/>
    <cellStyle name="Millares 3 2 3 6 3" xfId="502"/>
    <cellStyle name="Millares 3 2 3 7" xfId="202"/>
    <cellStyle name="Millares 3 2 3 7 2" xfId="562"/>
    <cellStyle name="Millares 3 2 3 8" xfId="382"/>
    <cellStyle name="Millares 3 2 4" xfId="24"/>
    <cellStyle name="Millares 3 2 4 2" xfId="34"/>
    <cellStyle name="Millares 3 2 4 2 2" xfId="64"/>
    <cellStyle name="Millares 3 2 4 2 2 2" xfId="124"/>
    <cellStyle name="Millares 3 2 4 2 2 2 2" xfId="304"/>
    <cellStyle name="Millares 3 2 4 2 2 2 2 2" xfId="664"/>
    <cellStyle name="Millares 3 2 4 2 2 2 3" xfId="484"/>
    <cellStyle name="Millares 3 2 4 2 2 3" xfId="184"/>
    <cellStyle name="Millares 3 2 4 2 2 3 2" xfId="364"/>
    <cellStyle name="Millares 3 2 4 2 2 3 2 2" xfId="724"/>
    <cellStyle name="Millares 3 2 4 2 2 3 3" xfId="544"/>
    <cellStyle name="Millares 3 2 4 2 2 4" xfId="244"/>
    <cellStyle name="Millares 3 2 4 2 2 4 2" xfId="604"/>
    <cellStyle name="Millares 3 2 4 2 2 5" xfId="424"/>
    <cellStyle name="Millares 3 2 4 2 3" xfId="94"/>
    <cellStyle name="Millares 3 2 4 2 3 2" xfId="274"/>
    <cellStyle name="Millares 3 2 4 2 3 2 2" xfId="634"/>
    <cellStyle name="Millares 3 2 4 2 3 3" xfId="454"/>
    <cellStyle name="Millares 3 2 4 2 4" xfId="154"/>
    <cellStyle name="Millares 3 2 4 2 4 2" xfId="334"/>
    <cellStyle name="Millares 3 2 4 2 4 2 2" xfId="694"/>
    <cellStyle name="Millares 3 2 4 2 4 3" xfId="514"/>
    <cellStyle name="Millares 3 2 4 2 5" xfId="214"/>
    <cellStyle name="Millares 3 2 4 2 5 2" xfId="574"/>
    <cellStyle name="Millares 3 2 4 2 6" xfId="394"/>
    <cellStyle name="Millares 3 2 4 3" xfId="44"/>
    <cellStyle name="Millares 3 2 4 3 2" xfId="74"/>
    <cellStyle name="Millares 3 2 4 3 2 2" xfId="134"/>
    <cellStyle name="Millares 3 2 4 3 2 2 2" xfId="314"/>
    <cellStyle name="Millares 3 2 4 3 2 2 2 2" xfId="674"/>
    <cellStyle name="Millares 3 2 4 3 2 2 3" xfId="494"/>
    <cellStyle name="Millares 3 2 4 3 2 3" xfId="194"/>
    <cellStyle name="Millares 3 2 4 3 2 3 2" xfId="374"/>
    <cellStyle name="Millares 3 2 4 3 2 3 2 2" xfId="734"/>
    <cellStyle name="Millares 3 2 4 3 2 3 3" xfId="554"/>
    <cellStyle name="Millares 3 2 4 3 2 4" xfId="254"/>
    <cellStyle name="Millares 3 2 4 3 2 4 2" xfId="614"/>
    <cellStyle name="Millares 3 2 4 3 2 5" xfId="434"/>
    <cellStyle name="Millares 3 2 4 3 3" xfId="104"/>
    <cellStyle name="Millares 3 2 4 3 3 2" xfId="284"/>
    <cellStyle name="Millares 3 2 4 3 3 2 2" xfId="644"/>
    <cellStyle name="Millares 3 2 4 3 3 3" xfId="464"/>
    <cellStyle name="Millares 3 2 4 3 4" xfId="164"/>
    <cellStyle name="Millares 3 2 4 3 4 2" xfId="344"/>
    <cellStyle name="Millares 3 2 4 3 4 2 2" xfId="704"/>
    <cellStyle name="Millares 3 2 4 3 4 3" xfId="524"/>
    <cellStyle name="Millares 3 2 4 3 5" xfId="224"/>
    <cellStyle name="Millares 3 2 4 3 5 2" xfId="584"/>
    <cellStyle name="Millares 3 2 4 3 6" xfId="404"/>
    <cellStyle name="Millares 3 2 4 4" xfId="54"/>
    <cellStyle name="Millares 3 2 4 4 2" xfId="114"/>
    <cellStyle name="Millares 3 2 4 4 2 2" xfId="294"/>
    <cellStyle name="Millares 3 2 4 4 2 2 2" xfId="654"/>
    <cellStyle name="Millares 3 2 4 4 2 3" xfId="474"/>
    <cellStyle name="Millares 3 2 4 4 3" xfId="174"/>
    <cellStyle name="Millares 3 2 4 4 3 2" xfId="354"/>
    <cellStyle name="Millares 3 2 4 4 3 2 2" xfId="714"/>
    <cellStyle name="Millares 3 2 4 4 3 3" xfId="534"/>
    <cellStyle name="Millares 3 2 4 4 4" xfId="234"/>
    <cellStyle name="Millares 3 2 4 4 4 2" xfId="594"/>
    <cellStyle name="Millares 3 2 4 4 5" xfId="414"/>
    <cellStyle name="Millares 3 2 4 5" xfId="84"/>
    <cellStyle name="Millares 3 2 4 5 2" xfId="264"/>
    <cellStyle name="Millares 3 2 4 5 2 2" xfId="624"/>
    <cellStyle name="Millares 3 2 4 5 3" xfId="444"/>
    <cellStyle name="Millares 3 2 4 6" xfId="144"/>
    <cellStyle name="Millares 3 2 4 6 2" xfId="324"/>
    <cellStyle name="Millares 3 2 4 6 2 2" xfId="684"/>
    <cellStyle name="Millares 3 2 4 6 3" xfId="504"/>
    <cellStyle name="Millares 3 2 4 7" xfId="204"/>
    <cellStyle name="Millares 3 2 4 7 2" xfId="564"/>
    <cellStyle name="Millares 3 2 4 8" xfId="384"/>
    <cellStyle name="Millares 3 2 5" xfId="26"/>
    <cellStyle name="Millares 3 2 5 2" xfId="36"/>
    <cellStyle name="Millares 3 2 5 2 2" xfId="66"/>
    <cellStyle name="Millares 3 2 5 2 2 2" xfId="126"/>
    <cellStyle name="Millares 3 2 5 2 2 2 2" xfId="306"/>
    <cellStyle name="Millares 3 2 5 2 2 2 2 2" xfId="666"/>
    <cellStyle name="Millares 3 2 5 2 2 2 3" xfId="486"/>
    <cellStyle name="Millares 3 2 5 2 2 3" xfId="186"/>
    <cellStyle name="Millares 3 2 5 2 2 3 2" xfId="366"/>
    <cellStyle name="Millares 3 2 5 2 2 3 2 2" xfId="726"/>
    <cellStyle name="Millares 3 2 5 2 2 3 3" xfId="546"/>
    <cellStyle name="Millares 3 2 5 2 2 4" xfId="246"/>
    <cellStyle name="Millares 3 2 5 2 2 4 2" xfId="606"/>
    <cellStyle name="Millares 3 2 5 2 2 5" xfId="426"/>
    <cellStyle name="Millares 3 2 5 2 3" xfId="96"/>
    <cellStyle name="Millares 3 2 5 2 3 2" xfId="276"/>
    <cellStyle name="Millares 3 2 5 2 3 2 2" xfId="636"/>
    <cellStyle name="Millares 3 2 5 2 3 3" xfId="456"/>
    <cellStyle name="Millares 3 2 5 2 4" xfId="156"/>
    <cellStyle name="Millares 3 2 5 2 4 2" xfId="336"/>
    <cellStyle name="Millares 3 2 5 2 4 2 2" xfId="696"/>
    <cellStyle name="Millares 3 2 5 2 4 3" xfId="516"/>
    <cellStyle name="Millares 3 2 5 2 5" xfId="216"/>
    <cellStyle name="Millares 3 2 5 2 5 2" xfId="576"/>
    <cellStyle name="Millares 3 2 5 2 6" xfId="396"/>
    <cellStyle name="Millares 3 2 5 3" xfId="46"/>
    <cellStyle name="Millares 3 2 5 3 2" xfId="76"/>
    <cellStyle name="Millares 3 2 5 3 2 2" xfId="136"/>
    <cellStyle name="Millares 3 2 5 3 2 2 2" xfId="316"/>
    <cellStyle name="Millares 3 2 5 3 2 2 2 2" xfId="676"/>
    <cellStyle name="Millares 3 2 5 3 2 2 3" xfId="496"/>
    <cellStyle name="Millares 3 2 5 3 2 3" xfId="196"/>
    <cellStyle name="Millares 3 2 5 3 2 3 2" xfId="376"/>
    <cellStyle name="Millares 3 2 5 3 2 3 2 2" xfId="736"/>
    <cellStyle name="Millares 3 2 5 3 2 3 3" xfId="556"/>
    <cellStyle name="Millares 3 2 5 3 2 4" xfId="256"/>
    <cellStyle name="Millares 3 2 5 3 2 4 2" xfId="616"/>
    <cellStyle name="Millares 3 2 5 3 2 5" xfId="436"/>
    <cellStyle name="Millares 3 2 5 3 3" xfId="106"/>
    <cellStyle name="Millares 3 2 5 3 3 2" xfId="286"/>
    <cellStyle name="Millares 3 2 5 3 3 2 2" xfId="646"/>
    <cellStyle name="Millares 3 2 5 3 3 3" xfId="466"/>
    <cellStyle name="Millares 3 2 5 3 4" xfId="166"/>
    <cellStyle name="Millares 3 2 5 3 4 2" xfId="346"/>
    <cellStyle name="Millares 3 2 5 3 4 2 2" xfId="706"/>
    <cellStyle name="Millares 3 2 5 3 4 3" xfId="526"/>
    <cellStyle name="Millares 3 2 5 3 5" xfId="226"/>
    <cellStyle name="Millares 3 2 5 3 5 2" xfId="586"/>
    <cellStyle name="Millares 3 2 5 3 6" xfId="406"/>
    <cellStyle name="Millares 3 2 5 4" xfId="56"/>
    <cellStyle name="Millares 3 2 5 4 2" xfId="116"/>
    <cellStyle name="Millares 3 2 5 4 2 2" xfId="296"/>
    <cellStyle name="Millares 3 2 5 4 2 2 2" xfId="656"/>
    <cellStyle name="Millares 3 2 5 4 2 3" xfId="476"/>
    <cellStyle name="Millares 3 2 5 4 3" xfId="176"/>
    <cellStyle name="Millares 3 2 5 4 3 2" xfId="356"/>
    <cellStyle name="Millares 3 2 5 4 3 2 2" xfId="716"/>
    <cellStyle name="Millares 3 2 5 4 3 3" xfId="536"/>
    <cellStyle name="Millares 3 2 5 4 4" xfId="236"/>
    <cellStyle name="Millares 3 2 5 4 4 2" xfId="596"/>
    <cellStyle name="Millares 3 2 5 4 5" xfId="416"/>
    <cellStyle name="Millares 3 2 5 5" xfId="86"/>
    <cellStyle name="Millares 3 2 5 5 2" xfId="266"/>
    <cellStyle name="Millares 3 2 5 5 2 2" xfId="626"/>
    <cellStyle name="Millares 3 2 5 5 3" xfId="446"/>
    <cellStyle name="Millares 3 2 5 6" xfId="146"/>
    <cellStyle name="Millares 3 2 5 6 2" xfId="326"/>
    <cellStyle name="Millares 3 2 5 6 2 2" xfId="686"/>
    <cellStyle name="Millares 3 2 5 6 3" xfId="506"/>
    <cellStyle name="Millares 3 2 5 7" xfId="206"/>
    <cellStyle name="Millares 3 2 5 7 2" xfId="566"/>
    <cellStyle name="Millares 3 2 5 8" xfId="386"/>
    <cellStyle name="Millares 3 2 6" xfId="28"/>
    <cellStyle name="Millares 3 2 6 2" xfId="58"/>
    <cellStyle name="Millares 3 2 6 2 2" xfId="118"/>
    <cellStyle name="Millares 3 2 6 2 2 2" xfId="298"/>
    <cellStyle name="Millares 3 2 6 2 2 2 2" xfId="658"/>
    <cellStyle name="Millares 3 2 6 2 2 3" xfId="478"/>
    <cellStyle name="Millares 3 2 6 2 3" xfId="178"/>
    <cellStyle name="Millares 3 2 6 2 3 2" xfId="358"/>
    <cellStyle name="Millares 3 2 6 2 3 2 2" xfId="718"/>
    <cellStyle name="Millares 3 2 6 2 3 3" xfId="538"/>
    <cellStyle name="Millares 3 2 6 2 4" xfId="238"/>
    <cellStyle name="Millares 3 2 6 2 4 2" xfId="598"/>
    <cellStyle name="Millares 3 2 6 2 5" xfId="418"/>
    <cellStyle name="Millares 3 2 6 3" xfId="88"/>
    <cellStyle name="Millares 3 2 6 3 2" xfId="268"/>
    <cellStyle name="Millares 3 2 6 3 2 2" xfId="628"/>
    <cellStyle name="Millares 3 2 6 3 3" xfId="448"/>
    <cellStyle name="Millares 3 2 6 4" xfId="148"/>
    <cellStyle name="Millares 3 2 6 4 2" xfId="328"/>
    <cellStyle name="Millares 3 2 6 4 2 2" xfId="688"/>
    <cellStyle name="Millares 3 2 6 4 3" xfId="508"/>
    <cellStyle name="Millares 3 2 6 5" xfId="208"/>
    <cellStyle name="Millares 3 2 6 5 2" xfId="568"/>
    <cellStyle name="Millares 3 2 6 6" xfId="388"/>
    <cellStyle name="Millares 3 2 7" xfId="38"/>
    <cellStyle name="Millares 3 2 7 2" xfId="68"/>
    <cellStyle name="Millares 3 2 7 2 2" xfId="128"/>
    <cellStyle name="Millares 3 2 7 2 2 2" xfId="308"/>
    <cellStyle name="Millares 3 2 7 2 2 2 2" xfId="668"/>
    <cellStyle name="Millares 3 2 7 2 2 3" xfId="488"/>
    <cellStyle name="Millares 3 2 7 2 3" xfId="188"/>
    <cellStyle name="Millares 3 2 7 2 3 2" xfId="368"/>
    <cellStyle name="Millares 3 2 7 2 3 2 2" xfId="728"/>
    <cellStyle name="Millares 3 2 7 2 3 3" xfId="548"/>
    <cellStyle name="Millares 3 2 7 2 4" xfId="248"/>
    <cellStyle name="Millares 3 2 7 2 4 2" xfId="608"/>
    <cellStyle name="Millares 3 2 7 2 5" xfId="428"/>
    <cellStyle name="Millares 3 2 7 3" xfId="98"/>
    <cellStyle name="Millares 3 2 7 3 2" xfId="278"/>
    <cellStyle name="Millares 3 2 7 3 2 2" xfId="638"/>
    <cellStyle name="Millares 3 2 7 3 3" xfId="458"/>
    <cellStyle name="Millares 3 2 7 4" xfId="158"/>
    <cellStyle name="Millares 3 2 7 4 2" xfId="338"/>
    <cellStyle name="Millares 3 2 7 4 2 2" xfId="698"/>
    <cellStyle name="Millares 3 2 7 4 3" xfId="518"/>
    <cellStyle name="Millares 3 2 7 5" xfId="218"/>
    <cellStyle name="Millares 3 2 7 5 2" xfId="578"/>
    <cellStyle name="Millares 3 2 7 6" xfId="398"/>
    <cellStyle name="Millares 3 2 8" xfId="48"/>
    <cellStyle name="Millares 3 2 8 2" xfId="108"/>
    <cellStyle name="Millares 3 2 8 2 2" xfId="288"/>
    <cellStyle name="Millares 3 2 8 2 2 2" xfId="648"/>
    <cellStyle name="Millares 3 2 8 2 3" xfId="468"/>
    <cellStyle name="Millares 3 2 8 3" xfId="168"/>
    <cellStyle name="Millares 3 2 8 3 2" xfId="348"/>
    <cellStyle name="Millares 3 2 8 3 2 2" xfId="708"/>
    <cellStyle name="Millares 3 2 8 3 3" xfId="528"/>
    <cellStyle name="Millares 3 2 8 4" xfId="228"/>
    <cellStyle name="Millares 3 2 8 4 2" xfId="588"/>
    <cellStyle name="Millares 3 2 8 5" xfId="408"/>
    <cellStyle name="Millares 3 2 9" xfId="78"/>
    <cellStyle name="Millares 3 2 9 2" xfId="258"/>
    <cellStyle name="Millares 3 2 9 2 2" xfId="618"/>
    <cellStyle name="Millares 3 2 9 3" xfId="438"/>
    <cellStyle name="Moneda 2" xfId="4"/>
    <cellStyle name="Moneda 2 2" xfId="15"/>
    <cellStyle name="Normal" xfId="0" builtinId="0"/>
    <cellStyle name="Normal 2" xfId="2"/>
    <cellStyle name="Normal 2 2 2" xfId="3"/>
    <cellStyle name="Normal 3" xfId="6"/>
    <cellStyle name="Normal 4" xfId="10"/>
    <cellStyle name="Normal 5" xfId="8"/>
    <cellStyle name="Normal 6" xfId="11"/>
    <cellStyle name="Normal 7" xfId="13"/>
    <cellStyle name="Normal 7 2" xfId="17"/>
    <cellStyle name="Porcentaje" xfId="1" builtinId="5"/>
    <cellStyle name="Porcentaje 2" xfId="9"/>
    <cellStyle name="Porcentaje 3"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58"/>
  <sheetViews>
    <sheetView tabSelected="1" topLeftCell="A36" zoomScale="70" zoomScaleNormal="70" workbookViewId="0">
      <selection activeCell="G36" sqref="G36"/>
    </sheetView>
  </sheetViews>
  <sheetFormatPr baseColWidth="10" defaultColWidth="0" defaultRowHeight="18" x14ac:dyDescent="0.25"/>
  <cols>
    <col min="1" max="1" width="38" style="4" customWidth="1"/>
    <col min="2" max="2" width="46.5703125" style="4" customWidth="1"/>
    <col min="3" max="3" width="65.85546875" style="75" customWidth="1"/>
    <col min="4" max="4" width="8.85546875" style="17" customWidth="1"/>
    <col min="5" max="5" width="57.85546875" style="15" customWidth="1"/>
    <col min="6" max="6" width="10.28515625" style="21" customWidth="1"/>
    <col min="7" max="7" width="86.140625" style="15" customWidth="1"/>
    <col min="8" max="8" width="8.7109375" style="17" customWidth="1"/>
    <col min="9" max="14" width="4.140625" style="4" hidden="1" customWidth="1"/>
    <col min="15" max="15" width="14" style="4" hidden="1" customWidth="1"/>
    <col min="16" max="16" width="7.42578125" style="4" hidden="1" customWidth="1"/>
    <col min="17" max="17" width="54.42578125" style="4" bestFit="1" customWidth="1"/>
    <col min="18" max="18" width="10.85546875" style="4" customWidth="1"/>
    <col min="19" max="19" width="70.5703125" style="4" customWidth="1"/>
    <col min="20" max="69" width="0" style="4" hidden="1" customWidth="1"/>
    <col min="70" max="16383" width="11.42578125" style="4" hidden="1"/>
    <col min="16384" max="16384" width="20.42578125" style="4" hidden="1" customWidth="1"/>
  </cols>
  <sheetData>
    <row r="1" spans="1:69" s="188" customFormat="1" x14ac:dyDescent="0.25">
      <c r="A1" s="186"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row>
    <row r="2" spans="1:69" s="188" customFormat="1" x14ac:dyDescent="0.25">
      <c r="A2" s="186" t="s">
        <v>1</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row>
    <row r="3" spans="1:69" s="188" customFormat="1" x14ac:dyDescent="0.25">
      <c r="A3" s="186" t="s">
        <v>43</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row>
    <row r="4" spans="1:69" s="188" customFormat="1" ht="68.25" customHeight="1" x14ac:dyDescent="0.25">
      <c r="A4" s="186" t="s">
        <v>46</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row>
    <row r="5" spans="1:69" s="2" customFormat="1" ht="42.75" customHeight="1" x14ac:dyDescent="0.25">
      <c r="A5" s="170" t="s">
        <v>2</v>
      </c>
      <c r="B5" s="170" t="s">
        <v>3</v>
      </c>
      <c r="C5" s="176" t="s">
        <v>4</v>
      </c>
      <c r="D5" s="176"/>
      <c r="E5" s="177" t="s">
        <v>5</v>
      </c>
      <c r="F5" s="177"/>
      <c r="G5" s="177" t="s">
        <v>6</v>
      </c>
      <c r="H5" s="177"/>
      <c r="I5" s="190" t="s">
        <v>7</v>
      </c>
      <c r="J5" s="190"/>
      <c r="K5" s="190"/>
      <c r="L5" s="190"/>
      <c r="M5" s="190"/>
      <c r="N5" s="190"/>
      <c r="O5" s="190"/>
      <c r="P5" s="190"/>
      <c r="Q5" s="190" t="s">
        <v>7</v>
      </c>
      <c r="R5" s="190"/>
      <c r="S5" s="172" t="s">
        <v>30</v>
      </c>
    </row>
    <row r="6" spans="1:69" s="2" customFormat="1" x14ac:dyDescent="0.25">
      <c r="A6" s="170"/>
      <c r="B6" s="170"/>
      <c r="C6" s="191" t="s">
        <v>9</v>
      </c>
      <c r="D6" s="193" t="s">
        <v>8</v>
      </c>
      <c r="E6" s="168" t="s">
        <v>9</v>
      </c>
      <c r="F6" s="193" t="s">
        <v>8</v>
      </c>
      <c r="G6" s="168" t="s">
        <v>9</v>
      </c>
      <c r="H6" s="193" t="s">
        <v>8</v>
      </c>
      <c r="I6" s="168" t="s">
        <v>10</v>
      </c>
      <c r="J6" s="168"/>
      <c r="K6" s="168" t="s">
        <v>11</v>
      </c>
      <c r="L6" s="168"/>
      <c r="M6" s="168" t="s">
        <v>12</v>
      </c>
      <c r="N6" s="168"/>
      <c r="O6" s="168" t="s">
        <v>13</v>
      </c>
      <c r="P6" s="168" t="s">
        <v>8</v>
      </c>
      <c r="Q6" s="168" t="s">
        <v>9</v>
      </c>
      <c r="R6" s="172" t="s">
        <v>8</v>
      </c>
      <c r="S6" s="172"/>
    </row>
    <row r="7" spans="1:69" s="2" customFormat="1" ht="54.75" thickBot="1" x14ac:dyDescent="0.3">
      <c r="A7" s="171"/>
      <c r="B7" s="171"/>
      <c r="C7" s="192"/>
      <c r="D7" s="194"/>
      <c r="E7" s="169"/>
      <c r="F7" s="194"/>
      <c r="G7" s="169"/>
      <c r="H7" s="194"/>
      <c r="I7" s="22" t="s">
        <v>14</v>
      </c>
      <c r="J7" s="22" t="s">
        <v>15</v>
      </c>
      <c r="K7" s="22" t="s">
        <v>16</v>
      </c>
      <c r="L7" s="22" t="s">
        <v>17</v>
      </c>
      <c r="M7" s="22" t="s">
        <v>18</v>
      </c>
      <c r="N7" s="22" t="s">
        <v>19</v>
      </c>
      <c r="O7" s="169"/>
      <c r="P7" s="169"/>
      <c r="Q7" s="168"/>
      <c r="R7" s="172"/>
      <c r="S7" s="189"/>
    </row>
    <row r="8" spans="1:69" s="113" customFormat="1" ht="216" customHeight="1" x14ac:dyDescent="0.25">
      <c r="A8" s="179" t="s">
        <v>189</v>
      </c>
      <c r="B8" s="112" t="s">
        <v>44</v>
      </c>
      <c r="C8" s="59" t="s">
        <v>106</v>
      </c>
      <c r="D8" s="71">
        <v>0.25</v>
      </c>
      <c r="E8" s="59" t="s">
        <v>149</v>
      </c>
      <c r="F8" s="71">
        <v>0.5</v>
      </c>
      <c r="G8" s="122" t="s">
        <v>175</v>
      </c>
      <c r="H8" s="71">
        <v>0.75</v>
      </c>
      <c r="Q8" s="126"/>
      <c r="R8" s="127"/>
    </row>
    <row r="9" spans="1:69" s="104" customFormat="1" ht="162" customHeight="1" x14ac:dyDescent="0.25">
      <c r="A9" s="180"/>
      <c r="B9" s="109" t="s">
        <v>51</v>
      </c>
      <c r="C9" s="62" t="s">
        <v>107</v>
      </c>
      <c r="D9" s="65">
        <v>0.25</v>
      </c>
      <c r="E9" s="62" t="s">
        <v>107</v>
      </c>
      <c r="F9" s="65">
        <v>0.5</v>
      </c>
      <c r="G9" s="123" t="s">
        <v>172</v>
      </c>
      <c r="H9" s="65">
        <v>0.75</v>
      </c>
      <c r="Q9" s="67"/>
      <c r="R9" s="68"/>
    </row>
    <row r="10" spans="1:69" s="104" customFormat="1" ht="329.25" customHeight="1" x14ac:dyDescent="0.25">
      <c r="A10" s="180"/>
      <c r="B10" s="109" t="s">
        <v>31</v>
      </c>
      <c r="C10" s="62" t="s">
        <v>108</v>
      </c>
      <c r="D10" s="65">
        <v>0.25</v>
      </c>
      <c r="E10" s="62" t="s">
        <v>155</v>
      </c>
      <c r="F10" s="65">
        <v>0.5</v>
      </c>
      <c r="G10" s="123" t="s">
        <v>176</v>
      </c>
      <c r="H10" s="65">
        <v>0.75</v>
      </c>
      <c r="Q10" s="66"/>
      <c r="R10" s="68"/>
    </row>
    <row r="11" spans="1:69" s="104" customFormat="1" ht="253.5" customHeight="1" x14ac:dyDescent="0.25">
      <c r="A11" s="180"/>
      <c r="B11" s="109" t="s">
        <v>45</v>
      </c>
      <c r="C11" s="62" t="s">
        <v>83</v>
      </c>
      <c r="D11" s="65">
        <v>0.25</v>
      </c>
      <c r="E11" s="62" t="s">
        <v>83</v>
      </c>
      <c r="F11" s="65">
        <v>0.5</v>
      </c>
      <c r="G11" s="123" t="s">
        <v>177</v>
      </c>
      <c r="H11" s="65">
        <v>0.75</v>
      </c>
      <c r="Q11" s="118"/>
      <c r="R11" s="68"/>
    </row>
    <row r="12" spans="1:69" s="104" customFormat="1" ht="95.25" customHeight="1" x14ac:dyDescent="0.25">
      <c r="A12" s="180"/>
      <c r="B12" s="109" t="s">
        <v>32</v>
      </c>
      <c r="C12" s="62" t="s">
        <v>109</v>
      </c>
      <c r="D12" s="65">
        <v>0.25</v>
      </c>
      <c r="E12" s="62" t="s">
        <v>109</v>
      </c>
      <c r="F12" s="65">
        <v>0.5</v>
      </c>
      <c r="G12" s="123" t="s">
        <v>173</v>
      </c>
      <c r="H12" s="65">
        <v>0.6</v>
      </c>
      <c r="Q12" s="67"/>
      <c r="R12" s="68"/>
    </row>
    <row r="13" spans="1:69" s="115" customFormat="1" ht="111.75" customHeight="1" thickBot="1" x14ac:dyDescent="0.3">
      <c r="A13" s="181"/>
      <c r="B13" s="50" t="s">
        <v>50</v>
      </c>
      <c r="C13" s="143" t="s">
        <v>110</v>
      </c>
      <c r="D13" s="144">
        <v>0.25</v>
      </c>
      <c r="E13" s="145" t="s">
        <v>127</v>
      </c>
      <c r="F13" s="144">
        <v>0.5</v>
      </c>
      <c r="G13" s="81" t="s">
        <v>174</v>
      </c>
      <c r="H13" s="144">
        <v>0.6</v>
      </c>
      <c r="I13" s="42"/>
      <c r="J13" s="42"/>
      <c r="K13" s="42"/>
      <c r="L13" s="42"/>
      <c r="M13" s="42"/>
      <c r="N13" s="42"/>
      <c r="O13" s="42"/>
      <c r="P13" s="42"/>
      <c r="Q13" s="146"/>
      <c r="R13" s="147"/>
      <c r="S13" s="42"/>
    </row>
    <row r="14" spans="1:69" s="55" customFormat="1" ht="216.75" customHeight="1" x14ac:dyDescent="0.25">
      <c r="A14" s="156" t="s">
        <v>178</v>
      </c>
      <c r="B14" s="150" t="s">
        <v>77</v>
      </c>
      <c r="C14" s="59" t="s">
        <v>123</v>
      </c>
      <c r="D14" s="71">
        <v>0.25</v>
      </c>
      <c r="E14" s="59" t="s">
        <v>131</v>
      </c>
      <c r="F14" s="71"/>
      <c r="G14" s="151" t="s">
        <v>193</v>
      </c>
      <c r="H14" s="137">
        <v>0.5</v>
      </c>
      <c r="I14" s="113"/>
      <c r="J14" s="113"/>
      <c r="K14" s="113"/>
      <c r="L14" s="113"/>
      <c r="M14" s="113"/>
      <c r="N14" s="113"/>
      <c r="O14" s="113"/>
      <c r="P14" s="113"/>
      <c r="Q14" s="126"/>
      <c r="R14" s="127"/>
      <c r="S14" s="100"/>
      <c r="T14" s="149"/>
    </row>
    <row r="15" spans="1:69" s="64" customFormat="1" ht="84" customHeight="1" x14ac:dyDescent="0.25">
      <c r="A15" s="157"/>
      <c r="B15" s="109" t="s">
        <v>52</v>
      </c>
      <c r="C15" s="62" t="s">
        <v>124</v>
      </c>
      <c r="D15" s="65">
        <v>0.2</v>
      </c>
      <c r="E15" s="62" t="s">
        <v>132</v>
      </c>
      <c r="F15" s="65">
        <v>0.3</v>
      </c>
      <c r="G15" s="138" t="s">
        <v>156</v>
      </c>
      <c r="H15" s="142">
        <v>0.3</v>
      </c>
      <c r="I15" s="104"/>
      <c r="J15" s="104"/>
      <c r="K15" s="104"/>
      <c r="L15" s="104"/>
      <c r="M15" s="104"/>
      <c r="N15" s="104"/>
      <c r="O15" s="104"/>
      <c r="P15" s="104"/>
      <c r="Q15" s="67"/>
      <c r="R15" s="68"/>
      <c r="S15" s="120"/>
      <c r="T15" s="101"/>
    </row>
    <row r="16" spans="1:69" s="64" customFormat="1" ht="129" customHeight="1" x14ac:dyDescent="0.25">
      <c r="A16" s="157"/>
      <c r="B16" s="109" t="s">
        <v>84</v>
      </c>
      <c r="C16" s="62" t="s">
        <v>85</v>
      </c>
      <c r="D16" s="65">
        <v>0.25</v>
      </c>
      <c r="E16" s="62" t="s">
        <v>133</v>
      </c>
      <c r="F16" s="94">
        <v>0.5</v>
      </c>
      <c r="G16" s="138" t="s">
        <v>157</v>
      </c>
      <c r="H16" s="142">
        <v>0.75</v>
      </c>
      <c r="I16" s="104"/>
      <c r="J16" s="104"/>
      <c r="K16" s="104"/>
      <c r="L16" s="104"/>
      <c r="M16" s="104"/>
      <c r="N16" s="104"/>
      <c r="O16" s="104"/>
      <c r="P16" s="104"/>
      <c r="Q16" s="138"/>
      <c r="R16" s="68"/>
      <c r="S16" s="120"/>
      <c r="T16" s="101"/>
    </row>
    <row r="17" spans="1:20" s="64" customFormat="1" ht="69.75" customHeight="1" x14ac:dyDescent="0.25">
      <c r="A17" s="157"/>
      <c r="B17" s="109" t="s">
        <v>86</v>
      </c>
      <c r="C17" s="62" t="s">
        <v>87</v>
      </c>
      <c r="D17" s="65">
        <v>0.25</v>
      </c>
      <c r="E17" s="95" t="s">
        <v>134</v>
      </c>
      <c r="F17" s="142">
        <v>0.5</v>
      </c>
      <c r="G17" s="138" t="s">
        <v>164</v>
      </c>
      <c r="H17" s="142">
        <v>0.75</v>
      </c>
      <c r="I17" s="104"/>
      <c r="J17" s="104"/>
      <c r="K17" s="104"/>
      <c r="L17" s="104"/>
      <c r="M17" s="104"/>
      <c r="N17" s="104"/>
      <c r="O17" s="104"/>
      <c r="P17" s="104"/>
      <c r="Q17" s="67"/>
      <c r="R17" s="68"/>
      <c r="S17" s="120"/>
      <c r="T17" s="101"/>
    </row>
    <row r="18" spans="1:20" s="64" customFormat="1" ht="136.5" customHeight="1" x14ac:dyDescent="0.25">
      <c r="A18" s="157"/>
      <c r="B18" s="69" t="s">
        <v>53</v>
      </c>
      <c r="C18" s="62" t="s">
        <v>88</v>
      </c>
      <c r="D18" s="65">
        <v>0</v>
      </c>
      <c r="E18" s="62" t="s">
        <v>88</v>
      </c>
      <c r="F18" s="142">
        <v>0</v>
      </c>
      <c r="G18" s="138" t="s">
        <v>194</v>
      </c>
      <c r="H18" s="142">
        <v>0</v>
      </c>
      <c r="I18" s="104"/>
      <c r="J18" s="104"/>
      <c r="K18" s="104"/>
      <c r="L18" s="104"/>
      <c r="M18" s="104"/>
      <c r="N18" s="104"/>
      <c r="O18" s="104"/>
      <c r="P18" s="104"/>
      <c r="Q18" s="67"/>
      <c r="R18" s="68"/>
      <c r="S18" s="120"/>
      <c r="T18" s="101"/>
    </row>
    <row r="19" spans="1:20" s="64" customFormat="1" ht="130.5" customHeight="1" x14ac:dyDescent="0.25">
      <c r="A19" s="157"/>
      <c r="B19" s="109" t="s">
        <v>54</v>
      </c>
      <c r="C19" s="62" t="s">
        <v>89</v>
      </c>
      <c r="D19" s="65">
        <v>0.25</v>
      </c>
      <c r="E19" s="123" t="s">
        <v>158</v>
      </c>
      <c r="F19" s="142">
        <v>0.5</v>
      </c>
      <c r="G19" s="138" t="s">
        <v>159</v>
      </c>
      <c r="H19" s="142">
        <v>0.75</v>
      </c>
      <c r="I19" s="104"/>
      <c r="J19" s="104"/>
      <c r="K19" s="104"/>
      <c r="L19" s="104"/>
      <c r="M19" s="104"/>
      <c r="N19" s="104"/>
      <c r="O19" s="104"/>
      <c r="P19" s="104"/>
      <c r="Q19" s="138"/>
      <c r="R19" s="68"/>
      <c r="S19" s="120"/>
      <c r="T19" s="101"/>
    </row>
    <row r="20" spans="1:20" s="64" customFormat="1" ht="147.75" customHeight="1" x14ac:dyDescent="0.25">
      <c r="A20" s="157"/>
      <c r="B20" s="69" t="s">
        <v>160</v>
      </c>
      <c r="C20" s="62" t="s">
        <v>90</v>
      </c>
      <c r="D20" s="65">
        <v>0.25</v>
      </c>
      <c r="E20" s="96" t="s">
        <v>135</v>
      </c>
      <c r="F20" s="142">
        <v>0.5</v>
      </c>
      <c r="G20" s="138" t="s">
        <v>195</v>
      </c>
      <c r="H20" s="142">
        <v>0.75</v>
      </c>
      <c r="I20" s="104"/>
      <c r="J20" s="104"/>
      <c r="K20" s="104"/>
      <c r="L20" s="104"/>
      <c r="M20" s="104"/>
      <c r="N20" s="104"/>
      <c r="O20" s="104"/>
      <c r="P20" s="104"/>
      <c r="Q20" s="67"/>
      <c r="R20" s="68"/>
      <c r="S20" s="120"/>
      <c r="T20" s="101"/>
    </row>
    <row r="21" spans="1:20" s="64" customFormat="1" ht="347.25" customHeight="1" x14ac:dyDescent="0.25">
      <c r="A21" s="157"/>
      <c r="B21" s="109" t="s">
        <v>55</v>
      </c>
      <c r="C21" s="62" t="s">
        <v>91</v>
      </c>
      <c r="D21" s="65">
        <v>0.25</v>
      </c>
      <c r="E21" s="62" t="s">
        <v>91</v>
      </c>
      <c r="F21" s="142">
        <v>0.5</v>
      </c>
      <c r="G21" s="138" t="s">
        <v>196</v>
      </c>
      <c r="H21" s="142">
        <v>0.75</v>
      </c>
      <c r="I21" s="104"/>
      <c r="J21" s="104"/>
      <c r="K21" s="104"/>
      <c r="L21" s="104"/>
      <c r="M21" s="104"/>
      <c r="N21" s="104"/>
      <c r="O21" s="104"/>
      <c r="P21" s="104"/>
      <c r="Q21" s="138"/>
      <c r="R21" s="68"/>
      <c r="S21" s="120"/>
      <c r="T21" s="101"/>
    </row>
    <row r="22" spans="1:20" s="64" customFormat="1" ht="132" customHeight="1" x14ac:dyDescent="0.25">
      <c r="A22" s="157"/>
      <c r="B22" s="109" t="s">
        <v>56</v>
      </c>
      <c r="C22" s="62" t="s">
        <v>92</v>
      </c>
      <c r="D22" s="65">
        <v>0.25</v>
      </c>
      <c r="E22" s="95"/>
      <c r="F22" s="142">
        <v>0</v>
      </c>
      <c r="G22" s="138" t="s">
        <v>197</v>
      </c>
      <c r="H22" s="142">
        <v>0.35</v>
      </c>
      <c r="I22" s="104"/>
      <c r="J22" s="104"/>
      <c r="K22" s="104"/>
      <c r="L22" s="104"/>
      <c r="M22" s="104"/>
      <c r="N22" s="104"/>
      <c r="O22" s="104"/>
      <c r="P22" s="104"/>
      <c r="Q22" s="67"/>
      <c r="R22" s="68"/>
      <c r="S22" s="120"/>
      <c r="T22" s="101"/>
    </row>
    <row r="23" spans="1:20" s="64" customFormat="1" ht="174.75" customHeight="1" x14ac:dyDescent="0.25">
      <c r="A23" s="157"/>
      <c r="B23" s="109" t="s">
        <v>57</v>
      </c>
      <c r="C23" s="62" t="s">
        <v>101</v>
      </c>
      <c r="D23" s="65"/>
      <c r="E23" s="123" t="s">
        <v>136</v>
      </c>
      <c r="F23" s="142">
        <v>0.25</v>
      </c>
      <c r="G23" s="138" t="s">
        <v>198</v>
      </c>
      <c r="H23" s="142">
        <v>0.5</v>
      </c>
      <c r="I23" s="104"/>
      <c r="J23" s="104"/>
      <c r="K23" s="104"/>
      <c r="L23" s="104"/>
      <c r="M23" s="104"/>
      <c r="N23" s="104"/>
      <c r="O23" s="104"/>
      <c r="P23" s="104"/>
      <c r="Q23" s="138"/>
      <c r="R23" s="68"/>
      <c r="S23" s="120"/>
      <c r="T23" s="101"/>
    </row>
    <row r="24" spans="1:20" s="64" customFormat="1" ht="104.25" customHeight="1" x14ac:dyDescent="0.25">
      <c r="A24" s="157"/>
      <c r="B24" s="109" t="s">
        <v>58</v>
      </c>
      <c r="C24" s="62" t="s">
        <v>93</v>
      </c>
      <c r="D24" s="65">
        <v>0.25</v>
      </c>
      <c r="E24" s="97" t="s">
        <v>137</v>
      </c>
      <c r="F24" s="142">
        <v>0.5</v>
      </c>
      <c r="G24" s="138" t="s">
        <v>199</v>
      </c>
      <c r="H24" s="142">
        <v>0.75</v>
      </c>
      <c r="I24" s="104"/>
      <c r="J24" s="104"/>
      <c r="K24" s="104"/>
      <c r="L24" s="104"/>
      <c r="M24" s="104"/>
      <c r="N24" s="104"/>
      <c r="O24" s="104"/>
      <c r="P24" s="104"/>
      <c r="Q24" s="67"/>
      <c r="R24" s="68"/>
      <c r="S24" s="152"/>
      <c r="T24" s="101"/>
    </row>
    <row r="25" spans="1:20" s="64" customFormat="1" ht="174" customHeight="1" x14ac:dyDescent="0.25">
      <c r="A25" s="157"/>
      <c r="B25" s="109" t="s">
        <v>59</v>
      </c>
      <c r="C25" s="62" t="s">
        <v>94</v>
      </c>
      <c r="D25" s="65">
        <v>0.25</v>
      </c>
      <c r="E25" s="96" t="s">
        <v>138</v>
      </c>
      <c r="F25" s="142">
        <v>0.5</v>
      </c>
      <c r="G25" s="138" t="s">
        <v>200</v>
      </c>
      <c r="H25" s="142">
        <v>0.75</v>
      </c>
      <c r="I25" s="104"/>
      <c r="J25" s="104"/>
      <c r="K25" s="104"/>
      <c r="L25" s="104"/>
      <c r="M25" s="104"/>
      <c r="N25" s="104"/>
      <c r="O25" s="104"/>
      <c r="P25" s="104"/>
      <c r="Q25" s="67"/>
      <c r="R25" s="68"/>
      <c r="S25" s="120"/>
      <c r="T25" s="101"/>
    </row>
    <row r="26" spans="1:20" s="64" customFormat="1" ht="100.5" customHeight="1" x14ac:dyDescent="0.25">
      <c r="A26" s="157"/>
      <c r="B26" s="109" t="s">
        <v>60</v>
      </c>
      <c r="C26" s="62" t="s">
        <v>95</v>
      </c>
      <c r="D26" s="65">
        <v>0.25</v>
      </c>
      <c r="E26" s="123" t="s">
        <v>139</v>
      </c>
      <c r="F26" s="142">
        <v>0.5</v>
      </c>
      <c r="G26" s="138" t="s">
        <v>161</v>
      </c>
      <c r="H26" s="142">
        <v>0.75</v>
      </c>
      <c r="I26" s="104"/>
      <c r="J26" s="104"/>
      <c r="K26" s="104"/>
      <c r="L26" s="104"/>
      <c r="M26" s="104"/>
      <c r="N26" s="104"/>
      <c r="O26" s="104"/>
      <c r="P26" s="104"/>
      <c r="Q26" s="67"/>
      <c r="R26" s="68"/>
      <c r="S26" s="120"/>
      <c r="T26" s="101"/>
    </row>
    <row r="27" spans="1:20" s="64" customFormat="1" ht="40.5" customHeight="1" x14ac:dyDescent="0.25">
      <c r="A27" s="157"/>
      <c r="B27" s="109" t="s">
        <v>61</v>
      </c>
      <c r="C27" s="62" t="s">
        <v>96</v>
      </c>
      <c r="D27" s="65">
        <v>0.25</v>
      </c>
      <c r="E27" s="62" t="s">
        <v>96</v>
      </c>
      <c r="F27" s="142">
        <v>0.5</v>
      </c>
      <c r="G27" s="138" t="s">
        <v>162</v>
      </c>
      <c r="H27" s="142">
        <v>0.5</v>
      </c>
      <c r="I27" s="104"/>
      <c r="J27" s="104"/>
      <c r="K27" s="104"/>
      <c r="L27" s="104"/>
      <c r="M27" s="104"/>
      <c r="N27" s="104"/>
      <c r="O27" s="104"/>
      <c r="P27" s="104"/>
      <c r="Q27" s="67"/>
      <c r="R27" s="68"/>
      <c r="S27" s="120"/>
      <c r="T27" s="101"/>
    </row>
    <row r="28" spans="1:20" s="64" customFormat="1" ht="96.75" customHeight="1" x14ac:dyDescent="0.25">
      <c r="A28" s="157"/>
      <c r="B28" s="109" t="s">
        <v>62</v>
      </c>
      <c r="C28" s="62" t="s">
        <v>97</v>
      </c>
      <c r="D28" s="65">
        <v>0.25</v>
      </c>
      <c r="E28" s="96" t="s">
        <v>140</v>
      </c>
      <c r="F28" s="142">
        <v>0.5</v>
      </c>
      <c r="G28" s="138" t="s">
        <v>163</v>
      </c>
      <c r="H28" s="142">
        <v>0.75</v>
      </c>
      <c r="I28" s="104"/>
      <c r="J28" s="104"/>
      <c r="K28" s="104"/>
      <c r="L28" s="104"/>
      <c r="M28" s="104"/>
      <c r="N28" s="104"/>
      <c r="O28" s="104"/>
      <c r="P28" s="104"/>
      <c r="Q28" s="138"/>
      <c r="R28" s="68"/>
      <c r="S28" s="120"/>
      <c r="T28" s="101"/>
    </row>
    <row r="29" spans="1:20" s="64" customFormat="1" ht="195" customHeight="1" x14ac:dyDescent="0.25">
      <c r="A29" s="157"/>
      <c r="B29" s="109" t="s">
        <v>63</v>
      </c>
      <c r="C29" s="62" t="s">
        <v>98</v>
      </c>
      <c r="D29" s="65">
        <v>0.2</v>
      </c>
      <c r="E29" s="123" t="s">
        <v>141</v>
      </c>
      <c r="F29" s="142">
        <v>0.5</v>
      </c>
      <c r="G29" s="138" t="s">
        <v>201</v>
      </c>
      <c r="H29" s="142">
        <v>0.75</v>
      </c>
      <c r="I29" s="104"/>
      <c r="J29" s="104"/>
      <c r="K29" s="104"/>
      <c r="L29" s="104"/>
      <c r="M29" s="104"/>
      <c r="N29" s="104"/>
      <c r="O29" s="104"/>
      <c r="P29" s="104"/>
      <c r="Q29" s="67"/>
      <c r="R29" s="68"/>
      <c r="S29" s="120"/>
      <c r="T29" s="101"/>
    </row>
    <row r="30" spans="1:20" s="64" customFormat="1" ht="46.5" customHeight="1" x14ac:dyDescent="0.25">
      <c r="A30" s="157"/>
      <c r="B30" s="109" t="s">
        <v>64</v>
      </c>
      <c r="C30" s="62" t="s">
        <v>99</v>
      </c>
      <c r="D30" s="65">
        <v>0.25</v>
      </c>
      <c r="E30" s="62" t="s">
        <v>99</v>
      </c>
      <c r="F30" s="142">
        <v>0.5</v>
      </c>
      <c r="G30" s="138" t="s">
        <v>202</v>
      </c>
      <c r="H30" s="142">
        <v>0.75</v>
      </c>
      <c r="I30" s="104"/>
      <c r="J30" s="104"/>
      <c r="K30" s="104"/>
      <c r="L30" s="104"/>
      <c r="M30" s="104"/>
      <c r="N30" s="104"/>
      <c r="O30" s="104"/>
      <c r="P30" s="104"/>
      <c r="Q30" s="67"/>
      <c r="R30" s="68"/>
      <c r="S30" s="120"/>
      <c r="T30" s="101"/>
    </row>
    <row r="31" spans="1:20" s="64" customFormat="1" ht="211.5" customHeight="1" thickBot="1" x14ac:dyDescent="0.3">
      <c r="A31" s="158"/>
      <c r="B31" s="47" t="s">
        <v>65</v>
      </c>
      <c r="C31" s="79" t="s">
        <v>100</v>
      </c>
      <c r="D31" s="80">
        <v>0.25</v>
      </c>
      <c r="E31" s="79" t="s">
        <v>100</v>
      </c>
      <c r="F31" s="136">
        <v>0.5</v>
      </c>
      <c r="G31" s="128" t="s">
        <v>203</v>
      </c>
      <c r="H31" s="136">
        <v>0.75</v>
      </c>
      <c r="I31" s="115"/>
      <c r="J31" s="115"/>
      <c r="K31" s="115"/>
      <c r="L31" s="115"/>
      <c r="M31" s="115"/>
      <c r="N31" s="115"/>
      <c r="O31" s="115"/>
      <c r="P31" s="115"/>
      <c r="Q31" s="128"/>
      <c r="R31" s="129"/>
      <c r="S31" s="121"/>
      <c r="T31" s="101"/>
    </row>
    <row r="32" spans="1:20" s="55" customFormat="1" ht="196.5" customHeight="1" x14ac:dyDescent="0.25">
      <c r="A32" s="182" t="s">
        <v>190</v>
      </c>
      <c r="B32" s="54" t="s">
        <v>68</v>
      </c>
      <c r="C32" s="76" t="s">
        <v>78</v>
      </c>
      <c r="D32" s="93">
        <v>0.25</v>
      </c>
      <c r="E32" s="54" t="s">
        <v>128</v>
      </c>
      <c r="F32" s="93">
        <v>0.5</v>
      </c>
      <c r="G32" s="148" t="s">
        <v>179</v>
      </c>
      <c r="H32" s="141">
        <v>0.75</v>
      </c>
      <c r="Q32" s="58"/>
      <c r="R32" s="56"/>
    </row>
    <row r="33" spans="1:20" s="37" customFormat="1" ht="99" customHeight="1" x14ac:dyDescent="0.25">
      <c r="A33" s="183"/>
      <c r="B33" s="63" t="s">
        <v>66</v>
      </c>
      <c r="C33" s="61" t="s">
        <v>79</v>
      </c>
      <c r="D33" s="92">
        <v>0.25</v>
      </c>
      <c r="E33" s="63" t="s">
        <v>129</v>
      </c>
      <c r="F33" s="92">
        <v>0.5</v>
      </c>
      <c r="G33" s="138" t="s">
        <v>129</v>
      </c>
      <c r="H33" s="135">
        <v>0.75</v>
      </c>
      <c r="Q33" s="43"/>
      <c r="R33" s="36"/>
    </row>
    <row r="34" spans="1:20" s="42" customFormat="1" ht="205.5" customHeight="1" thickBot="1" x14ac:dyDescent="0.3">
      <c r="A34" s="184"/>
      <c r="B34" s="50" t="s">
        <v>67</v>
      </c>
      <c r="C34" s="60" t="s">
        <v>80</v>
      </c>
      <c r="D34" s="39">
        <v>0</v>
      </c>
      <c r="E34" s="50" t="s">
        <v>130</v>
      </c>
      <c r="F34" s="39">
        <v>0.25</v>
      </c>
      <c r="G34" s="138" t="s">
        <v>130</v>
      </c>
      <c r="H34" s="135">
        <v>0.5</v>
      </c>
      <c r="Q34" s="57"/>
      <c r="R34" s="51"/>
    </row>
    <row r="35" spans="1:20" s="45" customFormat="1" ht="408.75" customHeight="1" thickBot="1" x14ac:dyDescent="0.3">
      <c r="A35" s="153" t="s">
        <v>191</v>
      </c>
      <c r="B35" s="44" t="s">
        <v>33</v>
      </c>
      <c r="C35" s="178" t="s">
        <v>126</v>
      </c>
      <c r="D35" s="86">
        <v>0.25</v>
      </c>
      <c r="E35" s="178" t="s">
        <v>125</v>
      </c>
      <c r="F35" s="52">
        <v>0.5</v>
      </c>
      <c r="G35" s="133" t="s">
        <v>183</v>
      </c>
      <c r="H35" s="137"/>
      <c r="Q35" s="53"/>
      <c r="R35" s="46"/>
    </row>
    <row r="36" spans="1:20" s="37" customFormat="1" ht="325.5" customHeight="1" x14ac:dyDescent="0.25">
      <c r="A36" s="154"/>
      <c r="B36" s="35" t="s">
        <v>34</v>
      </c>
      <c r="C36" s="166"/>
      <c r="D36" s="85">
        <v>0.25</v>
      </c>
      <c r="E36" s="166"/>
      <c r="F36" s="40">
        <v>0.5</v>
      </c>
      <c r="G36" s="130" t="s">
        <v>184</v>
      </c>
      <c r="H36" s="135"/>
      <c r="Q36" s="41"/>
      <c r="R36" s="36"/>
    </row>
    <row r="37" spans="1:20" s="37" customFormat="1" ht="88.5" customHeight="1" x14ac:dyDescent="0.25">
      <c r="A37" s="154"/>
      <c r="B37" s="35" t="s">
        <v>35</v>
      </c>
      <c r="C37" s="166"/>
      <c r="D37" s="85">
        <v>0.25</v>
      </c>
      <c r="E37" s="166"/>
      <c r="F37" s="40">
        <v>0.5</v>
      </c>
      <c r="G37" s="134" t="s">
        <v>180</v>
      </c>
      <c r="H37" s="135"/>
      <c r="Q37" s="41"/>
      <c r="R37" s="36"/>
    </row>
    <row r="38" spans="1:20" s="37" customFormat="1" ht="90" customHeight="1" thickBot="1" x14ac:dyDescent="0.3">
      <c r="A38" s="154"/>
      <c r="B38" s="35" t="s">
        <v>76</v>
      </c>
      <c r="C38" s="88" t="s">
        <v>81</v>
      </c>
      <c r="D38" s="85">
        <v>0.25</v>
      </c>
      <c r="E38" s="89" t="s">
        <v>81</v>
      </c>
      <c r="F38" s="40">
        <v>0.5</v>
      </c>
      <c r="G38" s="134" t="s">
        <v>181</v>
      </c>
      <c r="H38" s="135"/>
      <c r="Q38" s="41"/>
      <c r="R38" s="36"/>
    </row>
    <row r="39" spans="1:20" s="42" customFormat="1" ht="87.75" customHeight="1" thickBot="1" x14ac:dyDescent="0.3">
      <c r="A39" s="155"/>
      <c r="B39" s="50" t="s">
        <v>82</v>
      </c>
      <c r="C39" s="81" t="s">
        <v>81</v>
      </c>
      <c r="D39" s="39">
        <v>0.25</v>
      </c>
      <c r="E39" s="81" t="s">
        <v>81</v>
      </c>
      <c r="F39" s="39">
        <v>0.5</v>
      </c>
      <c r="G39" s="131" t="s">
        <v>182</v>
      </c>
      <c r="H39" s="137"/>
      <c r="Q39" s="78"/>
      <c r="R39" s="51"/>
    </row>
    <row r="40" spans="1:20" s="72" customFormat="1" ht="117.75" customHeight="1" x14ac:dyDescent="0.25">
      <c r="A40" s="173" t="s">
        <v>192</v>
      </c>
      <c r="B40" s="112" t="s">
        <v>36</v>
      </c>
      <c r="C40" s="122" t="s">
        <v>111</v>
      </c>
      <c r="D40" s="117">
        <v>0.1</v>
      </c>
      <c r="E40" s="122" t="s">
        <v>142</v>
      </c>
      <c r="F40" s="117">
        <v>0.35</v>
      </c>
      <c r="G40" s="122" t="s">
        <v>165</v>
      </c>
      <c r="H40" s="137">
        <v>0.5</v>
      </c>
      <c r="I40" s="113"/>
      <c r="J40" s="113"/>
      <c r="K40" s="113"/>
      <c r="L40" s="113"/>
      <c r="M40" s="113"/>
      <c r="N40" s="113"/>
      <c r="O40" s="113"/>
      <c r="P40" s="113"/>
      <c r="Q40" s="124"/>
      <c r="R40" s="114"/>
      <c r="S40" s="100"/>
      <c r="T40" s="103"/>
    </row>
    <row r="41" spans="1:20" s="64" customFormat="1" ht="197.25" customHeight="1" x14ac:dyDescent="0.25">
      <c r="A41" s="174"/>
      <c r="B41" s="109" t="s">
        <v>69</v>
      </c>
      <c r="C41" s="123" t="s">
        <v>112</v>
      </c>
      <c r="D41" s="105">
        <v>0.25</v>
      </c>
      <c r="E41" s="123" t="s">
        <v>148</v>
      </c>
      <c r="F41" s="105">
        <v>0.5</v>
      </c>
      <c r="G41" s="123" t="s">
        <v>148</v>
      </c>
      <c r="H41" s="135">
        <v>0.7</v>
      </c>
      <c r="I41" s="104"/>
      <c r="J41" s="104"/>
      <c r="K41" s="104"/>
      <c r="L41" s="104"/>
      <c r="M41" s="104"/>
      <c r="N41" s="104"/>
      <c r="O41" s="104"/>
      <c r="P41" s="104"/>
      <c r="Q41" s="111"/>
      <c r="R41" s="110"/>
      <c r="S41" s="120"/>
      <c r="T41" s="101"/>
    </row>
    <row r="42" spans="1:20" s="64" customFormat="1" ht="342" customHeight="1" x14ac:dyDescent="0.25">
      <c r="A42" s="174"/>
      <c r="B42" s="109" t="s">
        <v>70</v>
      </c>
      <c r="C42" s="123" t="s">
        <v>102</v>
      </c>
      <c r="D42" s="105">
        <v>0.25</v>
      </c>
      <c r="E42" s="123" t="s">
        <v>143</v>
      </c>
      <c r="F42" s="105">
        <v>0.5</v>
      </c>
      <c r="G42" s="123" t="s">
        <v>166</v>
      </c>
      <c r="H42" s="105">
        <v>0.7</v>
      </c>
      <c r="I42" s="104"/>
      <c r="J42" s="104"/>
      <c r="K42" s="104"/>
      <c r="L42" s="104"/>
      <c r="M42" s="104"/>
      <c r="N42" s="104"/>
      <c r="O42" s="104"/>
      <c r="P42" s="104"/>
      <c r="Q42" s="111"/>
      <c r="R42" s="110"/>
      <c r="S42" s="120"/>
      <c r="T42" s="101"/>
    </row>
    <row r="43" spans="1:20" s="64" customFormat="1" ht="162.75" customHeight="1" x14ac:dyDescent="0.25">
      <c r="A43" s="174"/>
      <c r="B43" s="109" t="s">
        <v>37</v>
      </c>
      <c r="C43" s="123" t="s">
        <v>113</v>
      </c>
      <c r="D43" s="105">
        <v>0</v>
      </c>
      <c r="E43" s="123" t="s">
        <v>113</v>
      </c>
      <c r="F43" s="105">
        <v>0</v>
      </c>
      <c r="G43" s="132" t="s">
        <v>113</v>
      </c>
      <c r="H43" s="105">
        <v>0</v>
      </c>
      <c r="I43" s="104"/>
      <c r="J43" s="104"/>
      <c r="K43" s="104"/>
      <c r="L43" s="104"/>
      <c r="M43" s="104"/>
      <c r="N43" s="104"/>
      <c r="O43" s="104"/>
      <c r="P43" s="104"/>
      <c r="Q43" s="111"/>
      <c r="R43" s="110"/>
      <c r="S43" s="120"/>
      <c r="T43" s="101"/>
    </row>
    <row r="44" spans="1:20" s="64" customFormat="1" ht="260.25" customHeight="1" x14ac:dyDescent="0.25">
      <c r="A44" s="174"/>
      <c r="B44" s="109" t="s">
        <v>71</v>
      </c>
      <c r="C44" s="123" t="s">
        <v>114</v>
      </c>
      <c r="D44" s="105">
        <v>0.1</v>
      </c>
      <c r="E44" s="123" t="s">
        <v>122</v>
      </c>
      <c r="F44" s="105">
        <v>0.35</v>
      </c>
      <c r="G44" s="123" t="s">
        <v>167</v>
      </c>
      <c r="H44" s="105">
        <v>0.7</v>
      </c>
      <c r="I44" s="104"/>
      <c r="J44" s="104"/>
      <c r="K44" s="104"/>
      <c r="L44" s="104"/>
      <c r="M44" s="104"/>
      <c r="N44" s="104"/>
      <c r="O44" s="104"/>
      <c r="P44" s="104"/>
      <c r="Q44" s="111"/>
      <c r="R44" s="110"/>
      <c r="S44" s="120"/>
      <c r="T44" s="101"/>
    </row>
    <row r="45" spans="1:20" s="64" customFormat="1" ht="150" customHeight="1" x14ac:dyDescent="0.25">
      <c r="A45" s="174"/>
      <c r="B45" s="118" t="s">
        <v>72</v>
      </c>
      <c r="C45" s="123" t="s">
        <v>115</v>
      </c>
      <c r="D45" s="105">
        <v>0</v>
      </c>
      <c r="E45" s="123" t="s">
        <v>144</v>
      </c>
      <c r="F45" s="125">
        <v>0</v>
      </c>
      <c r="G45" s="123" t="s">
        <v>168</v>
      </c>
      <c r="H45" s="125">
        <v>0</v>
      </c>
      <c r="I45" s="104"/>
      <c r="J45" s="104"/>
      <c r="K45" s="104"/>
      <c r="L45" s="104"/>
      <c r="M45" s="104"/>
      <c r="N45" s="104"/>
      <c r="O45" s="104"/>
      <c r="P45" s="104"/>
      <c r="Q45" s="111"/>
      <c r="R45" s="110"/>
      <c r="S45" s="120"/>
      <c r="T45" s="101"/>
    </row>
    <row r="46" spans="1:20" s="64" customFormat="1" ht="341.25" customHeight="1" x14ac:dyDescent="0.25">
      <c r="A46" s="174"/>
      <c r="B46" s="118" t="s">
        <v>73</v>
      </c>
      <c r="C46" s="123" t="s">
        <v>103</v>
      </c>
      <c r="D46" s="105">
        <v>0.25</v>
      </c>
      <c r="E46" s="123" t="s">
        <v>145</v>
      </c>
      <c r="F46" s="105">
        <v>0.35</v>
      </c>
      <c r="G46" s="123" t="s">
        <v>169</v>
      </c>
      <c r="H46" s="105">
        <v>0.7</v>
      </c>
      <c r="I46" s="104"/>
      <c r="J46" s="104"/>
      <c r="K46" s="104"/>
      <c r="L46" s="104"/>
      <c r="M46" s="104"/>
      <c r="N46" s="104"/>
      <c r="O46" s="104"/>
      <c r="P46" s="104"/>
      <c r="Q46" s="111"/>
      <c r="R46" s="110"/>
      <c r="S46" s="120"/>
      <c r="T46" s="101"/>
    </row>
    <row r="47" spans="1:20" s="64" customFormat="1" ht="155.25" customHeight="1" x14ac:dyDescent="0.25">
      <c r="A47" s="174"/>
      <c r="B47" s="118" t="s">
        <v>48</v>
      </c>
      <c r="C47" s="123" t="s">
        <v>104</v>
      </c>
      <c r="D47" s="105">
        <v>0</v>
      </c>
      <c r="E47" s="123" t="s">
        <v>146</v>
      </c>
      <c r="F47" s="105">
        <v>0</v>
      </c>
      <c r="G47" s="123" t="s">
        <v>170</v>
      </c>
      <c r="H47" s="105">
        <v>0</v>
      </c>
      <c r="I47" s="104"/>
      <c r="J47" s="104"/>
      <c r="K47" s="104"/>
      <c r="L47" s="104"/>
      <c r="M47" s="104"/>
      <c r="N47" s="104"/>
      <c r="O47" s="104"/>
      <c r="P47" s="104"/>
      <c r="Q47" s="111"/>
      <c r="R47" s="110"/>
      <c r="S47" s="120"/>
      <c r="T47" s="101"/>
    </row>
    <row r="48" spans="1:20" s="48" customFormat="1" ht="80.25" customHeight="1" thickBot="1" x14ac:dyDescent="0.3">
      <c r="A48" s="175"/>
      <c r="B48" s="106" t="s">
        <v>49</v>
      </c>
      <c r="C48" s="119" t="s">
        <v>116</v>
      </c>
      <c r="D48" s="108">
        <v>0.25</v>
      </c>
      <c r="E48" s="119" t="s">
        <v>147</v>
      </c>
      <c r="F48" s="108">
        <v>0.5</v>
      </c>
      <c r="G48" s="119" t="s">
        <v>171</v>
      </c>
      <c r="H48" s="108">
        <v>0.7</v>
      </c>
      <c r="I48" s="115"/>
      <c r="J48" s="115"/>
      <c r="K48" s="115"/>
      <c r="L48" s="115"/>
      <c r="M48" s="115"/>
      <c r="N48" s="115"/>
      <c r="O48" s="115"/>
      <c r="P48" s="115"/>
      <c r="Q48" s="107"/>
      <c r="R48" s="116"/>
      <c r="S48" s="121"/>
      <c r="T48" s="102"/>
    </row>
    <row r="49" spans="1:19" s="38" customFormat="1" ht="174.75" customHeight="1" x14ac:dyDescent="0.25">
      <c r="A49" s="163" t="s">
        <v>47</v>
      </c>
      <c r="B49" s="54" t="s">
        <v>74</v>
      </c>
      <c r="C49" s="165" t="s">
        <v>117</v>
      </c>
      <c r="D49" s="162"/>
      <c r="E49" s="159" t="s">
        <v>150</v>
      </c>
      <c r="F49" s="161">
        <v>0.3</v>
      </c>
      <c r="G49" s="185" t="s">
        <v>188</v>
      </c>
      <c r="H49" s="161">
        <v>0.5</v>
      </c>
      <c r="I49" s="55"/>
      <c r="J49" s="55"/>
      <c r="K49" s="55"/>
      <c r="L49" s="55"/>
      <c r="M49" s="55"/>
      <c r="N49" s="55"/>
      <c r="O49" s="55"/>
      <c r="P49" s="55"/>
      <c r="Q49" s="90"/>
      <c r="R49" s="56"/>
      <c r="S49" s="91"/>
    </row>
    <row r="50" spans="1:19" s="6" customFormat="1" ht="84.75" customHeight="1" x14ac:dyDescent="0.25">
      <c r="A50" s="154"/>
      <c r="B50" s="63" t="s">
        <v>75</v>
      </c>
      <c r="C50" s="166"/>
      <c r="D50" s="167"/>
      <c r="E50" s="160"/>
      <c r="F50" s="162"/>
      <c r="G50" s="185"/>
      <c r="H50" s="162"/>
      <c r="I50" s="64"/>
      <c r="J50" s="64"/>
      <c r="K50" s="64"/>
      <c r="L50" s="64"/>
      <c r="M50" s="64"/>
      <c r="N50" s="64"/>
      <c r="O50" s="64"/>
      <c r="P50" s="64"/>
      <c r="Q50" s="28"/>
      <c r="R50" s="36"/>
      <c r="S50" s="83"/>
    </row>
    <row r="51" spans="1:19" s="6" customFormat="1" ht="109.5" customHeight="1" x14ac:dyDescent="0.25">
      <c r="A51" s="154"/>
      <c r="B51" s="63" t="s">
        <v>38</v>
      </c>
      <c r="C51" s="88" t="s">
        <v>118</v>
      </c>
      <c r="D51" s="85"/>
      <c r="E51" s="98" t="s">
        <v>151</v>
      </c>
      <c r="F51" s="77">
        <v>0.3</v>
      </c>
      <c r="G51" s="185"/>
      <c r="H51" s="135">
        <v>0.3</v>
      </c>
      <c r="I51" s="64"/>
      <c r="J51" s="64"/>
      <c r="K51" s="64"/>
      <c r="L51" s="64"/>
      <c r="M51" s="64"/>
      <c r="N51" s="64"/>
      <c r="O51" s="64"/>
      <c r="P51" s="64"/>
      <c r="Q51" s="3"/>
      <c r="R51" s="36"/>
      <c r="S51" s="83"/>
    </row>
    <row r="52" spans="1:19" s="6" customFormat="1" ht="98.25" customHeight="1" x14ac:dyDescent="0.25">
      <c r="A52" s="154"/>
      <c r="B52" s="63" t="s">
        <v>39</v>
      </c>
      <c r="C52" s="88" t="s">
        <v>119</v>
      </c>
      <c r="D52" s="85"/>
      <c r="E52" s="70" t="s">
        <v>152</v>
      </c>
      <c r="F52" s="77">
        <v>1</v>
      </c>
      <c r="G52" s="140" t="s">
        <v>185</v>
      </c>
      <c r="H52" s="135">
        <v>0.8</v>
      </c>
      <c r="I52" s="64"/>
      <c r="J52" s="64"/>
      <c r="K52" s="64"/>
      <c r="L52" s="64"/>
      <c r="M52" s="64"/>
      <c r="N52" s="64"/>
      <c r="O52" s="64"/>
      <c r="P52" s="64"/>
      <c r="Q52" s="70"/>
      <c r="R52" s="36"/>
      <c r="S52" s="83"/>
    </row>
    <row r="53" spans="1:19" s="6" customFormat="1" ht="104.25" customHeight="1" x14ac:dyDescent="0.25">
      <c r="A53" s="154"/>
      <c r="B53" s="63" t="s">
        <v>40</v>
      </c>
      <c r="C53" s="88" t="s">
        <v>120</v>
      </c>
      <c r="D53" s="85"/>
      <c r="E53" s="70" t="s">
        <v>153</v>
      </c>
      <c r="F53" s="77">
        <v>1</v>
      </c>
      <c r="G53" s="140" t="s">
        <v>186</v>
      </c>
      <c r="H53" s="135">
        <v>0</v>
      </c>
      <c r="I53" s="64"/>
      <c r="J53" s="64"/>
      <c r="K53" s="64"/>
      <c r="L53" s="64"/>
      <c r="M53" s="64"/>
      <c r="N53" s="64"/>
      <c r="O53" s="64"/>
      <c r="P53" s="64"/>
      <c r="Q53" s="70"/>
      <c r="R53" s="36"/>
      <c r="S53" s="83"/>
    </row>
    <row r="54" spans="1:19" s="6" customFormat="1" ht="77.25" customHeight="1" x14ac:dyDescent="0.25">
      <c r="A54" s="154"/>
      <c r="B54" s="63" t="s">
        <v>41</v>
      </c>
      <c r="C54" s="88" t="s">
        <v>105</v>
      </c>
      <c r="D54" s="85"/>
      <c r="E54" s="70" t="s">
        <v>154</v>
      </c>
      <c r="F54" s="77">
        <v>1</v>
      </c>
      <c r="G54" s="140" t="s">
        <v>187</v>
      </c>
      <c r="H54" s="135"/>
      <c r="I54" s="64"/>
      <c r="J54" s="64"/>
      <c r="K54" s="64"/>
      <c r="L54" s="64"/>
      <c r="M54" s="64"/>
      <c r="N54" s="64"/>
      <c r="O54" s="64"/>
      <c r="P54" s="64"/>
      <c r="Q54" s="70"/>
      <c r="R54" s="36"/>
      <c r="S54" s="83"/>
    </row>
    <row r="55" spans="1:19" s="7" customFormat="1" ht="83.25" customHeight="1" thickBot="1" x14ac:dyDescent="0.3">
      <c r="A55" s="164"/>
      <c r="B55" s="47" t="s">
        <v>42</v>
      </c>
      <c r="C55" s="82" t="s">
        <v>121</v>
      </c>
      <c r="D55" s="34">
        <v>0.25</v>
      </c>
      <c r="E55" s="82" t="s">
        <v>121</v>
      </c>
      <c r="F55" s="34">
        <v>0.25</v>
      </c>
      <c r="G55" s="139" t="s">
        <v>121</v>
      </c>
      <c r="H55" s="136">
        <v>0.75</v>
      </c>
      <c r="I55" s="48"/>
      <c r="J55" s="48"/>
      <c r="K55" s="48"/>
      <c r="L55" s="48"/>
      <c r="M55" s="48"/>
      <c r="N55" s="48"/>
      <c r="O55" s="48"/>
      <c r="P55" s="48"/>
      <c r="Q55" s="33"/>
      <c r="R55" s="49"/>
      <c r="S55" s="84"/>
    </row>
    <row r="56" spans="1:19" s="26" customFormat="1" ht="24" thickBot="1" x14ac:dyDescent="0.3">
      <c r="A56" s="32"/>
      <c r="B56" s="23"/>
      <c r="C56" s="73"/>
      <c r="D56" s="99">
        <f>AVERAGE(D49:D55)</f>
        <v>0.25</v>
      </c>
      <c r="E56" s="24"/>
      <c r="F56" s="99">
        <f>AVERAGE(F49:F55)</f>
        <v>0.64166666666666672</v>
      </c>
      <c r="G56" s="24"/>
      <c r="H56" s="25">
        <f>AVERAGE(H49:H55)</f>
        <v>0.47000000000000003</v>
      </c>
      <c r="R56" s="27" t="e">
        <f>AVERAGE(R49:R55)</f>
        <v>#DIV/0!</v>
      </c>
    </row>
    <row r="57" spans="1:19" ht="59.25" customHeight="1" thickBot="1" x14ac:dyDescent="0.3">
      <c r="A57" s="8" t="s">
        <v>22</v>
      </c>
      <c r="B57" s="8" t="s">
        <v>23</v>
      </c>
      <c r="C57" s="87" t="s">
        <v>24</v>
      </c>
      <c r="D57" s="16"/>
      <c r="E57" s="1" t="s">
        <v>25</v>
      </c>
      <c r="F57" s="20"/>
      <c r="G57" s="1" t="s">
        <v>26</v>
      </c>
      <c r="H57" s="16"/>
      <c r="I57" s="5"/>
      <c r="J57" s="5"/>
      <c r="K57" s="5"/>
      <c r="L57" s="5"/>
      <c r="M57" s="5"/>
      <c r="N57" s="5"/>
      <c r="O57" s="1" t="s">
        <v>27</v>
      </c>
      <c r="P57" s="9"/>
      <c r="Q57" s="1" t="s">
        <v>27</v>
      </c>
      <c r="R57" s="9"/>
      <c r="S57" s="30"/>
    </row>
    <row r="58" spans="1:19" ht="64.5" customHeight="1" thickBot="1" x14ac:dyDescent="0.3">
      <c r="A58" s="10" t="s">
        <v>20</v>
      </c>
      <c r="B58" s="11" t="e">
        <f>SUM(D58+F58+H58+P58)</f>
        <v>#REF!</v>
      </c>
      <c r="C58" s="74" t="s">
        <v>28</v>
      </c>
      <c r="D58" s="19" t="e">
        <f>AVERAGE(#REF!,#REF!,#REF!,#REF!,#REF!,D56)</f>
        <v>#REF!</v>
      </c>
      <c r="E58" s="14" t="s">
        <v>29</v>
      </c>
      <c r="F58" s="19" t="e">
        <f>AVERAGE(#REF!,#REF!,#REF!,#REF!,#REF!,F56)</f>
        <v>#REF!</v>
      </c>
      <c r="G58" s="14" t="s">
        <v>29</v>
      </c>
      <c r="H58" s="18" t="e">
        <f>AVERAGE(#REF!,#REF!,#REF!,#REF!,#REF!,H56)</f>
        <v>#REF!</v>
      </c>
      <c r="I58" s="12" t="s">
        <v>21</v>
      </c>
      <c r="J58" s="13" t="e">
        <f t="shared" ref="J58" si="0">AVERAGE(#REF!)</f>
        <v>#REF!</v>
      </c>
      <c r="K58" s="12" t="s">
        <v>21</v>
      </c>
      <c r="L58" s="13" t="e">
        <f t="shared" ref="L58" si="1">AVERAGE(#REF!)</f>
        <v>#REF!</v>
      </c>
      <c r="M58" s="12" t="s">
        <v>21</v>
      </c>
      <c r="N58" s="13" t="e">
        <f t="shared" ref="N58" si="2">AVERAGE(#REF!)</f>
        <v>#REF!</v>
      </c>
      <c r="O58" s="12" t="s">
        <v>29</v>
      </c>
      <c r="P58" s="13" t="e">
        <f>AVERAGE(#REF!)</f>
        <v>#REF!</v>
      </c>
      <c r="Q58" s="12" t="s">
        <v>29</v>
      </c>
      <c r="R58" s="29" t="e">
        <f>AVERAGE(#REF!,#REF!,#REF!,#REF!,#REF!,R56)</f>
        <v>#REF!</v>
      </c>
      <c r="S58" s="31"/>
    </row>
  </sheetData>
  <mergeCells count="39">
    <mergeCell ref="G49:G51"/>
    <mergeCell ref="H49:H50"/>
    <mergeCell ref="A1:XFD1"/>
    <mergeCell ref="A2:XFD2"/>
    <mergeCell ref="A3:XFD3"/>
    <mergeCell ref="A4:XFD4"/>
    <mergeCell ref="S5:S7"/>
    <mergeCell ref="Q5:R5"/>
    <mergeCell ref="C6:C7"/>
    <mergeCell ref="D6:D7"/>
    <mergeCell ref="E6:E7"/>
    <mergeCell ref="F6:F7"/>
    <mergeCell ref="G6:G7"/>
    <mergeCell ref="H6:H7"/>
    <mergeCell ref="I5:P5"/>
    <mergeCell ref="O6:O7"/>
    <mergeCell ref="P6:P7"/>
    <mergeCell ref="A5:A7"/>
    <mergeCell ref="R6:R7"/>
    <mergeCell ref="Q6:Q7"/>
    <mergeCell ref="A40:A48"/>
    <mergeCell ref="B5:B7"/>
    <mergeCell ref="C5:D5"/>
    <mergeCell ref="E5:F5"/>
    <mergeCell ref="G5:H5"/>
    <mergeCell ref="I6:J6"/>
    <mergeCell ref="K6:L6"/>
    <mergeCell ref="M6:N6"/>
    <mergeCell ref="E35:E37"/>
    <mergeCell ref="A8:A13"/>
    <mergeCell ref="C35:C37"/>
    <mergeCell ref="A32:A34"/>
    <mergeCell ref="A35:A39"/>
    <mergeCell ref="A14:A31"/>
    <mergeCell ref="E49:E50"/>
    <mergeCell ref="F49:F50"/>
    <mergeCell ref="A49:A55"/>
    <mergeCell ref="C49:C50"/>
    <mergeCell ref="D49:D5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 P23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pc</dc:creator>
  <cp:lastModifiedBy>Gloria Amparo Sanchez</cp:lastModifiedBy>
  <dcterms:created xsi:type="dcterms:W3CDTF">2017-01-24T14:54:37Z</dcterms:created>
  <dcterms:modified xsi:type="dcterms:W3CDTF">2018-12-12T14:02:45Z</dcterms:modified>
</cp:coreProperties>
</file>