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Backup preventivo Ing Gloria\Google Drive\SGC\INFOR_ADICIONAL\INFORMES\2019\"/>
    </mc:Choice>
  </mc:AlternateContent>
  <bookViews>
    <workbookView xWindow="0" yWindow="0" windowWidth="25200" windowHeight="10680" activeTab="2"/>
  </bookViews>
  <sheets>
    <sheet name="SEGUIM P21" sheetId="1" r:id="rId1"/>
    <sheet name="METAS PROY 21" sheetId="4" r:id="rId2"/>
    <sheet name="SEGUIM P22" sheetId="2" r:id="rId3"/>
    <sheet name="METAS PROY 22" sheetId="5"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 i="4" l="1"/>
  <c r="D18" i="1" l="1"/>
  <c r="D29" i="1" s="1"/>
  <c r="D17" i="1"/>
  <c r="D11" i="1"/>
  <c r="D22" i="2" l="1"/>
  <c r="J22" i="2"/>
  <c r="H22" i="2"/>
  <c r="F22" i="2"/>
  <c r="J29" i="1"/>
  <c r="H29" i="1"/>
  <c r="F29" i="1"/>
</calcChain>
</file>

<file path=xl/sharedStrings.xml><?xml version="1.0" encoding="utf-8"?>
<sst xmlns="http://schemas.openxmlformats.org/spreadsheetml/2006/main" count="158" uniqueCount="102">
  <si>
    <t>UNIVERSIDAD LIBRE SECCIONAL PEREIRA</t>
  </si>
  <si>
    <t>SEGUIMIENTO PLAN ANUAL DE TRABAJO 2019</t>
  </si>
  <si>
    <t>ACCIONES PIDI</t>
  </si>
  <si>
    <t>ACTIVIDADES</t>
  </si>
  <si>
    <t>PRIMER TRIMESTRE</t>
  </si>
  <si>
    <t>SEGUNDO TRIMESTRE</t>
  </si>
  <si>
    <t>TERCER TRIMESTRE</t>
  </si>
  <si>
    <t>CUARTO TRIMESTRE</t>
  </si>
  <si>
    <t>OBSERVACIONES</t>
  </si>
  <si>
    <t>RESULTADOS ALCANZADOS E IMPACTO</t>
  </si>
  <si>
    <t>% INICIAL</t>
  </si>
  <si>
    <t>% ACUMULADO</t>
  </si>
  <si>
    <t>PRESUPUESTO TOTAL DEL PROYECTO</t>
  </si>
  <si>
    <t>EJECUCIÓN A MARZO 30 DEL TOTAL DEL PROYECTO EN PESOS</t>
  </si>
  <si>
    <t>EJECUCIÓN A JUNIO 30 DEL TOTAL DEL PROYECTO EN PESOS</t>
  </si>
  <si>
    <t>EJECUCIÓN A SEPTIEMBRE 30 DEL TOTAL DEL PROYECTO EN PESOS</t>
  </si>
  <si>
    <t>EJECUCIÓN A DICIEMBRE 30 DEL TOTAL DEL PROYECTO EN PESOS</t>
  </si>
  <si>
    <t>% DE CUMPLIMIENTO ANUAL:</t>
  </si>
  <si>
    <t>% DE CUMPLIMIENTO 1 TRIMESTRE</t>
  </si>
  <si>
    <t>% DE CUMPLIMIENTO 2 TRIMESTRE</t>
  </si>
  <si>
    <t>% DE CUMPLIMIENTO 3 TRIMESTRE</t>
  </si>
  <si>
    <t xml:space="preserve">Documentar los procesos académico-administrativos </t>
  </si>
  <si>
    <t>Continuar  ajuste a la documentación de  procesos académico - Administrativos de las Facultades que envíe la sede principal y proponer documentos para estandarización,estableciendo las mejores prácticas a nivel nacional</t>
  </si>
  <si>
    <t xml:space="preserve">Continuar ajustando   las caracterizaciones  Académico - Administrativos que envíe la sede principal con la metodología de Planear, Hacer, Verificar y Actuar (PHVA) </t>
  </si>
  <si>
    <t>Continuar participando con  la documentación de  indicadores de proceso académicos  y reformular indicadores y acuerdos de servicio de los procesos administrativos</t>
  </si>
  <si>
    <t>Validar los documentos elaborados con los Titulares de proceso académicos y administrativos</t>
  </si>
  <si>
    <t>Socializar a los procesos académicos y administrativos e  la implementacion de la documentación y procedimientos Académicos- administrativos estándar .</t>
  </si>
  <si>
    <t>Continuar con la divulgación del nuevo mapa de procesos, Política  y objetivos de la Calidad del sistema integrando las facultades, centros de investigación, proyección social, docencia  e internacionalización.</t>
  </si>
  <si>
    <t xml:space="preserve"> Implementar el nuevo Sistema de Gestión de Calidad </t>
  </si>
  <si>
    <t xml:space="preserve">Acompañamiento a los procesos en la identificación de nuevos riesgos y oportunidades de mejora </t>
  </si>
  <si>
    <t>Acompañamiento a los procesos en la  gestión del cambio</t>
  </si>
  <si>
    <t>Solicitud y consolidación de la herramienta de comunicaciones por proceso</t>
  </si>
  <si>
    <t>Solicitud y consolidación de resultado de indicadores a los procesos de acuerdo a la periodicidad</t>
  </si>
  <si>
    <t>Realizar los dos ciclos de a Auditorias Internas de calidad integrales que incluyan los procesos académico- administrativos (Facultades de:  ingenierias, Ciencias económicas, administrativas y contables,  Derecho y Facultad de Ciencias de la salud) para esta Seccional: 
*  Evaluación de competencias de auditores
* Evaluación de auditores
*  Enviar resultados de auditorias a la sede principal</t>
  </si>
  <si>
    <t>Hacer seguimiento y control a los procesos en la formulación e implementación de las acciones correctivas  por:  Auditorias internas y externas, incumplimientos de indicadores, calificaciones del ss regulares y malas, resultados de  revisión gerencial,  encuestas de satisfacción, grupos focales, quejas recurrentes, entre otros</t>
  </si>
  <si>
    <t>Asistir a encuentro de Coordinadores de calidad en Bogotá  (pasajes, hospedaje y gastos de viaje)</t>
  </si>
  <si>
    <t>Programar reuniones con los procesos para mantener la recertificación del SGC con alcance académico- administrativo  y ampliar la implementación a otras facultades:  Revisión Gerencial, Comité de calidad, entre otras (refrigerios)</t>
  </si>
  <si>
    <t>Recertificar el Sistema con los nuevos procesos y mantenerlo.</t>
  </si>
  <si>
    <t>Preparación a los procesos para Visita de Seguimiento por parte del ente certificador (Actividades de Logística, pasajes, almuerzo  y hotel para el auditor)</t>
  </si>
  <si>
    <t>Formulación y e implementación  de acciones correctivas como resultado de auditorias externas.</t>
  </si>
  <si>
    <t>Socializar los nuevos procesos  dentro de la comunidad Unilibrista.</t>
  </si>
  <si>
    <t xml:space="preserve">Reestructurar el alcance y el mapa de procesos </t>
  </si>
  <si>
    <t>LIDER: GLORIA AMPARO SÁCHEZ MALDONADO</t>
  </si>
  <si>
    <t>PROGRAMA PIDI 10: SISTEMAS INTEGRADOS DE GESTIÓN</t>
  </si>
  <si>
    <t>PROYECTO 21: AMPLIACIÓN DEL ALCANCE DE SISTEMA DE CALIDAD</t>
  </si>
  <si>
    <t>Implementar las mejores prácticas para la prestación de los servicios de la  Universidad con base en la norma ISO 9004, para el desarrollo sostenible  de la Universidad..</t>
  </si>
  <si>
    <t>Formular e implementar acciones de mejoramiento para la vigencia 2019 en cada uno de los procesos, que logren generar  impacto seccional y hacer seguimiento y control</t>
  </si>
  <si>
    <t>Hacer control y seguimiento a la implementación del Manual de buenas prácticas de atención al usuario</t>
  </si>
  <si>
    <t xml:space="preserve">Hacer acompañamiento a los procesos en la programación de grupos de interés o partes interesadas con el fin de generar acciones tendientes a la mejora continua </t>
  </si>
  <si>
    <t xml:space="preserve">Conjuntamente con Gestión Humana y planeación hacer concurso de   las mejores prácticas seccionales por proceso  en todos los proyectos que desarrolla la Universidad
</t>
  </si>
  <si>
    <t>Garantizar que directivos y trabajadores administrativos cuenten con las competencias de orientación al cliente necesarias, mediante la redefinición de los procesos de selección y capacitación</t>
  </si>
  <si>
    <t>Mejorar  los  procesos,  construyendo  espacios  de  participación  propicios para la generación de ideas por parte de los trabajadores, estableciendo para ello una política de incentivos.</t>
  </si>
  <si>
    <t>Conjuntamente con Gestión Humana laborar propuesta de política de  incentivos y enviarlo a la sede principal para estándarización</t>
  </si>
  <si>
    <t>Construir una cultura de servicio, que oriente a los miembros de la Institución a la búsqueda permanente de la satisfacción de los usuarios como principal postulado de calidad</t>
  </si>
  <si>
    <t>1. Aplicar encuesta de satisfacción unificada entre calidad académica y administrativa y generar acciones correctivas de acuerdo a resultados</t>
  </si>
  <si>
    <t>2. Continuar con el seguimiento a la atención a peticiones,  quejas y reclamos generando acciones correctivas o de majora.</t>
  </si>
  <si>
    <t>3. Continuar realizando seguimiento y control a las calificaciones del servicio y generación de acciones correctivas y preventivas de acuerdo a resultados (Renovación de licencia de pantallas digitales y adición de servicios para optimizarlas</t>
  </si>
  <si>
    <t xml:space="preserve">Evaluar el impacto del servicio  con usuarios incognitos </t>
  </si>
  <si>
    <t>PROYECTO 22: LA UNIVERSIDAD ORIENTADA AL SERVICIO DE LA COMUNIDAD UNILIBRISTA</t>
  </si>
  <si>
    <t xml:space="preserve">UNIVERSIDAD LIBRE </t>
  </si>
  <si>
    <t>OBJETIVO DEL PROYECTO:</t>
  </si>
  <si>
    <t>METAS</t>
  </si>
  <si>
    <t>META</t>
  </si>
  <si>
    <t>EJECUCION TRIMESTRE 1</t>
  </si>
  <si>
    <t>EJECUCION TRIMESTRE 2</t>
  </si>
  <si>
    <t>EJECUCION TRIMESTRE 3</t>
  </si>
  <si>
    <t>EJECUCION TRIMESTRE 4</t>
  </si>
  <si>
    <t>%</t>
  </si>
  <si>
    <t>META 1</t>
  </si>
  <si>
    <t>PROYECTO 21 AMPLIACIÓN DEL SISTEMA DE GESTIÓN DE LA CALIDAD</t>
  </si>
  <si>
    <t>PROYECTO 22
LA UNIVERSIDAD ORIENTADA AL SERVICIO DE LA COMUNIDAD UNILIBRISTA</t>
  </si>
  <si>
    <r>
      <t xml:space="preserve">Implementar  dentro del alcance del Sistema de Gestión de Calidad todos procesos académico - administrativos.
</t>
    </r>
    <r>
      <rPr>
        <b/>
        <sz val="12"/>
        <color theme="1"/>
        <rFont val="Arial"/>
        <family val="2"/>
      </rPr>
      <t>Meta 80%</t>
    </r>
  </si>
  <si>
    <r>
      <t xml:space="preserve">Mejorar la percepción de servicio por parte de la comunidad Unilibrista. 
</t>
    </r>
    <r>
      <rPr>
        <b/>
        <sz val="12"/>
        <color theme="1"/>
        <rFont val="Arial"/>
        <family val="2"/>
      </rPr>
      <t>META 80%</t>
    </r>
  </si>
  <si>
    <t>Desde la sede principal, el coordinador nacional envió propuesta a la cual la seccional envió los ajustes correspondientes.  En espera que sea aprobada por la H. Consiliatura</t>
  </si>
  <si>
    <t xml:space="preserve">Acción permanente donde cada vez que la sede principal envía propuesta de ajustes a procedimiento estándar o creación de los mismos se socializa con los involucrados y se hacen aportes a la sede principal, en este primer trimestre </t>
  </si>
  <si>
    <t>Medición de indicadores 2019:  Se tienen  con corte al mes de marzo, se están revisando los indicadores para hacer ajustes en el primer trimestre se ajustaron los correspondientes a Bienestar Universitario y Gestión de Servicios generales:  Se envió propuesta de ajuste a los indicadores estándar</t>
  </si>
  <si>
    <t>Ya se ajustaron el 88% de las caracterizaciones de procesos de 16 procesos se ajustaron 14 con la metodología de PHVA, pendientes Gestión de admisiones y registros y Adquisiciones y suministros</t>
  </si>
  <si>
    <t>Ajustes a procedimientos estándar: Se hizo acompañamiento a los procesos durante el primer trimestre del año para hacer ajustes a los procedimientos y formatos de los siguientes procesos que envió la sede principal:  
En bienestar:  Procedimiento de salud y se creó el formato de consentimiento informado para atención médica, ajustes a los indicadores 
Docencia:  Se enviaron ajustes al procedimiento de que propone crear la sede principal de grados.
Gestión ambiental:  Se creó el procedimiento estándar de  Valoración Aspectos e Impactos Ambientales, la Guía para la identificación y valoración de aspectos ambientales y la matriz de Valoración de Aspectos e Impactactos Ambientales
Gestión financiera:  Se creó el procedimiento estándar de legalización de anticipos y sus respectivos formatos estándar.
Gestión de Servicios generales:  Se envió propuesta de ajuste a los indicadores estándar
Investigación:  Se enviaron ajustes al procedimiento Grupos de Investigación y al formato, Procedimiento Registro y certificación de Software y sus respectivos formatos
Gestión de adquisiciones y suministros:  Ajustes al formato de requisición de compra y servicio</t>
  </si>
  <si>
    <t>La Revisión Gerencial se realizó el 28 de marzo de 2019, donde se analizaron los períodos 2018-1 y 2018-2 participando allí todos los procesos académicos y administrativos. Se está elaborando el informe para ser enviado a la sede principal</t>
  </si>
  <si>
    <t>Realizar Revisión Gerencial anual incluyendo en la información de entrada a los procesos misionales (académicos): 
• Consolidación de la Información de los procesos para la elaboración de la revisión gerencial de la Seccional.
• Elaboración de Informe y envío a la sede principal</t>
  </si>
  <si>
    <t>Se está trabajando con la Directora de Planeación la gestión del cambio y del riesgo alineado con cada uno de los proyectos PIDI. Para posteriormente hacer acompañamiento a los procesos para revisión y ajuste a los formulados.</t>
  </si>
  <si>
    <t>Con la Oficina de Planeación se hizo propuesta de plan de comunicaciones seccional que recoge la comunicación interna y externa planteada desde cada uno de los procesos, lo anterior se envió al Comunicador seccional para revisión y ajustes finales, lo que hará parte de la documentación del factor 10 de acreditación institucional.</t>
  </si>
  <si>
    <t>Se tienen los indicadores al primer trimestre de 2019 y se están parametrizando las fichas técnicas de indicadores en el softwar de KAWA
Software KAWA de calidad:  Desde el nivel central se está capacitando a los Coordinadores de calidad en la parametrización e implementación del software KAWA de calidad para los módulos de:  auditorías e inspecciones, contexto de la organización, indicadores, mejora continua, riesgos y servicio al cliente, lo que permitirá mayor oportunidad y veracidad en la información que se genera en el SGC.</t>
  </si>
  <si>
    <t>Se hará en el segundo trimestre del año.</t>
  </si>
  <si>
    <t>Se hizo el último seguimiento al estado de las acciones correctivas previo a la revisión gerencial por cada uno de los procesos</t>
  </si>
  <si>
    <t>Se hará en el tercer trimestre del año</t>
  </si>
  <si>
    <t>Visita programada del 17 al 22 de junio según información dada por la sede principal.  Aún no se tiene claro las seccionales a visitar</t>
  </si>
  <si>
    <t>Desde el proceso de Gestión Humana, se incluyeron estas capacitaciones en el plan de capacitación administrativo 2019</t>
  </si>
  <si>
    <t>Se hizo acompañamiento a la Dirección de Gestión Humana para la elaboración de la propuesta del plan de incentivos o estímulos en la seccional para ser presentado a la alta dirección para su aprobación.</t>
  </si>
  <si>
    <t>No se tiene avance</t>
  </si>
  <si>
    <t>Encuesta de satisfacción unificada con aseguramiento de la calidad y SGC: Se enviaron ajustes a la encuesta remitida por aseguramiento de la calidad la cual será aplicada en el mes de abril de 2019</t>
  </si>
  <si>
    <t>Oportunidades de mejora 2019: En la Seccional para el año 2019,  se identificaron 110 oportunidades de mejora para ser desarrolladas o implementadas durante la vigencia 2019, es importante aclarar que en el proceso de docencia participaron los Decanos de las 4 facultades y el Asesor de posgrados, en el proceso de Investigación intervinieron los Directores de los 4 centros de investigación y el Director Seccional de investigaciones,  en el proceso de Proyección social la Asistente de rectoría para la proyección social,  Coordinadora Académica y extensión(CEIDEUL), Directora de Consultorio jurídico y Centro de conciliación, Asistente de presidencia para la Dirección de la bolsa de empleo y el Docente Líder en Emprendimiento, En el proceso de Dirección Estratégica la Directora de Planeación y en Aseguramiento de la calidad la Directora de aseguramiento de la calidad académica.</t>
  </si>
  <si>
    <t>En el 2018 se envió a las áreas, se encuentra disponible</t>
  </si>
  <si>
    <t>A nivel nacional se tiene la instrucción de no tener en cuenta  las quejas presentadas por los usuarios incognitos, sin embargo en la seccional se les envía a los líderes este tipo de quejas, pero no se cuenta como queja sino para que el proceso revise el tipo de queja  y genere acciones de mejoramiento.</t>
  </si>
  <si>
    <t>Solicitar a la Jefatura de Personal la Inclusión de temas de calidad en el plan de capacitación administrativo con temas del SGC.
Gestión de Calidad, tales como: 
Servicio integral al cliente, 
Habilidades de auditor
Gestión del conocimiento
Sistema de gobierno corporativo bajo las normas de accountability aa1000,   Norma ISO 17000
ISO 14001 Gestión ambiental
ISO 19011  Auditorías 
ISO 9001:2015 Actualización de la norma
ISO 45001: 2018 Seguridad y Salud en el trabajo
ISO31000  Riesgos</t>
  </si>
  <si>
    <t>Seguimiento a Calificaciones del servicio: Durante el primer trimestre de este año han calificado el servicio 525 usuarios con un porcentaje de satisfacción del 100% en los procesos de: Centro de conciliación del Consultorio jurídico, Adquisiciones y suministros, Internacionalización. 
Culturización a los procesos para hacer calificar el servicio por la página web</t>
  </si>
  <si>
    <t>Actividad permanente donde cada vez que se estandariza o se ajusta la documentación, se socializa a los responsables de su implementación o mejora</t>
  </si>
  <si>
    <t>Se han realizado encuentros tanto con la académia como con la administracion con el fin de afianzar más la implemementación del SGC, este año se hará auditoria interna a la Facultad de Ciencias de la salud abarcando así el 100% de las facultades de nuestra seccional
Se brinda apoyo al Consultorio jurídico en la implementación de la norma NTC 5906 del Ministerio de Justicia con fines de certificación.
Se brinda apoyo a algunos líderes de factor de acreditación en la información a diligenciar en las matrices.
La documentación se tiene disponible en la intranet nacional y punto de consulta Seccional</t>
  </si>
  <si>
    <t>De acuerdo a los hallazgos  y/o observaciones encontradas</t>
  </si>
  <si>
    <t>En el primer ciclo de auditorias internas que se hará en el segundo trimestre se incluirá la Facultad de ciencias de la salud en la Seccional</t>
  </si>
  <si>
    <t>Seguimiento a PQRS: Se culturiza masivamente a los procesos para que remitan a los usuarios a presentar sus PQRS por la página web de la universidad, en lo que va corrido del trimestre se han presentado:  6 quejas (docencia:1, Servicios generales: 4, Registro: 1) y 2 solitudes.
Esta actividad es permanente donde se realiza atención a PQRS presentadas a los procesos mediante las diferentes herramientas del SGC (buzones físicos, pantallas digitales, página web).</t>
  </si>
  <si>
    <t xml:space="preserve">Durante el primer trimestre de este año han calificado el servicio 525 usuarios con un porcentaje de satisfacción del 100% en los procesos de: Centro de conciliación del Consultorio jurídico, Adquisiciones y suministros, Internacionalización. 
en lo que va corrido del trimestre se han presentado:  6 quejas (docencia:1, Servicios generales: 4, Registro: 1) y 2 solitudes.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</si>
</sst>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General_)"/>
  </numFmts>
  <fonts count="27" x14ac:knownFonts="1">
    <font>
      <sz val="11"/>
      <color theme="1"/>
      <name val="Calibri"/>
      <family val="2"/>
      <scheme val="minor"/>
    </font>
    <font>
      <sz val="11"/>
      <color theme="1"/>
      <name val="Calibri"/>
      <family val="2"/>
      <scheme val="minor"/>
    </font>
    <font>
      <sz val="14"/>
      <color theme="1"/>
      <name val="Arial"/>
      <family val="2"/>
    </font>
    <font>
      <b/>
      <sz val="14"/>
      <name val="Arial"/>
      <family val="2"/>
    </font>
    <font>
      <b/>
      <sz val="18"/>
      <name val="Arial"/>
      <family val="2"/>
    </font>
    <font>
      <sz val="14"/>
      <name val="Arial"/>
      <family val="2"/>
    </font>
    <font>
      <b/>
      <sz val="20"/>
      <color theme="1"/>
      <name val="Arial"/>
      <family val="2"/>
    </font>
    <font>
      <b/>
      <sz val="20"/>
      <color theme="0"/>
      <name val="Arial"/>
      <family val="2"/>
    </font>
    <font>
      <b/>
      <sz val="20"/>
      <name val="Arial"/>
      <family val="2"/>
    </font>
    <font>
      <sz val="10"/>
      <name val="Arial"/>
      <family val="2"/>
    </font>
    <font>
      <sz val="16"/>
      <color theme="1"/>
      <name val="Arial"/>
      <family val="2"/>
    </font>
    <font>
      <b/>
      <sz val="16"/>
      <name val="Arial"/>
      <family val="2"/>
    </font>
    <font>
      <sz val="12"/>
      <color rgb="FF000000"/>
      <name val="Arial"/>
      <family val="2"/>
    </font>
    <font>
      <sz val="20"/>
      <color theme="1"/>
      <name val="Arial"/>
      <family val="2"/>
    </font>
    <font>
      <b/>
      <sz val="16"/>
      <color theme="1"/>
      <name val="Arial"/>
      <family val="2"/>
    </font>
    <font>
      <b/>
      <sz val="14"/>
      <color theme="1"/>
      <name val="Arial"/>
      <family val="2"/>
    </font>
    <font>
      <b/>
      <sz val="12"/>
      <name val="Arial"/>
      <family val="2"/>
    </font>
    <font>
      <sz val="14"/>
      <color rgb="FF000000"/>
      <name val="Arial Narrow"/>
      <family val="2"/>
    </font>
    <font>
      <sz val="14"/>
      <color rgb="FF303030"/>
      <name val="Arial"/>
      <family val="2"/>
    </font>
    <font>
      <sz val="12"/>
      <color theme="1"/>
      <name val="Arial"/>
      <family val="2"/>
    </font>
    <font>
      <b/>
      <sz val="18"/>
      <color theme="1"/>
      <name val="Arial"/>
      <family val="2"/>
    </font>
    <font>
      <b/>
      <sz val="12"/>
      <color theme="1"/>
      <name val="Arial"/>
      <family val="2"/>
    </font>
    <font>
      <b/>
      <sz val="12"/>
      <color theme="0"/>
      <name val="Arial"/>
      <family val="2"/>
    </font>
    <font>
      <sz val="11"/>
      <color theme="1"/>
      <name val="Arial"/>
      <family val="2"/>
    </font>
    <font>
      <b/>
      <sz val="11"/>
      <color theme="1"/>
      <name val="Arial"/>
      <family val="2"/>
    </font>
    <font>
      <sz val="16"/>
      <color rgb="FF000000"/>
      <name val="Arial Narrow"/>
      <family val="2"/>
    </font>
    <font>
      <sz val="18"/>
      <color rgb="FF000000"/>
      <name val="Arial Narrow"/>
      <family val="2"/>
    </font>
  </fonts>
  <fills count="7">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9" fillId="0" borderId="0"/>
    <xf numFmtId="0" fontId="9" fillId="0" borderId="0"/>
  </cellStyleXfs>
  <cellXfs count="170">
    <xf numFmtId="0" fontId="0" fillId="0" borderId="0" xfId="0"/>
    <xf numFmtId="0" fontId="2" fillId="0" borderId="0" xfId="0" applyFont="1" applyAlignment="1">
      <alignment horizontal="justify" vertical="center"/>
    </xf>
    <xf numFmtId="0" fontId="3" fillId="0" borderId="0" xfId="0" applyFont="1" applyAlignment="1">
      <alignment horizontal="justify" vertical="center" wrapText="1"/>
    </xf>
    <xf numFmtId="0" fontId="3" fillId="0" borderId="4" xfId="0" applyFont="1" applyBorder="1" applyAlignment="1">
      <alignment horizontal="justify" vertical="center" wrapText="1"/>
    </xf>
    <xf numFmtId="0" fontId="5" fillId="0" borderId="0" xfId="0" applyFont="1" applyAlignment="1">
      <alignment horizontal="justify" vertical="center"/>
    </xf>
    <xf numFmtId="0" fontId="10" fillId="5" borderId="25" xfId="0" applyFont="1" applyFill="1" applyBorder="1" applyAlignment="1">
      <alignment horizontal="justify" vertical="center"/>
    </xf>
    <xf numFmtId="0" fontId="10" fillId="5" borderId="4" xfId="0" applyFont="1" applyFill="1" applyBorder="1" applyAlignment="1">
      <alignment horizontal="justify" vertical="center"/>
    </xf>
    <xf numFmtId="0" fontId="10" fillId="5" borderId="29" xfId="0" applyFont="1" applyFill="1" applyBorder="1" applyAlignment="1">
      <alignment horizontal="justify" vertical="center"/>
    </xf>
    <xf numFmtId="0" fontId="6" fillId="4" borderId="30" xfId="0" applyFont="1" applyFill="1" applyBorder="1" applyAlignment="1">
      <alignment horizontal="center" vertical="center"/>
    </xf>
    <xf numFmtId="0" fontId="10" fillId="5" borderId="33" xfId="0" applyFont="1" applyFill="1" applyBorder="1" applyAlignment="1">
      <alignment horizontal="justify" vertical="center"/>
    </xf>
    <xf numFmtId="0" fontId="12" fillId="6" borderId="0" xfId="2" applyFont="1" applyFill="1" applyAlignment="1">
      <alignment horizontal="center" vertical="center" wrapText="1"/>
    </xf>
    <xf numFmtId="0" fontId="12" fillId="0" borderId="0" xfId="2" applyFont="1" applyAlignment="1">
      <alignment horizontal="justify" vertical="center" wrapText="1"/>
    </xf>
    <xf numFmtId="0" fontId="10" fillId="0" borderId="0" xfId="0" applyFont="1" applyAlignment="1">
      <alignment horizontal="justify" vertical="center"/>
    </xf>
    <xf numFmtId="0" fontId="10" fillId="0" borderId="8" xfId="0" applyFont="1" applyBorder="1" applyAlignment="1">
      <alignment horizontal="justify" vertical="center"/>
    </xf>
    <xf numFmtId="0" fontId="13" fillId="0" borderId="0" xfId="0" applyFont="1" applyAlignment="1">
      <alignment horizontal="justify" vertical="center"/>
    </xf>
    <xf numFmtId="0" fontId="14" fillId="0" borderId="36" xfId="0" applyFont="1" applyBorder="1" applyAlignment="1">
      <alignment horizontal="justify" vertical="center"/>
    </xf>
    <xf numFmtId="0" fontId="14" fillId="0" borderId="14" xfId="0" applyFont="1" applyBorder="1" applyAlignment="1">
      <alignment horizontal="justify" vertical="center"/>
    </xf>
    <xf numFmtId="0" fontId="14" fillId="0" borderId="4" xfId="0" applyFont="1" applyBorder="1" applyAlignment="1">
      <alignment horizontal="justify" vertical="center"/>
    </xf>
    <xf numFmtId="0" fontId="6" fillId="4" borderId="37" xfId="0" applyFont="1" applyFill="1" applyBorder="1" applyAlignment="1">
      <alignment horizontal="center" vertical="center"/>
    </xf>
    <xf numFmtId="0" fontId="15" fillId="0" borderId="14" xfId="0" applyFont="1" applyBorder="1" applyAlignment="1">
      <alignment horizontal="justify" vertical="center"/>
    </xf>
    <xf numFmtId="0" fontId="10" fillId="0" borderId="4" xfId="0" applyFont="1" applyBorder="1" applyAlignment="1">
      <alignment horizontal="justify" vertical="center"/>
    </xf>
    <xf numFmtId="0" fontId="10" fillId="0" borderId="29" xfId="0" applyFont="1" applyBorder="1" applyAlignment="1">
      <alignment horizontal="justify" vertical="center"/>
    </xf>
    <xf numFmtId="0" fontId="10" fillId="0" borderId="14" xfId="0" applyFont="1" applyBorder="1" applyAlignment="1">
      <alignment horizontal="justify" vertical="center"/>
    </xf>
    <xf numFmtId="0" fontId="5" fillId="0" borderId="14" xfId="2" applyFont="1" applyBorder="1" applyAlignment="1">
      <alignment horizontal="justify" vertical="center" wrapText="1"/>
    </xf>
    <xf numFmtId="0" fontId="10" fillId="0" borderId="36" xfId="0" applyFont="1" applyBorder="1" applyAlignment="1">
      <alignment horizontal="justify" vertical="center"/>
    </xf>
    <xf numFmtId="0" fontId="2" fillId="0" borderId="16" xfId="0" applyFont="1" applyBorder="1" applyAlignment="1">
      <alignment horizontal="justify" vertical="center"/>
    </xf>
    <xf numFmtId="0" fontId="10" fillId="0" borderId="28" xfId="0" applyFont="1" applyBorder="1" applyAlignment="1">
      <alignment horizontal="justify" vertical="center"/>
    </xf>
    <xf numFmtId="0" fontId="2" fillId="0" borderId="39" xfId="0" applyFont="1" applyBorder="1" applyAlignment="1">
      <alignment horizontal="justify" vertical="center"/>
    </xf>
    <xf numFmtId="164" fontId="5" fillId="5" borderId="24" xfId="2" applyNumberFormat="1" applyFont="1" applyFill="1" applyBorder="1" applyAlignment="1">
      <alignment horizontal="justify" vertical="center" wrapText="1"/>
    </xf>
    <xf numFmtId="0" fontId="10" fillId="5" borderId="24" xfId="0" applyFont="1" applyFill="1" applyBorder="1" applyAlignment="1">
      <alignment horizontal="justify" vertical="center"/>
    </xf>
    <xf numFmtId="0" fontId="2" fillId="5" borderId="11" xfId="0" applyFont="1" applyFill="1" applyBorder="1" applyAlignment="1">
      <alignment horizontal="justify" vertical="center"/>
    </xf>
    <xf numFmtId="164" fontId="5" fillId="5" borderId="14" xfId="2" applyNumberFormat="1" applyFont="1" applyFill="1" applyBorder="1" applyAlignment="1">
      <alignment horizontal="justify" vertical="center" wrapText="1"/>
    </xf>
    <xf numFmtId="0" fontId="10" fillId="5" borderId="14" xfId="0" applyFont="1" applyFill="1" applyBorder="1" applyAlignment="1">
      <alignment horizontal="justify" vertical="center"/>
    </xf>
    <xf numFmtId="0" fontId="2" fillId="5" borderId="16" xfId="0" applyFont="1" applyFill="1" applyBorder="1" applyAlignment="1">
      <alignment horizontal="justify" vertical="center"/>
    </xf>
    <xf numFmtId="164" fontId="5" fillId="5" borderId="28" xfId="2" applyNumberFormat="1" applyFont="1" applyFill="1" applyBorder="1" applyAlignment="1">
      <alignment horizontal="justify" vertical="center" wrapText="1"/>
    </xf>
    <xf numFmtId="0" fontId="10" fillId="5" borderId="28" xfId="0" applyFont="1" applyFill="1" applyBorder="1" applyAlignment="1">
      <alignment horizontal="justify" vertical="center"/>
    </xf>
    <xf numFmtId="0" fontId="2" fillId="5" borderId="39" xfId="0" applyFont="1" applyFill="1" applyBorder="1" applyAlignment="1">
      <alignment horizontal="justify" vertical="center"/>
    </xf>
    <xf numFmtId="164" fontId="5" fillId="0" borderId="38" xfId="2" applyNumberFormat="1" applyFont="1" applyBorder="1" applyAlignment="1">
      <alignment horizontal="justify" vertical="center" wrapText="1"/>
    </xf>
    <xf numFmtId="0" fontId="10" fillId="0" borderId="38" xfId="0" applyFont="1" applyBorder="1" applyAlignment="1">
      <alignment horizontal="justify" vertical="center"/>
    </xf>
    <xf numFmtId="0" fontId="5" fillId="0" borderId="36" xfId="2" applyFont="1" applyBorder="1" applyAlignment="1">
      <alignment horizontal="justify" vertical="center" wrapText="1"/>
    </xf>
    <xf numFmtId="0" fontId="11" fillId="5" borderId="31" xfId="2" applyFont="1" applyFill="1" applyBorder="1" applyAlignment="1">
      <alignment horizontal="justify" vertical="center" wrapText="1"/>
    </xf>
    <xf numFmtId="164" fontId="5" fillId="5" borderId="32" xfId="2" applyNumberFormat="1" applyFont="1" applyFill="1" applyBorder="1" applyAlignment="1">
      <alignment horizontal="justify" vertical="center" wrapText="1"/>
    </xf>
    <xf numFmtId="0" fontId="10" fillId="5" borderId="32" xfId="0" applyFont="1" applyFill="1" applyBorder="1" applyAlignment="1">
      <alignment horizontal="justify" vertical="center"/>
    </xf>
    <xf numFmtId="0" fontId="2" fillId="5" borderId="40" xfId="0" applyFont="1" applyFill="1" applyBorder="1" applyAlignment="1">
      <alignment horizontal="justify" vertical="center"/>
    </xf>
    <xf numFmtId="0" fontId="5" fillId="0" borderId="13" xfId="2" applyFont="1" applyBorder="1" applyAlignment="1">
      <alignment horizontal="justify" vertical="center" wrapText="1"/>
    </xf>
    <xf numFmtId="0" fontId="10" fillId="0" borderId="13" xfId="0" applyFont="1" applyBorder="1" applyAlignment="1">
      <alignment horizontal="justify" vertical="center"/>
    </xf>
    <xf numFmtId="0" fontId="5" fillId="5" borderId="24" xfId="2" applyFont="1" applyFill="1" applyBorder="1" applyAlignment="1">
      <alignment horizontal="justify" vertical="center" wrapText="1"/>
    </xf>
    <xf numFmtId="0" fontId="5" fillId="5" borderId="28" xfId="2" applyFont="1" applyFill="1" applyBorder="1" applyAlignment="1">
      <alignment horizontal="justify" vertical="center" wrapText="1"/>
    </xf>
    <xf numFmtId="0" fontId="11" fillId="0" borderId="43" xfId="2" applyFont="1" applyBorder="1" applyAlignment="1">
      <alignment horizontal="justify" vertical="center" wrapText="1"/>
    </xf>
    <xf numFmtId="0" fontId="2" fillId="0" borderId="44" xfId="0" applyFont="1" applyBorder="1" applyAlignment="1">
      <alignment horizontal="justify" vertical="center"/>
    </xf>
    <xf numFmtId="0" fontId="2" fillId="0" borderId="45" xfId="0" applyFont="1" applyBorder="1" applyAlignment="1">
      <alignment horizontal="justify" vertical="center"/>
    </xf>
    <xf numFmtId="0" fontId="2" fillId="0" borderId="20" xfId="0" applyFont="1" applyBorder="1" applyAlignment="1">
      <alignment horizontal="justify" vertical="center"/>
    </xf>
    <xf numFmtId="0" fontId="10" fillId="0" borderId="46" xfId="0" applyFont="1" applyBorder="1" applyAlignment="1">
      <alignment horizontal="justify" vertical="center"/>
    </xf>
    <xf numFmtId="0" fontId="10" fillId="0" borderId="47" xfId="0" applyFont="1" applyBorder="1" applyAlignment="1">
      <alignment horizontal="justify" vertical="center"/>
    </xf>
    <xf numFmtId="0" fontId="10" fillId="5" borderId="49" xfId="0" applyFont="1" applyFill="1" applyBorder="1" applyAlignment="1">
      <alignment horizontal="justify" vertical="center"/>
    </xf>
    <xf numFmtId="0" fontId="10" fillId="5" borderId="12" xfId="0" applyFont="1" applyFill="1" applyBorder="1" applyAlignment="1">
      <alignment horizontal="justify" vertical="center"/>
    </xf>
    <xf numFmtId="0" fontId="10" fillId="5" borderId="50" xfId="0" applyFont="1" applyFill="1" applyBorder="1" applyAlignment="1">
      <alignment horizontal="justify" vertical="center"/>
    </xf>
    <xf numFmtId="0" fontId="10" fillId="0" borderId="51" xfId="0" applyFont="1" applyBorder="1" applyAlignment="1">
      <alignment horizontal="justify" vertical="center"/>
    </xf>
    <xf numFmtId="0" fontId="10" fillId="5" borderId="52" xfId="0" applyFont="1" applyFill="1" applyBorder="1" applyAlignment="1">
      <alignment horizontal="justify" vertical="center"/>
    </xf>
    <xf numFmtId="0" fontId="10" fillId="0" borderId="53" xfId="0" applyFont="1" applyBorder="1" applyAlignment="1">
      <alignment horizontal="justify" vertical="center"/>
    </xf>
    <xf numFmtId="0" fontId="10" fillId="0" borderId="12" xfId="0" applyFont="1" applyBorder="1" applyAlignment="1">
      <alignment horizontal="justify" vertical="center"/>
    </xf>
    <xf numFmtId="0" fontId="10" fillId="0" borderId="23" xfId="0" applyFont="1" applyBorder="1" applyAlignment="1">
      <alignment horizontal="justify" vertical="center"/>
    </xf>
    <xf numFmtId="9" fontId="6" fillId="4" borderId="18" xfId="1" applyFont="1" applyFill="1" applyBorder="1" applyAlignment="1">
      <alignment horizontal="center" vertical="center"/>
    </xf>
    <xf numFmtId="9" fontId="6" fillId="4" borderId="26" xfId="1" applyFont="1" applyFill="1" applyBorder="1" applyAlignment="1">
      <alignment horizontal="center" vertical="center"/>
    </xf>
    <xf numFmtId="9" fontId="6" fillId="4" borderId="30" xfId="1" applyFont="1" applyFill="1" applyBorder="1" applyAlignment="1">
      <alignment horizontal="center" vertical="center"/>
    </xf>
    <xf numFmtId="9" fontId="6" fillId="4" borderId="54" xfId="1" applyFont="1" applyFill="1" applyBorder="1" applyAlignment="1">
      <alignment horizontal="center" vertical="center"/>
    </xf>
    <xf numFmtId="9" fontId="6" fillId="4" borderId="34" xfId="1" applyFont="1" applyFill="1" applyBorder="1" applyAlignment="1">
      <alignment horizontal="center" vertical="center"/>
    </xf>
    <xf numFmtId="9" fontId="6" fillId="4" borderId="37" xfId="1" applyFont="1" applyFill="1" applyBorder="1" applyAlignment="1">
      <alignment horizontal="center" vertical="center"/>
    </xf>
    <xf numFmtId="9" fontId="6" fillId="4" borderId="22" xfId="1" applyFont="1" applyFill="1" applyBorder="1" applyAlignment="1">
      <alignment horizontal="center" vertical="center"/>
    </xf>
    <xf numFmtId="9" fontId="6" fillId="4" borderId="30" xfId="0" applyNumberFormat="1" applyFont="1" applyFill="1" applyBorder="1" applyAlignment="1">
      <alignment horizontal="center" vertical="center"/>
    </xf>
    <xf numFmtId="0" fontId="10" fillId="0" borderId="50" xfId="0" applyFont="1" applyBorder="1" applyAlignment="1">
      <alignment horizontal="justify" vertical="center"/>
    </xf>
    <xf numFmtId="0" fontId="17" fillId="0" borderId="14" xfId="2" applyFont="1" applyBorder="1" applyAlignment="1">
      <alignment horizontal="justify" vertical="center"/>
    </xf>
    <xf numFmtId="0" fontId="17" fillId="5" borderId="24" xfId="2" applyFont="1" applyFill="1" applyBorder="1" applyAlignment="1">
      <alignment horizontal="justify" vertical="center"/>
    </xf>
    <xf numFmtId="0" fontId="18" fillId="5" borderId="14" xfId="0" applyFont="1" applyFill="1" applyBorder="1" applyAlignment="1">
      <alignment horizontal="justify" vertical="center" readingOrder="1"/>
    </xf>
    <xf numFmtId="0" fontId="18" fillId="5" borderId="28" xfId="0" applyFont="1" applyFill="1" applyBorder="1" applyAlignment="1">
      <alignment horizontal="justify" vertical="center" wrapText="1" readingOrder="1"/>
    </xf>
    <xf numFmtId="0" fontId="17" fillId="0" borderId="38" xfId="2" applyFont="1" applyBorder="1" applyAlignment="1">
      <alignment horizontal="justify" vertical="center" wrapText="1"/>
    </xf>
    <xf numFmtId="0" fontId="17" fillId="0" borderId="36" xfId="2" applyFont="1" applyBorder="1" applyAlignment="1">
      <alignment horizontal="justify" vertical="center"/>
    </xf>
    <xf numFmtId="0" fontId="17" fillId="5" borderId="32" xfId="2" applyFont="1" applyFill="1" applyBorder="1" applyAlignment="1">
      <alignment horizontal="justify" vertical="center"/>
    </xf>
    <xf numFmtId="0" fontId="17" fillId="0" borderId="28" xfId="2" applyFont="1" applyBorder="1" applyAlignment="1">
      <alignment horizontal="justify" vertical="center"/>
    </xf>
    <xf numFmtId="0" fontId="19" fillId="0" borderId="0" xfId="0" applyFont="1"/>
    <xf numFmtId="0" fontId="16" fillId="2" borderId="56" xfId="0" applyFont="1" applyFill="1" applyBorder="1" applyAlignment="1">
      <alignment horizontal="center" vertical="center"/>
    </xf>
    <xf numFmtId="0" fontId="22" fillId="3" borderId="49" xfId="0" applyFont="1" applyFill="1" applyBorder="1" applyAlignment="1">
      <alignment horizontal="center" vertical="center" wrapText="1"/>
    </xf>
    <xf numFmtId="0" fontId="22" fillId="3" borderId="24" xfId="0" applyFont="1" applyFill="1" applyBorder="1" applyAlignment="1">
      <alignment horizontal="center" vertical="center" wrapText="1"/>
    </xf>
    <xf numFmtId="0" fontId="21" fillId="2" borderId="57" xfId="0" applyFont="1" applyFill="1" applyBorder="1" applyAlignment="1">
      <alignment horizontal="center" vertical="center"/>
    </xf>
    <xf numFmtId="0" fontId="21" fillId="6" borderId="52" xfId="0" applyFont="1" applyFill="1" applyBorder="1" applyAlignment="1">
      <alignment horizontal="center" vertical="center" wrapText="1"/>
    </xf>
    <xf numFmtId="0" fontId="24" fillId="6" borderId="34" xfId="0" applyFont="1" applyFill="1" applyBorder="1" applyAlignment="1">
      <alignment horizontal="justify" vertical="center" wrapText="1"/>
    </xf>
    <xf numFmtId="0" fontId="21" fillId="0" borderId="34" xfId="0" applyFont="1" applyBorder="1" applyAlignment="1">
      <alignment horizontal="justify" vertical="center" wrapText="1"/>
    </xf>
    <xf numFmtId="0" fontId="21" fillId="0" borderId="52" xfId="0" applyFont="1" applyBorder="1" applyAlignment="1">
      <alignment horizontal="center" vertical="center" wrapText="1"/>
    </xf>
    <xf numFmtId="0" fontId="21" fillId="2" borderId="23" xfId="0" applyFont="1" applyFill="1" applyBorder="1" applyAlignment="1">
      <alignment horizontal="center" vertical="center"/>
    </xf>
    <xf numFmtId="0" fontId="21" fillId="2" borderId="13" xfId="0" applyFont="1" applyFill="1" applyBorder="1" applyAlignment="1">
      <alignment horizontal="center" vertical="center"/>
    </xf>
    <xf numFmtId="0" fontId="19" fillId="6" borderId="32" xfId="0" applyFont="1" applyFill="1" applyBorder="1" applyAlignment="1">
      <alignment horizontal="justify" vertical="center" wrapText="1" readingOrder="1"/>
    </xf>
    <xf numFmtId="0" fontId="2" fillId="0" borderId="35" xfId="0" applyFont="1" applyBorder="1" applyAlignment="1">
      <alignment horizontal="justify"/>
    </xf>
    <xf numFmtId="0" fontId="19" fillId="0" borderId="32" xfId="0" applyFont="1" applyBorder="1" applyAlignment="1">
      <alignment horizontal="justify" vertical="center" wrapText="1" readingOrder="1"/>
    </xf>
    <xf numFmtId="0" fontId="19" fillId="0" borderId="28" xfId="0" applyFont="1" applyBorder="1" applyAlignment="1">
      <alignment vertical="center"/>
    </xf>
    <xf numFmtId="0" fontId="25" fillId="0" borderId="43" xfId="2" applyFont="1" applyBorder="1" applyAlignment="1">
      <alignment horizontal="justify" vertical="center" wrapText="1"/>
    </xf>
    <xf numFmtId="0" fontId="25" fillId="5" borderId="31" xfId="2" applyFont="1" applyFill="1" applyBorder="1" applyAlignment="1">
      <alignment horizontal="justify" vertical="center" wrapText="1"/>
    </xf>
    <xf numFmtId="9" fontId="23" fillId="6" borderId="14" xfId="0" applyNumberFormat="1" applyFont="1" applyFill="1" applyBorder="1" applyAlignment="1">
      <alignment horizontal="center" vertical="center"/>
    </xf>
    <xf numFmtId="0" fontId="10" fillId="5" borderId="25" xfId="0" applyFont="1" applyFill="1" applyBorder="1" applyAlignment="1">
      <alignment horizontal="justify" vertical="center" wrapText="1"/>
    </xf>
    <xf numFmtId="0" fontId="10" fillId="0" borderId="4" xfId="0" applyFont="1" applyBorder="1" applyAlignment="1">
      <alignment horizontal="justify" vertical="center" wrapText="1"/>
    </xf>
    <xf numFmtId="0" fontId="10" fillId="0" borderId="48" xfId="0" applyFont="1" applyBorder="1" applyAlignment="1">
      <alignment horizontal="justify" vertical="center" wrapText="1"/>
    </xf>
    <xf numFmtId="0" fontId="23" fillId="6" borderId="14" xfId="0" applyFont="1" applyFill="1" applyBorder="1" applyAlignment="1">
      <alignment vertical="center"/>
    </xf>
    <xf numFmtId="9" fontId="19" fillId="0" borderId="0" xfId="1" applyFont="1"/>
    <xf numFmtId="0" fontId="19" fillId="0" borderId="35" xfId="0" applyFont="1" applyBorder="1" applyAlignment="1">
      <alignment horizontal="justify" wrapText="1"/>
    </xf>
    <xf numFmtId="9" fontId="19" fillId="0" borderId="28" xfId="0" applyNumberFormat="1" applyFont="1" applyBorder="1" applyAlignment="1">
      <alignment horizontal="center" vertical="center"/>
    </xf>
    <xf numFmtId="0" fontId="11" fillId="5" borderId="41" xfId="2" applyFont="1" applyFill="1" applyBorder="1" applyAlignment="1">
      <alignment horizontal="justify" vertical="center" wrapText="1"/>
    </xf>
    <xf numFmtId="0" fontId="11" fillId="5" borderId="42" xfId="2" applyFont="1" applyFill="1" applyBorder="1" applyAlignment="1">
      <alignment horizontal="justify" vertical="center" wrapText="1"/>
    </xf>
    <xf numFmtId="0" fontId="7" fillId="3" borderId="14"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23" xfId="0" applyFont="1" applyFill="1" applyBorder="1" applyAlignment="1">
      <alignment horizontal="center" vertical="center"/>
    </xf>
    <xf numFmtId="0" fontId="8" fillId="0" borderId="17" xfId="0" applyFont="1" applyBorder="1" applyAlignment="1">
      <alignment horizontal="center" vertical="center"/>
    </xf>
    <xf numFmtId="0" fontId="8" fillId="0" borderId="21" xfId="0" applyFont="1" applyBorder="1" applyAlignment="1">
      <alignment horizontal="center" vertical="center"/>
    </xf>
    <xf numFmtId="0" fontId="3" fillId="4" borderId="18" xfId="0" applyFont="1" applyFill="1" applyBorder="1" applyAlignment="1">
      <alignment horizontal="center" vertical="center"/>
    </xf>
    <xf numFmtId="0" fontId="3" fillId="4" borderId="22" xfId="0" applyFont="1" applyFill="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6" fillId="0" borderId="19"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7" fillId="3" borderId="12" xfId="0" applyFont="1" applyFill="1" applyBorder="1" applyAlignment="1">
      <alignment horizontal="center" wrapText="1"/>
    </xf>
    <xf numFmtId="0" fontId="7" fillId="3" borderId="13" xfId="0" applyFont="1" applyFill="1" applyBorder="1" applyAlignment="1">
      <alignment horizontal="center" wrapText="1"/>
    </xf>
    <xf numFmtId="0" fontId="7" fillId="3" borderId="14" xfId="0" applyFont="1" applyFill="1" applyBorder="1" applyAlignment="1">
      <alignment horizontal="center" wrapText="1"/>
    </xf>
    <xf numFmtId="0" fontId="10" fillId="0" borderId="20" xfId="0" applyFont="1" applyBorder="1" applyAlignment="1">
      <alignment horizontal="justify" vertical="center"/>
    </xf>
    <xf numFmtId="0" fontId="10" fillId="0" borderId="45" xfId="0" applyFont="1" applyBorder="1" applyAlignment="1">
      <alignment horizontal="justify"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0" xfId="0" applyFont="1" applyAlignment="1">
      <alignment horizontal="justify" vertical="center" wrapText="1"/>
    </xf>
    <xf numFmtId="0" fontId="4" fillId="2" borderId="1" xfId="0" applyFont="1" applyFill="1" applyBorder="1" applyAlignment="1">
      <alignment horizontal="justify" vertical="center" wrapText="1"/>
    </xf>
    <xf numFmtId="0" fontId="4" fillId="2" borderId="2" xfId="0" applyFont="1" applyFill="1" applyBorder="1" applyAlignment="1">
      <alignment horizontal="justify" vertical="center" wrapText="1"/>
    </xf>
    <xf numFmtId="0" fontId="4" fillId="2" borderId="3" xfId="0" applyFont="1" applyFill="1" applyBorder="1" applyAlignment="1">
      <alignment horizontal="justify" vertical="center" wrapText="1"/>
    </xf>
    <xf numFmtId="0" fontId="4" fillId="2" borderId="5" xfId="0" applyFont="1" applyFill="1" applyBorder="1" applyAlignment="1">
      <alignment horizontal="justify" vertical="center" wrapText="1"/>
    </xf>
    <xf numFmtId="0" fontId="4" fillId="2" borderId="0" xfId="0" applyFont="1" applyFill="1" applyAlignment="1">
      <alignment horizontal="justify" vertical="center" wrapText="1"/>
    </xf>
    <xf numFmtId="0" fontId="4" fillId="2" borderId="6" xfId="0" applyFont="1" applyFill="1" applyBorder="1" applyAlignment="1">
      <alignment horizontal="justify" vertical="center" wrapText="1"/>
    </xf>
    <xf numFmtId="0" fontId="4" fillId="2" borderId="5"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justify" vertical="center" wrapText="1"/>
    </xf>
    <xf numFmtId="0" fontId="4" fillId="2" borderId="8" xfId="0" applyFont="1" applyFill="1" applyBorder="1" applyAlignment="1">
      <alignment horizontal="justify" vertical="center" wrapText="1"/>
    </xf>
    <xf numFmtId="0" fontId="4" fillId="2" borderId="9" xfId="0" applyFont="1" applyFill="1" applyBorder="1" applyAlignment="1">
      <alignment horizontal="justify" vertical="center" wrapText="1"/>
    </xf>
    <xf numFmtId="0" fontId="11" fillId="5" borderId="10" xfId="2" applyFont="1" applyFill="1" applyBorder="1" applyAlignment="1">
      <alignment horizontal="justify" vertical="center" wrapText="1"/>
    </xf>
    <xf numFmtId="0" fontId="11" fillId="5" borderId="15" xfId="2" applyFont="1" applyFill="1" applyBorder="1" applyAlignment="1">
      <alignment horizontal="justify" vertical="center" wrapText="1"/>
    </xf>
    <xf numFmtId="0" fontId="11" fillId="5" borderId="27" xfId="2" applyFont="1" applyFill="1" applyBorder="1" applyAlignment="1">
      <alignment horizontal="justify" vertical="center" wrapText="1"/>
    </xf>
    <xf numFmtId="0" fontId="11" fillId="0" borderId="43" xfId="2" applyFont="1" applyBorder="1" applyAlignment="1">
      <alignment horizontal="justify" vertical="center" wrapText="1"/>
    </xf>
    <xf numFmtId="0" fontId="19" fillId="0" borderId="1" xfId="0" applyFont="1" applyBorder="1" applyAlignment="1">
      <alignment horizont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5" xfId="0" applyFont="1" applyBorder="1" applyAlignment="1">
      <alignment horizontal="center"/>
    </xf>
    <xf numFmtId="0" fontId="19" fillId="0" borderId="0" xfId="0" applyFont="1" applyAlignment="1">
      <alignment horizontal="center"/>
    </xf>
    <xf numFmtId="0" fontId="19" fillId="0" borderId="6" xfId="0" applyFont="1" applyBorder="1" applyAlignment="1">
      <alignment horizontal="center"/>
    </xf>
    <xf numFmtId="0" fontId="20" fillId="6" borderId="1"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6" borderId="0" xfId="0" applyFont="1" applyFill="1" applyAlignment="1">
      <alignment horizontal="center" vertical="center" wrapText="1"/>
    </xf>
    <xf numFmtId="0" fontId="20" fillId="6" borderId="6" xfId="0" applyFont="1" applyFill="1" applyBorder="1" applyAlignment="1">
      <alignment horizontal="center" vertical="center" wrapText="1"/>
    </xf>
    <xf numFmtId="0" fontId="21" fillId="0" borderId="18"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49" xfId="0" applyFont="1" applyBorder="1" applyAlignment="1">
      <alignment horizontal="center" vertical="center"/>
    </xf>
    <xf numFmtId="0" fontId="21" fillId="0" borderId="50" xfId="0" applyFont="1" applyBorder="1" applyAlignment="1">
      <alignment horizontal="center" vertical="center"/>
    </xf>
    <xf numFmtId="0" fontId="21" fillId="2" borderId="11" xfId="0" applyFont="1" applyFill="1" applyBorder="1" applyAlignment="1">
      <alignment horizontal="center" vertical="center"/>
    </xf>
    <xf numFmtId="0" fontId="21" fillId="2" borderId="39" xfId="0" applyFont="1" applyFill="1" applyBorder="1" applyAlignment="1">
      <alignment horizontal="center" vertical="center"/>
    </xf>
    <xf numFmtId="0" fontId="26" fillId="5" borderId="10" xfId="2" applyFont="1" applyFill="1" applyBorder="1" applyAlignment="1">
      <alignment horizontal="center" vertical="center" wrapText="1"/>
    </xf>
    <xf numFmtId="0" fontId="26" fillId="5" borderId="15" xfId="2" applyFont="1" applyFill="1" applyBorder="1" applyAlignment="1">
      <alignment horizontal="center" vertical="center" wrapText="1"/>
    </xf>
    <xf numFmtId="0" fontId="26" fillId="5" borderId="27" xfId="2" applyFont="1" applyFill="1" applyBorder="1" applyAlignment="1">
      <alignment horizontal="center" vertical="center" wrapText="1"/>
    </xf>
    <xf numFmtId="0" fontId="25" fillId="0" borderId="55" xfId="2" applyFont="1" applyBorder="1" applyAlignment="1">
      <alignment horizontal="center" vertical="center" wrapText="1"/>
    </xf>
    <xf numFmtId="0" fontId="25" fillId="0" borderId="15" xfId="2" applyFont="1" applyBorder="1" applyAlignment="1">
      <alignment horizontal="center" vertical="center" wrapText="1"/>
    </xf>
    <xf numFmtId="0" fontId="25" fillId="0" borderId="27" xfId="2" applyFont="1" applyBorder="1" applyAlignment="1">
      <alignment horizontal="center" vertical="center" wrapText="1"/>
    </xf>
    <xf numFmtId="0" fontId="19" fillId="0" borderId="0" xfId="0" applyFont="1" applyBorder="1" applyAlignment="1">
      <alignment horizontal="center"/>
    </xf>
    <xf numFmtId="0" fontId="20" fillId="6" borderId="0" xfId="0" applyFont="1" applyFill="1" applyBorder="1" applyAlignment="1">
      <alignment horizontal="center" vertical="center" wrapText="1"/>
    </xf>
  </cellXfs>
  <cellStyles count="4">
    <cellStyle name="Normal" xfId="0" builtinId="0"/>
    <cellStyle name="Normal 2" xfId="2"/>
    <cellStyle name="Normal 2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1620920</xdr:colOff>
      <xdr:row>0</xdr:row>
      <xdr:rowOff>0</xdr:rowOff>
    </xdr:from>
    <xdr:to>
      <xdr:col>0</xdr:col>
      <xdr:colOff>1620920</xdr:colOff>
      <xdr:row>9</xdr:row>
      <xdr:rowOff>56923</xdr:rowOff>
    </xdr:to>
    <xdr:pic>
      <xdr:nvPicPr>
        <xdr:cNvPr id="2" name="Imagen 4">
          <a:extLst>
            <a:ext uri="{FF2B5EF4-FFF2-40B4-BE49-F238E27FC236}">
              <a16:creationId xmlns:a16="http://schemas.microsoft.com/office/drawing/2014/main" id="{F20F28A0-9A22-49AF-A2FE-D83C44056B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0920" y="0"/>
          <a:ext cx="2687888" cy="2514373"/>
        </a:xfrm>
        <a:prstGeom prst="rect">
          <a:avLst/>
        </a:prstGeom>
      </xdr:spPr>
    </xdr:pic>
    <xdr:clientData/>
  </xdr:twoCellAnchor>
  <xdr:twoCellAnchor editAs="oneCell">
    <xdr:from>
      <xdr:col>0</xdr:col>
      <xdr:colOff>1815703</xdr:colOff>
      <xdr:row>0</xdr:row>
      <xdr:rowOff>0</xdr:rowOff>
    </xdr:from>
    <xdr:to>
      <xdr:col>1</xdr:col>
      <xdr:colOff>1149600</xdr:colOff>
      <xdr:row>7</xdr:row>
      <xdr:rowOff>54333</xdr:rowOff>
    </xdr:to>
    <xdr:pic>
      <xdr:nvPicPr>
        <xdr:cNvPr id="3" name="Imagen 4">
          <a:extLst>
            <a:ext uri="{FF2B5EF4-FFF2-40B4-BE49-F238E27FC236}">
              <a16:creationId xmlns:a16="http://schemas.microsoft.com/office/drawing/2014/main" id="{6E5C2C9D-74F7-4299-B7CC-2F3D2078B7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15703" y="0"/>
          <a:ext cx="2250928" cy="21379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1371599</xdr:colOff>
      <xdr:row>0</xdr:row>
      <xdr:rowOff>0</xdr:rowOff>
    </xdr:from>
    <xdr:to>
      <xdr:col>3</xdr:col>
      <xdr:colOff>356769</xdr:colOff>
      <xdr:row>4</xdr:row>
      <xdr:rowOff>169194</xdr:rowOff>
    </xdr:to>
    <xdr:pic>
      <xdr:nvPicPr>
        <xdr:cNvPr id="2" name="Imagen 2">
          <a:extLst>
            <a:ext uri="{FF2B5EF4-FFF2-40B4-BE49-F238E27FC236}">
              <a16:creationId xmlns:a16="http://schemas.microsoft.com/office/drawing/2014/main" id="{DF0F5F5D-3F59-4C17-ACC4-96522ED32F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599" y="0"/>
          <a:ext cx="1985545" cy="15598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1539875</xdr:colOff>
      <xdr:row>0</xdr:row>
      <xdr:rowOff>0</xdr:rowOff>
    </xdr:from>
    <xdr:to>
      <xdr:col>1</xdr:col>
      <xdr:colOff>1141495</xdr:colOff>
      <xdr:row>7</xdr:row>
      <xdr:rowOff>131074</xdr:rowOff>
    </xdr:to>
    <xdr:pic>
      <xdr:nvPicPr>
        <xdr:cNvPr id="2" name="Imagen 4">
          <a:extLst>
            <a:ext uri="{FF2B5EF4-FFF2-40B4-BE49-F238E27FC236}">
              <a16:creationId xmlns:a16="http://schemas.microsoft.com/office/drawing/2014/main" id="{537AEDA7-8D42-4B9E-BE36-F655BA5005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9875" y="0"/>
          <a:ext cx="2506745" cy="22265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1685925</xdr:colOff>
      <xdr:row>0</xdr:row>
      <xdr:rowOff>104776</xdr:rowOff>
    </xdr:from>
    <xdr:to>
      <xdr:col>3</xdr:col>
      <xdr:colOff>642519</xdr:colOff>
      <xdr:row>4</xdr:row>
      <xdr:rowOff>86737</xdr:rowOff>
    </xdr:to>
    <xdr:pic>
      <xdr:nvPicPr>
        <xdr:cNvPr id="2" name="Imagen 2">
          <a:extLst>
            <a:ext uri="{FF2B5EF4-FFF2-40B4-BE49-F238E27FC236}">
              <a16:creationId xmlns:a16="http://schemas.microsoft.com/office/drawing/2014/main" id="{373063EB-12B1-4A86-AE65-293C1E9FBE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47925" y="104776"/>
          <a:ext cx="2071269" cy="15345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XFD30"/>
  <sheetViews>
    <sheetView topLeftCell="A19" zoomScale="70" zoomScaleNormal="70" workbookViewId="0">
      <selection activeCell="B19" sqref="B19"/>
    </sheetView>
  </sheetViews>
  <sheetFormatPr baseColWidth="10" defaultColWidth="0" defaultRowHeight="18" x14ac:dyDescent="0.25"/>
  <cols>
    <col min="1" max="1" width="43.5703125" style="1" customWidth="1"/>
    <col min="2" max="2" width="53" style="1" customWidth="1"/>
    <col min="3" max="3" width="132" style="1" customWidth="1"/>
    <col min="4" max="4" width="20.28515625" style="1" customWidth="1"/>
    <col min="5" max="5" width="190.140625" style="1" bestFit="1" customWidth="1"/>
    <col min="6" max="6" width="36.5703125" style="1" bestFit="1" customWidth="1"/>
    <col min="7" max="7" width="218.7109375" style="1" bestFit="1" customWidth="1"/>
    <col min="8" max="8" width="36.5703125" style="1" bestFit="1" customWidth="1"/>
    <col min="9" max="9" width="210.140625" style="1" bestFit="1" customWidth="1"/>
    <col min="10" max="10" width="36.5703125" style="1" bestFit="1" customWidth="1"/>
    <col min="11" max="11" width="45.28515625" style="1" customWidth="1"/>
    <col min="12" max="61" width="0" style="1" hidden="1"/>
    <col min="62" max="16352" width="11.42578125" style="1" hidden="1"/>
    <col min="16353" max="16358" width="71.42578125" style="1" hidden="1"/>
    <col min="16359" max="16359" width="0.28515625" style="1" customWidth="1"/>
    <col min="16360" max="16384" width="70.7109375" style="1" customWidth="1"/>
  </cols>
  <sheetData>
    <row r="1" spans="1:61 16360:16384" ht="18.75" thickBot="1" x14ac:dyDescent="0.3"/>
    <row r="2" spans="1:61 16360:16384" s="3" customFormat="1" ht="23.25" x14ac:dyDescent="0.25">
      <c r="A2" s="124"/>
      <c r="B2" s="125"/>
      <c r="C2" s="128" t="s">
        <v>0</v>
      </c>
      <c r="D2" s="129"/>
      <c r="E2" s="129"/>
      <c r="F2" s="129"/>
      <c r="G2" s="129"/>
      <c r="H2" s="129"/>
      <c r="I2" s="129"/>
      <c r="J2" s="129"/>
      <c r="K2" s="130"/>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XEF2" s="2"/>
      <c r="XEG2" s="2"/>
      <c r="XEH2" s="2"/>
      <c r="XEI2" s="2"/>
      <c r="XEJ2" s="2"/>
      <c r="XEK2" s="2"/>
      <c r="XEL2" s="2"/>
      <c r="XEM2" s="2"/>
      <c r="XEN2" s="2"/>
      <c r="XEO2" s="2"/>
      <c r="XEP2" s="2"/>
      <c r="XEQ2" s="2"/>
      <c r="XER2" s="2"/>
      <c r="XES2" s="2"/>
      <c r="XET2" s="2"/>
      <c r="XEU2" s="2"/>
      <c r="XEV2" s="2"/>
      <c r="XEW2" s="2"/>
      <c r="XEX2" s="2"/>
      <c r="XEY2" s="2"/>
      <c r="XEZ2" s="2"/>
      <c r="XFA2" s="2"/>
      <c r="XFB2" s="2"/>
      <c r="XFC2" s="2"/>
      <c r="XFD2" s="2"/>
    </row>
    <row r="3" spans="1:61 16360:16384" s="4" customFormat="1" ht="23.25" x14ac:dyDescent="0.25">
      <c r="A3" s="126"/>
      <c r="B3" s="127"/>
      <c r="C3" s="131" t="s">
        <v>1</v>
      </c>
      <c r="D3" s="132"/>
      <c r="E3" s="132"/>
      <c r="F3" s="132"/>
      <c r="G3" s="132"/>
      <c r="H3" s="132"/>
      <c r="I3" s="132"/>
      <c r="J3" s="132"/>
      <c r="K3" s="133"/>
    </row>
    <row r="4" spans="1:61 16360:16384" s="4" customFormat="1" ht="23.25" x14ac:dyDescent="0.25">
      <c r="A4" s="126"/>
      <c r="B4" s="127"/>
      <c r="C4" s="131" t="s">
        <v>43</v>
      </c>
      <c r="D4" s="132"/>
      <c r="E4" s="132"/>
      <c r="F4" s="132"/>
      <c r="G4" s="132"/>
      <c r="H4" s="132"/>
      <c r="I4" s="132"/>
      <c r="J4" s="132"/>
      <c r="K4" s="133"/>
    </row>
    <row r="5" spans="1:61 16360:16384" s="4" customFormat="1" ht="23.25" x14ac:dyDescent="0.25">
      <c r="A5" s="126"/>
      <c r="B5" s="127"/>
      <c r="C5" s="134" t="s">
        <v>44</v>
      </c>
      <c r="D5" s="135"/>
      <c r="E5" s="135"/>
      <c r="F5" s="135"/>
      <c r="G5" s="135"/>
      <c r="H5" s="135"/>
      <c r="I5" s="135"/>
      <c r="J5" s="135"/>
      <c r="K5" s="136"/>
    </row>
    <row r="6" spans="1:61 16360:16384" s="4" customFormat="1" ht="24" thickBot="1" x14ac:dyDescent="0.3">
      <c r="A6" s="126"/>
      <c r="B6" s="127"/>
      <c r="C6" s="137" t="s">
        <v>42</v>
      </c>
      <c r="D6" s="138"/>
      <c r="E6" s="138"/>
      <c r="F6" s="138"/>
      <c r="G6" s="138"/>
      <c r="H6" s="138"/>
      <c r="I6" s="138"/>
      <c r="J6" s="138"/>
      <c r="K6" s="139"/>
    </row>
    <row r="7" spans="1:61 16360:16384" ht="27" thickBot="1" x14ac:dyDescent="0.45">
      <c r="A7" s="113" t="s">
        <v>2</v>
      </c>
      <c r="B7" s="116" t="s">
        <v>3</v>
      </c>
      <c r="C7" s="119" t="s">
        <v>4</v>
      </c>
      <c r="D7" s="120"/>
      <c r="E7" s="121" t="s">
        <v>5</v>
      </c>
      <c r="F7" s="121"/>
      <c r="G7" s="121" t="s">
        <v>6</v>
      </c>
      <c r="H7" s="120"/>
      <c r="I7" s="121" t="s">
        <v>7</v>
      </c>
      <c r="J7" s="120"/>
      <c r="K7" s="106" t="s">
        <v>8</v>
      </c>
    </row>
    <row r="8" spans="1:61 16360:16384" x14ac:dyDescent="0.25">
      <c r="A8" s="114"/>
      <c r="B8" s="117"/>
      <c r="C8" s="109" t="s">
        <v>9</v>
      </c>
      <c r="D8" s="111" t="s">
        <v>10</v>
      </c>
      <c r="E8" s="109" t="s">
        <v>9</v>
      </c>
      <c r="F8" s="111" t="s">
        <v>11</v>
      </c>
      <c r="G8" s="109" t="s">
        <v>9</v>
      </c>
      <c r="H8" s="111" t="s">
        <v>11</v>
      </c>
      <c r="I8" s="109" t="s">
        <v>9</v>
      </c>
      <c r="J8" s="111" t="s">
        <v>11</v>
      </c>
      <c r="K8" s="107"/>
    </row>
    <row r="9" spans="1:61 16360:16384" ht="18.75" thickBot="1" x14ac:dyDescent="0.3">
      <c r="A9" s="115"/>
      <c r="B9" s="118"/>
      <c r="C9" s="110"/>
      <c r="D9" s="112"/>
      <c r="E9" s="110"/>
      <c r="F9" s="112"/>
      <c r="G9" s="110"/>
      <c r="H9" s="112"/>
      <c r="I9" s="110"/>
      <c r="J9" s="112"/>
      <c r="K9" s="108"/>
    </row>
    <row r="10" spans="1:61 16360:16384" ht="362.25" customHeight="1" x14ac:dyDescent="0.25">
      <c r="A10" s="140" t="s">
        <v>21</v>
      </c>
      <c r="B10" s="28" t="s">
        <v>22</v>
      </c>
      <c r="C10" s="97" t="s">
        <v>77</v>
      </c>
      <c r="D10" s="62">
        <v>0.25</v>
      </c>
      <c r="E10" s="54"/>
      <c r="F10" s="62"/>
      <c r="G10" s="29"/>
      <c r="H10" s="62"/>
      <c r="I10" s="29"/>
      <c r="J10" s="62"/>
      <c r="K10" s="30"/>
    </row>
    <row r="11" spans="1:61 16360:16384" ht="120" customHeight="1" x14ac:dyDescent="0.25">
      <c r="A11" s="141"/>
      <c r="B11" s="31" t="s">
        <v>23</v>
      </c>
      <c r="C11" s="6" t="s">
        <v>76</v>
      </c>
      <c r="D11" s="63">
        <f>14/16</f>
        <v>0.875</v>
      </c>
      <c r="E11" s="55"/>
      <c r="F11" s="63"/>
      <c r="G11" s="32"/>
      <c r="H11" s="63"/>
      <c r="I11" s="32"/>
      <c r="J11" s="63"/>
      <c r="K11" s="33"/>
    </row>
    <row r="12" spans="1:61 16360:16384" ht="108.75" customHeight="1" x14ac:dyDescent="0.25">
      <c r="A12" s="141"/>
      <c r="B12" s="31" t="s">
        <v>24</v>
      </c>
      <c r="C12" s="6" t="s">
        <v>75</v>
      </c>
      <c r="D12" s="63">
        <v>0.25</v>
      </c>
      <c r="E12" s="55"/>
      <c r="F12" s="63"/>
      <c r="G12" s="32"/>
      <c r="H12" s="63"/>
      <c r="I12" s="32"/>
      <c r="J12" s="63"/>
      <c r="K12" s="33"/>
    </row>
    <row r="13" spans="1:61 16360:16384" ht="91.5" customHeight="1" thickBot="1" x14ac:dyDescent="0.3">
      <c r="A13" s="142"/>
      <c r="B13" s="34" t="s">
        <v>25</v>
      </c>
      <c r="C13" s="7" t="s">
        <v>74</v>
      </c>
      <c r="D13" s="64">
        <v>0.25</v>
      </c>
      <c r="E13" s="56"/>
      <c r="F13" s="64"/>
      <c r="G13" s="35"/>
      <c r="H13" s="64"/>
      <c r="I13" s="35"/>
      <c r="J13" s="64"/>
      <c r="K13" s="36"/>
    </row>
    <row r="14" spans="1:61 16360:16384" ht="132" customHeight="1" thickBot="1" x14ac:dyDescent="0.3">
      <c r="A14" s="48" t="s">
        <v>40</v>
      </c>
      <c r="B14" s="37" t="s">
        <v>26</v>
      </c>
      <c r="C14" s="52" t="s">
        <v>96</v>
      </c>
      <c r="D14" s="65">
        <v>0.25</v>
      </c>
      <c r="E14" s="57"/>
      <c r="F14" s="65"/>
      <c r="G14" s="38"/>
      <c r="H14" s="65"/>
      <c r="I14" s="38"/>
      <c r="J14" s="65"/>
      <c r="K14" s="49"/>
    </row>
    <row r="15" spans="1:61 16360:16384" ht="138" customHeight="1" thickBot="1" x14ac:dyDescent="0.3">
      <c r="A15" s="40" t="s">
        <v>41</v>
      </c>
      <c r="B15" s="41" t="s">
        <v>27</v>
      </c>
      <c r="C15" s="9" t="s">
        <v>73</v>
      </c>
      <c r="D15" s="66"/>
      <c r="E15" s="58"/>
      <c r="F15" s="66"/>
      <c r="G15" s="42"/>
      <c r="H15" s="66"/>
      <c r="I15" s="42"/>
      <c r="J15" s="66"/>
      <c r="K15" s="43"/>
    </row>
    <row r="16" spans="1:61 16360:16384" ht="144" x14ac:dyDescent="0.25">
      <c r="A16" s="143" t="s">
        <v>28</v>
      </c>
      <c r="B16" s="39" t="s">
        <v>79</v>
      </c>
      <c r="C16" s="53" t="s">
        <v>78</v>
      </c>
      <c r="D16" s="67">
        <v>0.125</v>
      </c>
      <c r="E16" s="59"/>
      <c r="F16" s="67"/>
      <c r="G16" s="24"/>
      <c r="H16" s="67"/>
      <c r="I16" s="24"/>
      <c r="J16" s="67"/>
      <c r="K16" s="50"/>
    </row>
    <row r="17" spans="1:11" ht="87.75" customHeight="1" x14ac:dyDescent="0.25">
      <c r="A17" s="143"/>
      <c r="B17" s="23" t="s">
        <v>29</v>
      </c>
      <c r="C17" s="122" t="s">
        <v>80</v>
      </c>
      <c r="D17" s="63">
        <f>18/28</f>
        <v>0.6428571428571429</v>
      </c>
      <c r="E17" s="60"/>
      <c r="F17" s="63"/>
      <c r="G17" s="22"/>
      <c r="H17" s="63"/>
      <c r="I17" s="22"/>
      <c r="J17" s="63"/>
      <c r="K17" s="25"/>
    </row>
    <row r="18" spans="1:11" ht="77.25" customHeight="1" x14ac:dyDescent="0.25">
      <c r="A18" s="143"/>
      <c r="B18" s="23" t="s">
        <v>30</v>
      </c>
      <c r="C18" s="123"/>
      <c r="D18" s="63">
        <f>18/28</f>
        <v>0.6428571428571429</v>
      </c>
      <c r="E18" s="60"/>
      <c r="F18" s="63"/>
      <c r="G18" s="22"/>
      <c r="H18" s="63"/>
      <c r="I18" s="22"/>
      <c r="J18" s="63"/>
      <c r="K18" s="25"/>
    </row>
    <row r="19" spans="1:11" ht="120.75" customHeight="1" x14ac:dyDescent="0.25">
      <c r="A19" s="143"/>
      <c r="B19" s="23" t="s">
        <v>31</v>
      </c>
      <c r="C19" s="20" t="s">
        <v>81</v>
      </c>
      <c r="D19" s="63">
        <v>1</v>
      </c>
      <c r="E19" s="60"/>
      <c r="F19" s="63"/>
      <c r="G19" s="22"/>
      <c r="H19" s="63"/>
      <c r="I19" s="22"/>
      <c r="J19" s="63"/>
      <c r="K19" s="25"/>
    </row>
    <row r="20" spans="1:11" ht="178.5" customHeight="1" x14ac:dyDescent="0.25">
      <c r="A20" s="143"/>
      <c r="B20" s="23" t="s">
        <v>32</v>
      </c>
      <c r="C20" s="98" t="s">
        <v>82</v>
      </c>
      <c r="D20" s="63">
        <v>0.25</v>
      </c>
      <c r="E20" s="60"/>
      <c r="F20" s="63"/>
      <c r="G20" s="22"/>
      <c r="H20" s="63"/>
      <c r="I20" s="22"/>
      <c r="J20" s="63"/>
      <c r="K20" s="25"/>
    </row>
    <row r="21" spans="1:11" ht="279" customHeight="1" x14ac:dyDescent="0.25">
      <c r="A21" s="143"/>
      <c r="B21" s="23" t="s">
        <v>33</v>
      </c>
      <c r="C21" s="20" t="s">
        <v>83</v>
      </c>
      <c r="D21" s="63"/>
      <c r="E21" s="60"/>
      <c r="F21" s="63"/>
      <c r="G21" s="22"/>
      <c r="H21" s="63"/>
      <c r="I21" s="22"/>
      <c r="J21" s="63"/>
      <c r="K21" s="25"/>
    </row>
    <row r="22" spans="1:11" ht="162" x14ac:dyDescent="0.25">
      <c r="A22" s="143"/>
      <c r="B22" s="23" t="s">
        <v>34</v>
      </c>
      <c r="C22" s="20" t="s">
        <v>84</v>
      </c>
      <c r="D22" s="63">
        <v>0.25</v>
      </c>
      <c r="E22" s="60"/>
      <c r="F22" s="63"/>
      <c r="G22" s="22"/>
      <c r="H22" s="63"/>
      <c r="I22" s="22"/>
      <c r="J22" s="63"/>
      <c r="K22" s="25"/>
    </row>
    <row r="23" spans="1:11" ht="74.25" customHeight="1" x14ac:dyDescent="0.25">
      <c r="A23" s="143"/>
      <c r="B23" s="23" t="s">
        <v>35</v>
      </c>
      <c r="C23" s="20" t="s">
        <v>85</v>
      </c>
      <c r="D23" s="63"/>
      <c r="E23" s="60"/>
      <c r="F23" s="63"/>
      <c r="G23" s="22"/>
      <c r="H23" s="63"/>
      <c r="I23" s="22"/>
      <c r="J23" s="63"/>
      <c r="K23" s="25"/>
    </row>
    <row r="24" spans="1:11" ht="259.5" customHeight="1" thickBot="1" x14ac:dyDescent="0.3">
      <c r="A24" s="143"/>
      <c r="B24" s="44" t="s">
        <v>36</v>
      </c>
      <c r="C24" s="99" t="s">
        <v>97</v>
      </c>
      <c r="D24" s="68">
        <v>0.25</v>
      </c>
      <c r="E24" s="61"/>
      <c r="F24" s="68"/>
      <c r="G24" s="45"/>
      <c r="H24" s="68"/>
      <c r="I24" s="45"/>
      <c r="J24" s="68"/>
      <c r="K24" s="51"/>
    </row>
    <row r="25" spans="1:11" ht="117" customHeight="1" x14ac:dyDescent="0.25">
      <c r="A25" s="104" t="s">
        <v>37</v>
      </c>
      <c r="B25" s="46" t="s">
        <v>38</v>
      </c>
      <c r="C25" s="5" t="s">
        <v>86</v>
      </c>
      <c r="D25" s="62"/>
      <c r="E25" s="54"/>
      <c r="F25" s="62"/>
      <c r="G25" s="29"/>
      <c r="H25" s="62"/>
      <c r="I25" s="29"/>
      <c r="J25" s="62"/>
      <c r="K25" s="30"/>
    </row>
    <row r="26" spans="1:11" ht="99" customHeight="1" thickBot="1" x14ac:dyDescent="0.3">
      <c r="A26" s="105"/>
      <c r="B26" s="47" t="s">
        <v>39</v>
      </c>
      <c r="C26" s="7" t="s">
        <v>98</v>
      </c>
      <c r="D26" s="64"/>
      <c r="E26" s="56"/>
      <c r="F26" s="64"/>
      <c r="G26" s="35"/>
      <c r="H26" s="64"/>
      <c r="I26" s="35"/>
      <c r="J26" s="64"/>
      <c r="K26" s="36"/>
    </row>
    <row r="27" spans="1:11" ht="25.5" x14ac:dyDescent="0.25">
      <c r="A27" s="10"/>
      <c r="B27" s="11"/>
      <c r="C27" s="12"/>
      <c r="D27" s="13"/>
      <c r="E27" s="12"/>
      <c r="F27" s="12"/>
      <c r="G27" s="12"/>
      <c r="H27" s="12"/>
      <c r="I27" s="12"/>
      <c r="J27" s="14"/>
    </row>
    <row r="28" spans="1:11" ht="40.5" x14ac:dyDescent="0.25">
      <c r="A28" s="15"/>
      <c r="B28" s="16" t="s">
        <v>12</v>
      </c>
      <c r="C28" s="17" t="s">
        <v>13</v>
      </c>
      <c r="D28" s="18"/>
      <c r="E28" s="16" t="s">
        <v>14</v>
      </c>
      <c r="F28" s="18"/>
      <c r="G28" s="16" t="s">
        <v>15</v>
      </c>
      <c r="H28" s="18"/>
      <c r="I28" s="16" t="s">
        <v>16</v>
      </c>
      <c r="J28" s="18"/>
      <c r="K28" s="19"/>
    </row>
    <row r="29" spans="1:11" ht="41.25" thickBot="1" x14ac:dyDescent="0.3">
      <c r="A29" s="16" t="s">
        <v>17</v>
      </c>
      <c r="B29" s="16"/>
      <c r="C29" s="17" t="s">
        <v>18</v>
      </c>
      <c r="D29" s="69">
        <f>AVERAGE(D10:D26)</f>
        <v>0.41964285714285715</v>
      </c>
      <c r="E29" s="16" t="s">
        <v>19</v>
      </c>
      <c r="F29" s="8" t="e">
        <f>AVERAGE(F10:F26)</f>
        <v>#DIV/0!</v>
      </c>
      <c r="G29" s="16" t="s">
        <v>20</v>
      </c>
      <c r="H29" s="8" t="e">
        <f>AVERAGE(H10:H26)</f>
        <v>#DIV/0!</v>
      </c>
      <c r="I29" s="16" t="s">
        <v>20</v>
      </c>
      <c r="J29" s="8" t="e">
        <f>AVERAGE(J10:J26)</f>
        <v>#DIV/0!</v>
      </c>
      <c r="K29" s="19"/>
    </row>
    <row r="30" spans="1:11" ht="20.25" x14ac:dyDescent="0.25">
      <c r="A30" s="12"/>
      <c r="B30" s="12"/>
      <c r="C30" s="12"/>
      <c r="D30" s="12"/>
      <c r="E30" s="12"/>
      <c r="F30" s="12"/>
      <c r="G30" s="12"/>
      <c r="H30" s="12"/>
      <c r="I30" s="12"/>
    </row>
  </sheetData>
  <mergeCells count="25">
    <mergeCell ref="A10:A13"/>
    <mergeCell ref="A16:A24"/>
    <mergeCell ref="I7:J7"/>
    <mergeCell ref="A2:B6"/>
    <mergeCell ref="C2:K2"/>
    <mergeCell ref="C3:K3"/>
    <mergeCell ref="C4:K4"/>
    <mergeCell ref="C5:K5"/>
    <mergeCell ref="C6:K6"/>
    <mergeCell ref="A25:A26"/>
    <mergeCell ref="K7:K9"/>
    <mergeCell ref="C8:C9"/>
    <mergeCell ref="D8:D9"/>
    <mergeCell ref="E8:E9"/>
    <mergeCell ref="F8:F9"/>
    <mergeCell ref="G8:G9"/>
    <mergeCell ref="H8:H9"/>
    <mergeCell ref="I8:I9"/>
    <mergeCell ref="J8:J9"/>
    <mergeCell ref="A7:A9"/>
    <mergeCell ref="B7:B9"/>
    <mergeCell ref="C7:D7"/>
    <mergeCell ref="E7:F7"/>
    <mergeCell ref="C17:C18"/>
    <mergeCell ref="G7:H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
  <sheetViews>
    <sheetView topLeftCell="C1" workbookViewId="0">
      <selection activeCell="D6" sqref="D6"/>
    </sheetView>
  </sheetViews>
  <sheetFormatPr baseColWidth="10" defaultColWidth="11.42578125" defaultRowHeight="15" x14ac:dyDescent="0.2"/>
  <cols>
    <col min="1" max="1" width="11.42578125" style="79"/>
    <col min="2" max="2" width="33" style="79" bestFit="1" customWidth="1"/>
    <col min="3" max="3" width="12" style="79" bestFit="1" customWidth="1"/>
    <col min="4" max="4" width="32" style="79" customWidth="1"/>
    <col min="5" max="5" width="35.85546875" style="79" customWidth="1"/>
    <col min="6" max="8" width="36.28515625" style="79" bestFit="1" customWidth="1"/>
    <col min="9" max="9" width="29" style="79" customWidth="1"/>
    <col min="10" max="16384" width="11.42578125" style="79"/>
  </cols>
  <sheetData>
    <row r="1" spans="2:9" ht="15.75" thickBot="1" x14ac:dyDescent="0.25"/>
    <row r="2" spans="2:9" ht="33" customHeight="1" x14ac:dyDescent="0.2">
      <c r="B2" s="144"/>
      <c r="C2" s="145"/>
      <c r="D2" s="146"/>
      <c r="E2" s="150" t="s">
        <v>59</v>
      </c>
      <c r="F2" s="151"/>
      <c r="G2" s="151"/>
      <c r="H2" s="151"/>
      <c r="I2" s="152"/>
    </row>
    <row r="3" spans="2:9" ht="45" customHeight="1" thickBot="1" x14ac:dyDescent="0.25">
      <c r="B3" s="147"/>
      <c r="C3" s="148"/>
      <c r="D3" s="149"/>
      <c r="E3" s="153" t="s">
        <v>69</v>
      </c>
      <c r="F3" s="154"/>
      <c r="G3" s="154"/>
      <c r="H3" s="154"/>
      <c r="I3" s="155"/>
    </row>
    <row r="4" spans="2:9" ht="15.75" x14ac:dyDescent="0.2">
      <c r="B4" s="156" t="s">
        <v>60</v>
      </c>
      <c r="C4" s="158" t="s">
        <v>61</v>
      </c>
      <c r="D4" s="80" t="s">
        <v>62</v>
      </c>
      <c r="E4" s="81" t="s">
        <v>63</v>
      </c>
      <c r="F4" s="82" t="s">
        <v>64</v>
      </c>
      <c r="G4" s="82" t="s">
        <v>65</v>
      </c>
      <c r="H4" s="82" t="s">
        <v>66</v>
      </c>
      <c r="I4" s="160" t="s">
        <v>8</v>
      </c>
    </row>
    <row r="5" spans="2:9" ht="16.5" thickBot="1" x14ac:dyDescent="0.25">
      <c r="B5" s="157"/>
      <c r="C5" s="159"/>
      <c r="D5" s="83">
        <v>2019</v>
      </c>
      <c r="E5" s="88" t="s">
        <v>67</v>
      </c>
      <c r="F5" s="89" t="s">
        <v>67</v>
      </c>
      <c r="G5" s="89" t="s">
        <v>67</v>
      </c>
      <c r="H5" s="89" t="s">
        <v>67</v>
      </c>
      <c r="I5" s="161"/>
    </row>
    <row r="6" spans="2:9" ht="126.75" thickBot="1" x14ac:dyDescent="0.3">
      <c r="B6" s="85" t="s">
        <v>69</v>
      </c>
      <c r="C6" s="84" t="s">
        <v>68</v>
      </c>
      <c r="D6" s="90" t="s">
        <v>71</v>
      </c>
      <c r="E6" s="96">
        <f>3/4</f>
        <v>0.75</v>
      </c>
      <c r="F6" s="100"/>
      <c r="G6" s="100"/>
      <c r="H6" s="100"/>
      <c r="I6" s="91" t="s">
        <v>99</v>
      </c>
    </row>
  </sheetData>
  <mergeCells count="6">
    <mergeCell ref="B2:D3"/>
    <mergeCell ref="E2:I2"/>
    <mergeCell ref="E3:I3"/>
    <mergeCell ref="B4:B5"/>
    <mergeCell ref="C4:C5"/>
    <mergeCell ref="I4:I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XFD23"/>
  <sheetViews>
    <sheetView tabSelected="1" zoomScale="90" zoomScaleNormal="90" workbookViewId="0">
      <selection activeCell="B26" sqref="B26"/>
    </sheetView>
  </sheetViews>
  <sheetFormatPr baseColWidth="10" defaultColWidth="0" defaultRowHeight="18" x14ac:dyDescent="0.25"/>
  <cols>
    <col min="1" max="1" width="43.5703125" style="1" customWidth="1"/>
    <col min="2" max="2" width="53" style="1" customWidth="1"/>
    <col min="3" max="3" width="86.5703125" style="1" customWidth="1"/>
    <col min="4" max="4" width="15.28515625" style="1" customWidth="1"/>
    <col min="5" max="5" width="190.140625" style="1" bestFit="1" customWidth="1"/>
    <col min="6" max="6" width="36.5703125" style="1" bestFit="1" customWidth="1"/>
    <col min="7" max="7" width="218.7109375" style="1" bestFit="1" customWidth="1"/>
    <col min="8" max="8" width="36.5703125" style="1" bestFit="1" customWidth="1"/>
    <col min="9" max="9" width="210.140625" style="1" bestFit="1" customWidth="1"/>
    <col min="10" max="10" width="36.5703125" style="1" bestFit="1" customWidth="1"/>
    <col min="11" max="11" width="45.28515625" style="1" customWidth="1"/>
    <col min="12" max="61" width="0" style="1" hidden="1"/>
    <col min="62" max="16352" width="11.42578125" style="1" hidden="1"/>
    <col min="16353" max="16358" width="71.42578125" style="1" hidden="1"/>
    <col min="16359" max="16359" width="0.28515625" style="1" customWidth="1"/>
    <col min="16360" max="16384" width="70.7109375" style="1" customWidth="1"/>
  </cols>
  <sheetData>
    <row r="1" spans="1:61 16360:16384" ht="18.75" thickBot="1" x14ac:dyDescent="0.3"/>
    <row r="2" spans="1:61 16360:16384" s="3" customFormat="1" ht="23.25" x14ac:dyDescent="0.25">
      <c r="A2" s="124"/>
      <c r="B2" s="125"/>
      <c r="C2" s="128" t="s">
        <v>0</v>
      </c>
      <c r="D2" s="129"/>
      <c r="E2" s="129"/>
      <c r="F2" s="129"/>
      <c r="G2" s="129"/>
      <c r="H2" s="129"/>
      <c r="I2" s="129"/>
      <c r="J2" s="129"/>
      <c r="K2" s="130"/>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XEF2" s="2"/>
      <c r="XEG2" s="2"/>
      <c r="XEH2" s="2"/>
      <c r="XEI2" s="2"/>
      <c r="XEJ2" s="2"/>
      <c r="XEK2" s="2"/>
      <c r="XEL2" s="2"/>
      <c r="XEM2" s="2"/>
      <c r="XEN2" s="2"/>
      <c r="XEO2" s="2"/>
      <c r="XEP2" s="2"/>
      <c r="XEQ2" s="2"/>
      <c r="XER2" s="2"/>
      <c r="XES2" s="2"/>
      <c r="XET2" s="2"/>
      <c r="XEU2" s="2"/>
      <c r="XEV2" s="2"/>
      <c r="XEW2" s="2"/>
      <c r="XEX2" s="2"/>
      <c r="XEY2" s="2"/>
      <c r="XEZ2" s="2"/>
      <c r="XFA2" s="2"/>
      <c r="XFB2" s="2"/>
      <c r="XFC2" s="2"/>
      <c r="XFD2" s="2"/>
    </row>
    <row r="3" spans="1:61 16360:16384" s="4" customFormat="1" ht="23.25" x14ac:dyDescent="0.25">
      <c r="A3" s="126"/>
      <c r="B3" s="127"/>
      <c r="C3" s="131" t="s">
        <v>1</v>
      </c>
      <c r="D3" s="132"/>
      <c r="E3" s="132"/>
      <c r="F3" s="132"/>
      <c r="G3" s="132"/>
      <c r="H3" s="132"/>
      <c r="I3" s="132"/>
      <c r="J3" s="132"/>
      <c r="K3" s="133"/>
    </row>
    <row r="4" spans="1:61 16360:16384" s="4" customFormat="1" ht="23.25" x14ac:dyDescent="0.25">
      <c r="A4" s="126"/>
      <c r="B4" s="127"/>
      <c r="C4" s="131" t="s">
        <v>43</v>
      </c>
      <c r="D4" s="132"/>
      <c r="E4" s="132"/>
      <c r="F4" s="132"/>
      <c r="G4" s="132"/>
      <c r="H4" s="132"/>
      <c r="I4" s="132"/>
      <c r="J4" s="132"/>
      <c r="K4" s="133"/>
    </row>
    <row r="5" spans="1:61 16360:16384" s="4" customFormat="1" ht="23.25" x14ac:dyDescent="0.25">
      <c r="A5" s="126"/>
      <c r="B5" s="127"/>
      <c r="C5" s="134" t="s">
        <v>58</v>
      </c>
      <c r="D5" s="135"/>
      <c r="E5" s="135"/>
      <c r="F5" s="135"/>
      <c r="G5" s="135"/>
      <c r="H5" s="135"/>
      <c r="I5" s="135"/>
      <c r="J5" s="135"/>
      <c r="K5" s="136"/>
    </row>
    <row r="6" spans="1:61 16360:16384" s="4" customFormat="1" ht="24" thickBot="1" x14ac:dyDescent="0.3">
      <c r="A6" s="126"/>
      <c r="B6" s="127"/>
      <c r="C6" s="137" t="s">
        <v>42</v>
      </c>
      <c r="D6" s="138"/>
      <c r="E6" s="138"/>
      <c r="F6" s="138"/>
      <c r="G6" s="138"/>
      <c r="H6" s="138"/>
      <c r="I6" s="138"/>
      <c r="J6" s="138"/>
      <c r="K6" s="139"/>
    </row>
    <row r="7" spans="1:61 16360:16384" ht="27" thickBot="1" x14ac:dyDescent="0.45">
      <c r="A7" s="113" t="s">
        <v>2</v>
      </c>
      <c r="B7" s="116" t="s">
        <v>3</v>
      </c>
      <c r="C7" s="119" t="s">
        <v>4</v>
      </c>
      <c r="D7" s="120"/>
      <c r="E7" s="121" t="s">
        <v>5</v>
      </c>
      <c r="F7" s="121"/>
      <c r="G7" s="121" t="s">
        <v>6</v>
      </c>
      <c r="H7" s="120"/>
      <c r="I7" s="121" t="s">
        <v>7</v>
      </c>
      <c r="J7" s="120"/>
      <c r="K7" s="106" t="s">
        <v>8</v>
      </c>
    </row>
    <row r="8" spans="1:61 16360:16384" x14ac:dyDescent="0.25">
      <c r="A8" s="114"/>
      <c r="B8" s="117"/>
      <c r="C8" s="109" t="s">
        <v>9</v>
      </c>
      <c r="D8" s="111" t="s">
        <v>10</v>
      </c>
      <c r="E8" s="109" t="s">
        <v>9</v>
      </c>
      <c r="F8" s="111" t="s">
        <v>11</v>
      </c>
      <c r="G8" s="109" t="s">
        <v>9</v>
      </c>
      <c r="H8" s="111" t="s">
        <v>11</v>
      </c>
      <c r="I8" s="109" t="s">
        <v>9</v>
      </c>
      <c r="J8" s="111" t="s">
        <v>11</v>
      </c>
      <c r="K8" s="107"/>
    </row>
    <row r="9" spans="1:61 16360:16384" ht="18.75" thickBot="1" x14ac:dyDescent="0.3">
      <c r="A9" s="115"/>
      <c r="B9" s="118"/>
      <c r="C9" s="110"/>
      <c r="D9" s="112"/>
      <c r="E9" s="110"/>
      <c r="F9" s="112"/>
      <c r="G9" s="110"/>
      <c r="H9" s="112"/>
      <c r="I9" s="110"/>
      <c r="J9" s="112"/>
      <c r="K9" s="108"/>
    </row>
    <row r="10" spans="1:61 16360:16384" ht="314.25" customHeight="1" x14ac:dyDescent="0.25">
      <c r="A10" s="162" t="s">
        <v>45</v>
      </c>
      <c r="B10" s="72" t="s">
        <v>46</v>
      </c>
      <c r="C10" s="5" t="s">
        <v>91</v>
      </c>
      <c r="D10" s="62">
        <v>0.25</v>
      </c>
      <c r="E10" s="54"/>
      <c r="F10" s="62"/>
      <c r="G10" s="29"/>
      <c r="H10" s="62"/>
      <c r="I10" s="29"/>
      <c r="J10" s="62"/>
      <c r="K10" s="30"/>
    </row>
    <row r="11" spans="1:61 16360:16384" ht="69" customHeight="1" x14ac:dyDescent="0.25">
      <c r="A11" s="163"/>
      <c r="B11" s="73" t="s">
        <v>47</v>
      </c>
      <c r="C11" s="6" t="s">
        <v>92</v>
      </c>
      <c r="D11" s="63">
        <v>0.25</v>
      </c>
      <c r="E11" s="55"/>
      <c r="F11" s="63"/>
      <c r="G11" s="32"/>
      <c r="H11" s="63"/>
      <c r="I11" s="32"/>
      <c r="J11" s="63"/>
      <c r="K11" s="33"/>
    </row>
    <row r="12" spans="1:61 16360:16384" ht="75" customHeight="1" x14ac:dyDescent="0.25">
      <c r="A12" s="163"/>
      <c r="B12" s="73" t="s">
        <v>48</v>
      </c>
      <c r="C12" s="6" t="s">
        <v>89</v>
      </c>
      <c r="D12" s="63">
        <v>0</v>
      </c>
      <c r="E12" s="55"/>
      <c r="F12" s="63"/>
      <c r="G12" s="32"/>
      <c r="H12" s="63"/>
      <c r="I12" s="32"/>
      <c r="J12" s="63"/>
      <c r="K12" s="33"/>
    </row>
    <row r="13" spans="1:61 16360:16384" ht="108.75" thickBot="1" x14ac:dyDescent="0.3">
      <c r="A13" s="164"/>
      <c r="B13" s="74" t="s">
        <v>49</v>
      </c>
      <c r="C13" s="7" t="s">
        <v>89</v>
      </c>
      <c r="D13" s="64">
        <v>0</v>
      </c>
      <c r="E13" s="56"/>
      <c r="F13" s="64"/>
      <c r="G13" s="35"/>
      <c r="H13" s="64"/>
      <c r="I13" s="35"/>
      <c r="J13" s="64"/>
      <c r="K13" s="36"/>
    </row>
    <row r="14" spans="1:61 16360:16384" ht="282.75" customHeight="1" thickBot="1" x14ac:dyDescent="0.3">
      <c r="A14" s="94" t="s">
        <v>50</v>
      </c>
      <c r="B14" s="75" t="s">
        <v>94</v>
      </c>
      <c r="C14" s="52" t="s">
        <v>87</v>
      </c>
      <c r="D14" s="65">
        <v>0.25</v>
      </c>
      <c r="E14" s="57"/>
      <c r="F14" s="65"/>
      <c r="G14" s="38"/>
      <c r="H14" s="65"/>
      <c r="I14" s="38"/>
      <c r="J14" s="65"/>
      <c r="K14" s="49"/>
    </row>
    <row r="15" spans="1:61 16360:16384" ht="122.25" thickBot="1" x14ac:dyDescent="0.3">
      <c r="A15" s="95" t="s">
        <v>51</v>
      </c>
      <c r="B15" s="77" t="s">
        <v>52</v>
      </c>
      <c r="C15" s="7" t="s">
        <v>88</v>
      </c>
      <c r="D15" s="66">
        <v>0.25</v>
      </c>
      <c r="E15" s="58"/>
      <c r="F15" s="66"/>
      <c r="G15" s="42"/>
      <c r="H15" s="66"/>
      <c r="I15" s="42"/>
      <c r="J15" s="66"/>
      <c r="K15" s="43"/>
    </row>
    <row r="16" spans="1:61 16360:16384" ht="101.25" customHeight="1" x14ac:dyDescent="0.25">
      <c r="A16" s="165" t="s">
        <v>53</v>
      </c>
      <c r="B16" s="76" t="s">
        <v>54</v>
      </c>
      <c r="C16" s="53" t="s">
        <v>90</v>
      </c>
      <c r="D16" s="67">
        <v>0.25</v>
      </c>
      <c r="E16" s="59"/>
      <c r="F16" s="67"/>
      <c r="G16" s="24"/>
      <c r="H16" s="67"/>
      <c r="I16" s="24"/>
      <c r="J16" s="67"/>
      <c r="K16" s="50"/>
    </row>
    <row r="17" spans="1:11" ht="192.75" customHeight="1" x14ac:dyDescent="0.25">
      <c r="A17" s="166"/>
      <c r="B17" s="71" t="s">
        <v>55</v>
      </c>
      <c r="C17" s="98" t="s">
        <v>100</v>
      </c>
      <c r="D17" s="63">
        <v>0.25</v>
      </c>
      <c r="E17" s="60"/>
      <c r="F17" s="63"/>
      <c r="G17" s="22"/>
      <c r="H17" s="63"/>
      <c r="I17" s="22"/>
      <c r="J17" s="63"/>
      <c r="K17" s="25"/>
    </row>
    <row r="18" spans="1:11" ht="191.25" customHeight="1" x14ac:dyDescent="0.25">
      <c r="A18" s="166"/>
      <c r="B18" s="71" t="s">
        <v>56</v>
      </c>
      <c r="C18" s="98" t="s">
        <v>95</v>
      </c>
      <c r="D18" s="63">
        <v>0.25</v>
      </c>
      <c r="E18" s="60"/>
      <c r="F18" s="63"/>
      <c r="G18" s="22"/>
      <c r="H18" s="63"/>
      <c r="I18" s="22"/>
      <c r="J18" s="63"/>
      <c r="K18" s="25"/>
    </row>
    <row r="19" spans="1:11" ht="134.25" customHeight="1" thickBot="1" x14ac:dyDescent="0.3">
      <c r="A19" s="167"/>
      <c r="B19" s="78" t="s">
        <v>57</v>
      </c>
      <c r="C19" s="21" t="s">
        <v>93</v>
      </c>
      <c r="D19" s="64">
        <v>0.25</v>
      </c>
      <c r="E19" s="70"/>
      <c r="F19" s="64"/>
      <c r="G19" s="26"/>
      <c r="H19" s="64"/>
      <c r="I19" s="26"/>
      <c r="J19" s="64"/>
      <c r="K19" s="27"/>
    </row>
    <row r="20" spans="1:11" ht="25.5" x14ac:dyDescent="0.25">
      <c r="A20" s="10"/>
      <c r="B20" s="11"/>
      <c r="C20" s="12"/>
      <c r="D20" s="13"/>
      <c r="E20" s="12"/>
      <c r="F20" s="12"/>
      <c r="G20" s="12"/>
      <c r="H20" s="12"/>
      <c r="I20" s="12"/>
      <c r="J20" s="14"/>
    </row>
    <row r="21" spans="1:11" ht="40.5" x14ac:dyDescent="0.25">
      <c r="A21" s="15"/>
      <c r="B21" s="16" t="s">
        <v>12</v>
      </c>
      <c r="C21" s="17" t="s">
        <v>13</v>
      </c>
      <c r="D21" s="18"/>
      <c r="E21" s="16" t="s">
        <v>14</v>
      </c>
      <c r="F21" s="18"/>
      <c r="G21" s="16" t="s">
        <v>15</v>
      </c>
      <c r="H21" s="18"/>
      <c r="I21" s="16" t="s">
        <v>16</v>
      </c>
      <c r="J21" s="18"/>
      <c r="K21" s="19"/>
    </row>
    <row r="22" spans="1:11" ht="41.25" thickBot="1" x14ac:dyDescent="0.3">
      <c r="A22" s="16" t="s">
        <v>17</v>
      </c>
      <c r="B22" s="16"/>
      <c r="C22" s="17" t="s">
        <v>18</v>
      </c>
      <c r="D22" s="69">
        <f>AVERAGE(D10:D19)</f>
        <v>0.2</v>
      </c>
      <c r="E22" s="16" t="s">
        <v>19</v>
      </c>
      <c r="F22" s="8" t="e">
        <f>AVERAGE(F10:F19)</f>
        <v>#DIV/0!</v>
      </c>
      <c r="G22" s="16" t="s">
        <v>20</v>
      </c>
      <c r="H22" s="8" t="e">
        <f>AVERAGE(H10:H19)</f>
        <v>#DIV/0!</v>
      </c>
      <c r="I22" s="16" t="s">
        <v>20</v>
      </c>
      <c r="J22" s="8" t="e">
        <f>AVERAGE(J10:J19)</f>
        <v>#DIV/0!</v>
      </c>
      <c r="K22" s="19"/>
    </row>
    <row r="23" spans="1:11" ht="20.25" x14ac:dyDescent="0.25">
      <c r="A23" s="12"/>
      <c r="B23" s="12"/>
      <c r="C23" s="12"/>
      <c r="D23" s="12"/>
      <c r="E23" s="12"/>
      <c r="F23" s="12"/>
      <c r="G23" s="12"/>
      <c r="H23" s="12"/>
      <c r="I23" s="12"/>
    </row>
  </sheetData>
  <mergeCells count="23">
    <mergeCell ref="I7:J7"/>
    <mergeCell ref="A2:B6"/>
    <mergeCell ref="C2:K2"/>
    <mergeCell ref="C3:K3"/>
    <mergeCell ref="C4:K4"/>
    <mergeCell ref="C5:K5"/>
    <mergeCell ref="C6:K6"/>
    <mergeCell ref="A10:A13"/>
    <mergeCell ref="A16:A19"/>
    <mergeCell ref="K7:K9"/>
    <mergeCell ref="C8:C9"/>
    <mergeCell ref="D8:D9"/>
    <mergeCell ref="E8:E9"/>
    <mergeCell ref="F8:F9"/>
    <mergeCell ref="G8:G9"/>
    <mergeCell ref="H8:H9"/>
    <mergeCell ref="I8:I9"/>
    <mergeCell ref="J8:J9"/>
    <mergeCell ref="A7:A9"/>
    <mergeCell ref="B7:B9"/>
    <mergeCell ref="C7:D7"/>
    <mergeCell ref="E7:F7"/>
    <mergeCell ref="G7:H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9"/>
  <sheetViews>
    <sheetView topLeftCell="C3" workbookViewId="0">
      <selection activeCell="E6" sqref="E6"/>
    </sheetView>
  </sheetViews>
  <sheetFormatPr baseColWidth="10" defaultColWidth="11.42578125" defaultRowHeight="15" x14ac:dyDescent="0.2"/>
  <cols>
    <col min="1" max="1" width="11.42578125" style="79"/>
    <col min="2" max="2" width="34.7109375" style="79" customWidth="1"/>
    <col min="3" max="3" width="12" style="79" bestFit="1" customWidth="1"/>
    <col min="4" max="4" width="32" style="79" customWidth="1"/>
    <col min="5" max="5" width="35.85546875" style="79" customWidth="1"/>
    <col min="6" max="8" width="36.28515625" style="79" bestFit="1" customWidth="1"/>
    <col min="9" max="9" width="38.5703125" style="79" customWidth="1"/>
    <col min="10" max="16384" width="11.42578125" style="79"/>
  </cols>
  <sheetData>
    <row r="1" spans="2:9" ht="15.75" thickBot="1" x14ac:dyDescent="0.25"/>
    <row r="2" spans="2:9" ht="43.5" customHeight="1" x14ac:dyDescent="0.2">
      <c r="B2" s="144"/>
      <c r="C2" s="145"/>
      <c r="D2" s="146"/>
      <c r="E2" s="150" t="s">
        <v>59</v>
      </c>
      <c r="F2" s="151"/>
      <c r="G2" s="151"/>
      <c r="H2" s="151"/>
      <c r="I2" s="152"/>
    </row>
    <row r="3" spans="2:9" ht="47.25" customHeight="1" thickBot="1" x14ac:dyDescent="0.25">
      <c r="B3" s="147"/>
      <c r="C3" s="168"/>
      <c r="D3" s="149"/>
      <c r="E3" s="153" t="s">
        <v>58</v>
      </c>
      <c r="F3" s="169"/>
      <c r="G3" s="169"/>
      <c r="H3" s="169"/>
      <c r="I3" s="155"/>
    </row>
    <row r="4" spans="2:9" ht="15.75" x14ac:dyDescent="0.2">
      <c r="B4" s="156" t="s">
        <v>60</v>
      </c>
      <c r="C4" s="158" t="s">
        <v>61</v>
      </c>
      <c r="D4" s="80" t="s">
        <v>62</v>
      </c>
      <c r="E4" s="81" t="s">
        <v>63</v>
      </c>
      <c r="F4" s="82" t="s">
        <v>64</v>
      </c>
      <c r="G4" s="82" t="s">
        <v>65</v>
      </c>
      <c r="H4" s="82" t="s">
        <v>66</v>
      </c>
      <c r="I4" s="160" t="s">
        <v>8</v>
      </c>
    </row>
    <row r="5" spans="2:9" ht="16.5" thickBot="1" x14ac:dyDescent="0.25">
      <c r="B5" s="157"/>
      <c r="C5" s="159"/>
      <c r="D5" s="83">
        <v>2019</v>
      </c>
      <c r="E5" s="88" t="s">
        <v>67</v>
      </c>
      <c r="F5" s="89" t="s">
        <v>67</v>
      </c>
      <c r="G5" s="89" t="s">
        <v>67</v>
      </c>
      <c r="H5" s="89" t="s">
        <v>67</v>
      </c>
      <c r="I5" s="161"/>
    </row>
    <row r="6" spans="2:9" ht="210.75" thickBot="1" x14ac:dyDescent="0.25">
      <c r="B6" s="86" t="s">
        <v>70</v>
      </c>
      <c r="C6" s="87" t="s">
        <v>68</v>
      </c>
      <c r="D6" s="92" t="s">
        <v>72</v>
      </c>
      <c r="E6" s="103">
        <v>0.9</v>
      </c>
      <c r="F6" s="93"/>
      <c r="G6" s="93"/>
      <c r="H6" s="93"/>
      <c r="I6" s="102" t="s">
        <v>101</v>
      </c>
    </row>
    <row r="9" spans="2:9" x14ac:dyDescent="0.2">
      <c r="E9" s="101"/>
    </row>
  </sheetData>
  <mergeCells count="6">
    <mergeCell ref="B2:D3"/>
    <mergeCell ref="E2:I2"/>
    <mergeCell ref="E3:I3"/>
    <mergeCell ref="B4:B5"/>
    <mergeCell ref="C4:C5"/>
    <mergeCell ref="I4: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SEGUIM P21</vt:lpstr>
      <vt:lpstr>METAS PROY 21</vt:lpstr>
      <vt:lpstr>SEGUIM P22</vt:lpstr>
      <vt:lpstr>METAS PROY 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Morales Peláez</dc:creator>
  <cp:lastModifiedBy>Gloria Amparo Sanchez</cp:lastModifiedBy>
  <dcterms:created xsi:type="dcterms:W3CDTF">2019-03-17T23:51:08Z</dcterms:created>
  <dcterms:modified xsi:type="dcterms:W3CDTF">2019-05-30T14:20:21Z</dcterms:modified>
</cp:coreProperties>
</file>