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bookViews>
  <sheets>
    <sheet name="SEGUIM P21" sheetId="1" r:id="rId1"/>
    <sheet name="METAS PROY 21" sheetId="4" r:id="rId2"/>
    <sheet name="SEGUIM P22" sheetId="2" r:id="rId3"/>
    <sheet name="METAS PROY 22" sheetId="5" r:id="rId4"/>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5" l="1"/>
  <c r="F6" i="4"/>
  <c r="E6" i="4"/>
  <c r="D29" i="1"/>
  <c r="D11" i="1"/>
  <c r="D22" i="2"/>
  <c r="J22" i="2"/>
  <c r="H22" i="2"/>
  <c r="F22" i="2"/>
  <c r="F6" i="5"/>
  <c r="J29" i="1"/>
  <c r="H29" i="1"/>
  <c r="F29" i="1"/>
</calcChain>
</file>

<file path=xl/sharedStrings.xml><?xml version="1.0" encoding="utf-8"?>
<sst xmlns="http://schemas.openxmlformats.org/spreadsheetml/2006/main" count="185" uniqueCount="126">
  <si>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</si>
  <si>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</si>
  <si>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</si>
  <si>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</si>
  <si>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</si>
  <si>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</si>
  <si>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</si>
  <si>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</si>
  <si>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</si>
  <si>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</si>
  <si>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</si>
  <si>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</si>
  <si>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</si>
  <si>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</si>
  <si>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</si>
  <si>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</si>
  <si>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</si>
  <si>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</si>
  <si>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</si>
  <si>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</si>
  <si>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</si>
  <si>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Documentar los procesos académico-administrativos </t>
  </si>
  <si>
    <t>Continuar  ajuste a la documentación de  procesos académico - Administrativos de las Facultades que envíe la sede principal y proponer documentos para estandarización,estableciendo las mejores prácticas a nivel nacional</t>
  </si>
  <si>
    <t xml:space="preserve">Continuar ajustando   las caracterizaciones  Académico - Administrativos que envíe la sede principal con la metodología de Planear, Hacer, Verificar y Actuar (PHVA) </t>
  </si>
  <si>
    <t>Continuar participando con  la documentación de  indicadores de proceso académicos  y reformular indicadores y acuerdos de servicio de los procesos administrativos</t>
  </si>
  <si>
    <t>Validar los documentos elaborados con los Titulares de proceso académicos y administrativos</t>
  </si>
  <si>
    <t>Socializar a los procesos académicos y administrativos e  la implementacion de la documentación y procedimientos Académicos- administrativos estándar .</t>
  </si>
  <si>
    <t>Continuar con la divulgación del nuevo mapa de procesos, Política  y objetivos de la Calidad del sistema integrando las facultades, centros de investigación, proyección social, docencia  e internacionalización.</t>
  </si>
  <si>
    <t xml:space="preserve"> Implementar el nuevo Sistema de Gestión de Calidad </t>
  </si>
  <si>
    <t xml:space="preserve">Acompañamiento a los procesos en la identificación de nuevos riesgos y oportunidades de mejora </t>
  </si>
  <si>
    <t>Acompañamiento a los procesos en la  gestión del cambio</t>
  </si>
  <si>
    <t>Solicitud y consolidación de la herramienta de comunicaciones por proceso</t>
  </si>
  <si>
    <t>Solicitud y consolidación de resultado de indicadores a los procesos de acuerdo a la periodicidad</t>
  </si>
  <si>
    <t>Realizar los dos ciclos de a Auditorias Internas de calidad integrales que incluyan los procesos académico- administrativos (Facultades de:  ingenierias, Ciencias económicas, administrativas y contables,  Derecho y Facultad de Ciencias de la salud) para esta Seccional: 
*  Evaluación de competencias de auditores
* Evaluación de auditores
*  Enviar resultados de auditorias a la sede principal</t>
  </si>
  <si>
    <t>Hacer seguimiento y control a los procesos en la formulación e implementación de las acciones correctivas  por:  Auditorias internas y externas, incumplimientos de indicadores, calificaciones del ss regulares y malas, resultados de  revisión gerencial,  encuestas de satisfacción, grupos focales, quejas recurrentes, entre otros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</si>
  <si>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</si>
  <si>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</si>
  <si>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Recertificar el Sistema con los nuevos procesos y mantenerlo.</t>
  </si>
  <si>
    <t>Preparación a los procesos para Visita de Seguimiento por parte del ente certificador (Actividades de Logística, pasajes, almuerzo  y hotel para el auditor)</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</si>
  <si>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</si>
  <si>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</si>
  <si>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</si>
  <si>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</si>
  <si>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</si>
  <si>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</si>
  <si>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</si>
  <si>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Formular e implementar acciones de mejoramiento para la vigencia 2019 en cada uno de los procesos, que logren generar  impacto seccional y hacer seguimiento y control</t>
  </si>
  <si>
    <t>Hacer control y seguimiento a la implementación del Manual de buenas prácticas de atención al usuario</t>
  </si>
  <si>
    <t xml:space="preserve">Hacer acompañamiento a los procesos en la programación de grupos de interés o partes interesadas con el fin de generar acciones tendientes a la mejora continua </t>
  </si>
  <si>
    <t xml:space="preserve">Conjuntamente con Gestión Humana y planeación hacer concurso de   las mejores prácticas seccionales por proceso  en todos los proyectos que desarrolla la Universidad
</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</si>
  <si>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</si>
  <si>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</si>
  <si>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Conjuntamente con Gestión Humana laborar propuesta de política de  incentivos y enviarlo a la sede principal para estándarización</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</si>
  <si>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</si>
  <si>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</si>
  <si>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</si>
  <si>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</si>
  <si>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 xml:space="preserve">Evaluar el impacto del servicio  con usuarios incognitos </t>
  </si>
  <si>
    <t>PROYECTO 22: LA UNIVERSIDAD ORIENTADA AL SERVICIO DE LA COMUNIDAD UNILIBRISTA</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</si>
  <si>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</si>
  <si>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</si>
  <si>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</si>
  <si>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</si>
  <si>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</si>
  <si>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</si>
  <si>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</si>
  <si>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</si>
  <si>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</si>
  <si>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</si>
  <si>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</si>
  <si>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PROYECTO 22
LA UNIVERSIDAD ORIENTADA AL SERVICIO DE LA COMUNIDAD UNILIBRISTA</t>
  </si>
  <si>
    <r>
      <t xml:space="preserve">Implementar  dentro del alcance del Sistema de Gestión de Calidad todos procesos académico - administrativos.
</t>
    </r>
    <r>
      <rPr>
        <b/>
        <sz val="12"/>
        <color theme="1"/>
        <rFont val="Arial"/>
        <family val="2"/>
      </rPr>
      <t>Meta 80%</t>
    </r>
  </si>
  <si>
    <r>
      <t xml:space="preserve">Mejorar la percepción de servicio por parte de la comunidad Unilibrista. 
</t>
    </r>
    <r>
      <rPr>
        <b/>
        <sz val="12"/>
        <color theme="1"/>
        <rFont val="Arial"/>
        <family val="2"/>
      </rPr>
      <t>META 80%</t>
    </r>
  </si>
  <si>
    <t>Desde la sede principal, el coordinador nacional envió propuesta a la cual la seccional envió los ajustes correspondientes.  En espera que sea aprobada por la H. Consiliatura</t>
  </si>
  <si>
    <t xml:space="preserve">Acción permanente donde cada vez que la sede principal envía propuesta de ajustes a procedimiento estándar o creación de los mismos se socializa con los involucrados y se hacen aportes a la sede principal, en este primer trimestre </t>
  </si>
  <si>
    <t>Ya se ajustaron el 88% de las caracterizaciones de procesos de 16 procesos se ajustaron 14 con la metodología de PHVA, pendientes Gestión de admisiones y registros y Adquisiciones y suministros</t>
  </si>
  <si>
    <t>Ajustes a procedimientos estándar: Se hizo acompañamiento a los procesos durante el primer trimestre del año para hacer ajustes a los procedimientos y formatos de los siguientes procesos que envió la sede principal:  
En bienestar:  Procedimiento de salud y se creó el formato de consentimiento informado para atención médica, ajustes a los indicadores 
Docencia:  Se enviaron ajustes al procedimiento de que propone crear la sede principal de grados.
Gestión ambiental:  Se creó el procedimiento estándar de  Valoración Aspectos e Impactos Ambientales, la Guía para la identificación y valoración de aspectos ambientales y la matriz de Valoración de Aspectos e Impactactos Ambientales
Gestión financiera:  Se creó el procedimiento estándar de legalización de anticipos y sus respectivos formatos estándar.
Gestión de Servicios generales:  Se envió propuesta de ajuste a los indicadores estándar
Investigación:  Se enviaron ajustes al procedimiento Grupos de Investigación y al formato, Procedimiento Registro y certificación de Software y sus respectivos formatos
Gestión de adquisiciones y suministros:  Ajustes al formato de requisición de compra y servicio</t>
  </si>
  <si>
    <t>La Revisión Gerencial se realizó el 28 de marzo de 2019, donde se analizaron los períodos 2018-1 y 2018-2 participando allí todos los procesos académicos y administrativos. Se está elaborando el informe para ser enviado a la sede principal</t>
  </si>
  <si>
    <t>Realizar Revisión Gerencial anual incluyendo en la información de entrada a los procesos misionales (académicos): 
• Consolidación de la Información de los procesos para la elaboración de la revisión gerencial de la Seccional.
• Elaboración de Informe y envío a la sede principal</t>
  </si>
  <si>
    <t>Se está trabajando con la Directora de Planeación la gestión del cambio y del riesgo alineado con cada uno de los proyectos PIDI. Para posteriormente hacer acompañamiento a los procesos para revisión y ajuste a los formulados.</t>
  </si>
  <si>
    <t>Con la Oficina de Planeación se hizo propuesta de plan de comunicaciones seccional que recoge la comunicación interna y externa planteada desde cada uno de los procesos, lo anterior se envió al Comunicador seccional para revisión y ajustes finales, lo que hará parte de la documentación del factor 10 de acreditación institucional.</t>
  </si>
  <si>
    <t>Se tienen los indicadores al primer trimestre de 2019 y se están parametrizando las fichas técnicas de indicadores en el softwar de KAWA
Software KAWA de calidad:  Desde el nivel central se está capacitando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</si>
  <si>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t>Se hará en el segundo trimestre del año.</t>
  </si>
  <si>
    <t>Se hizo el último seguimiento al estado de las acciones correctivas previo a la revisión gerencial por cada uno de los procesos</t>
  </si>
  <si>
    <t>Se hará en el tercer trimestre del año</t>
  </si>
  <si>
    <t>Visita programada del 17 al 22 de junio según información dada por la sede principal.  Aún no se tiene claro las seccionales a visitar</t>
  </si>
  <si>
    <t>Desde el proceso de Gestión Humana, se incluyeron estas capacitaciones en el plan de capacitación administrativo 2019</t>
  </si>
  <si>
    <t>Se hizo acompañamiento a la Dirección de Gestión Humana para la elaboración de la propuesta del plan de incentivos o estímulos en la seccional para ser presentado a la alta dirección para su aprobación.</t>
  </si>
  <si>
    <t>No se tiene avance</t>
  </si>
  <si>
    <t>Encuesta de satisfacción unificada con aseguramiento de la calidad y SGC: Se enviaron ajustes a la encuesta remitida por aseguramiento de la calidad la cual será aplicada en el mes de abril de 2019</t>
  </si>
  <si>
    <t>Oportunidades de mejora 2019: En la Seccional para el año 2019,  se identificaron 110 oportunidades de mejora para ser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</si>
  <si>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En el 2018 se envió a las áreas, se encuentra disponible</t>
  </si>
  <si>
    <t>A nivel nacional se tiene la instrucción de no tener en cuenta  las quejas presentadas por los usuarios incognitos, sin embargo en la seccional se les envía a los líderes este tipo de quejas, pero no se cuenta como queja sino para que el proceso revise el tipo de queja  y genere acciones de mejoramiento.</t>
  </si>
  <si>
    <t>Solicitar a la Jefatura de Personal la Inclusión de temas de calidad en el plan de capacitación administrativo con temas del SGC.
Gestión de Calidad, tales como: 
Servicio integral al cliente, 
Habilidades de auditor
Gestión del conocimiento
Sistema de gobierno corporativo bajo las normas de accountability aa1000,   Norma ISO 17000
ISO 14001 Gestión ambiental
ISO 19011  Auditorías 
ISO 9001:2015 Actualización de la norma
ISO 45001: 2018 Seguridad y Salud en el trabajo
ISO31000  Riesgos</t>
  </si>
  <si>
    <t>Seguimiento a Calificaciones del servicio: Durante el primer trimestre de este año han calificado el servicio 525 usuarios con un porcentaje de satisfacción del 100% en los procesos de: Centro de conciliación del Consultorio jurídico, Adquisiciones y suministros, Internacionalización. 
Culturización a los procesos para hacer calificar el servicio por la página web</t>
  </si>
  <si>
    <t>Actividad permanente donde cada vez que se estandariza o se ajusta la documentación, se socializa a los responsables de su implementación o mejora</t>
  </si>
  <si>
    <t>Se han realizado encuentros tanto con la académia como con la administracion con el fin de afianzar más la implemementación del SGC, este año se hará auditoria interna a la Facultad de Ciencias de la salud abarcando así el 100% de las facultades de nuestra seccional
Se brinda apoyo al Consultorio jurídico en la implementación de la norma NTC 5906 del Ministerio de Justicia con fines de certificación.
Se brinda apoyo a algunos líderes de factor de acreditación en la información a diligenciar en las matrices.
La documentación se tiene disponible en la intranet nacional y punto de consulta Seccional</t>
  </si>
  <si>
    <t>De acuerdo a los hallazgos  y/o observaciones encontradas</t>
  </si>
  <si>
    <t>En el primer ciclo de auditorias internas que se hará en el segundo trimestre se incluirá la Facultad de ciencias de la salud en la Seccional</t>
  </si>
  <si>
    <t>Seguimiento a PQRS: Se culturiza masivamente a los procesos para que remitan a los usuarios a presentar sus PQRS por la página web de la universidad, en lo que va corrido del trimestre se han presentado:  6 quejas (docencia:1, Servicios generales: 4, Registro: 1) y 2 solitudes.
Esta actividad es permanente donde se realiza atención a PQRS presentadas a los procesos mediante las diferentes herramientas del SGC (buzones físicos, pantallas digitales, página web).</t>
  </si>
  <si>
    <t xml:space="preserve">Durante el primer trimestre de este año han calificado el servicio 525 usuarios con un porcentaje de satisfacción del 100% en los procesos de: Centro de conciliación del Consultorio jurídico, Adquisiciones y suministros, Internacionalización. 
en lo que va corrido del trimestre se han presentado:  6 quejas (docencia:1, Servicios generales: 4, Registro: 1) y 2 solitudes.
</t>
  </si>
  <si>
    <t xml:space="preserve">Se hizo acompañamiento a los procesos durante el segundo trimestre del año para hacer ajustes a los procedimientos y formatos de los siguientes procesos que envió la sede principal:  
En bienestar:  Formato de caracterización estudiantes
Admisiones y registros y Gestión de informática: Procedimiento de carnetización
Servicios generales:  Registro de correspondencia
Gestión Humana: Procedimiento de compensación y salarios 
</t>
  </si>
  <si>
    <t>Se trabajó con la Directora de Planeación la gestión del cambio y del riesgo alineado con cada uno de los proyectos PIDI. Se identificaron 34 cambios en los procesos de tipo:  Normativo: 2 -  Procesos y/o Métodos de Trabajo.: 15 - Tecnológico: 10 - Recurso Humano: 3 - Infraestructura, instalaciones y equipos: 3.  De los anteriores cambios se formularon 186 actividades en el plan de implementación de cambios</t>
  </si>
  <si>
    <t>En la Seccional durante primer semestre del año 2019, se identificaron 36 riesgos y 91 oportunidades para mitigar o eliminar los riesgos.</t>
  </si>
  <si>
    <t>Se actualizó la herramienta de comunicaciones en cada uno de los procesos para esta vigencia, la cual sirvió de insumo para elaborar el plan de comunicación institucional</t>
  </si>
  <si>
    <t>Desde el nivel central se capacitó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</si>
  <si>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t>Se realizó el 28 de marzo de 2019, donde se analizaron los períodos 2018-1 y 2018-2 participando allí todos los procesos académicos y administrativos. Se elaboró el informe y se envió a la sede principal</t>
  </si>
  <si>
    <r>
      <rPr>
        <b/>
        <sz val="16"/>
        <color theme="1"/>
        <rFont val="Arial"/>
        <family val="2"/>
      </rPr>
      <t xml:space="preserve">Medición de indicadores 2019:  </t>
    </r>
    <r>
      <rPr>
        <sz val="16"/>
        <color theme="1"/>
        <rFont val="Arial"/>
        <family val="2"/>
      </rPr>
      <t>Se tienen  con corte al mes de marzo, se están revisando los indicadores para hacer ajustes en el primer trimestre se ajustaron los correspondientes a Bienestar Universitario y Gestión de Servicios generales:  Se envió propuesta de ajuste a los indicadores estándar</t>
    </r>
  </si>
  <si>
    <t>Se tienen los resultados de indicadores con corte al mes de mayo.</t>
  </si>
  <si>
    <t>Siguen pendientes por caracterizar las de admisiones y regisros y adquisiciones y suministros</t>
  </si>
  <si>
    <t>Acción que se realiza cada vez que que se requiera.</t>
  </si>
  <si>
    <t>Ya se tiene alcance académico administrativo y para este año tendrá un alcance a la Facultad de ingeniería</t>
  </si>
  <si>
    <t>No se tiene fecha definida desde el nivel central</t>
  </si>
  <si>
    <t>No se tiene fecha programada</t>
  </si>
  <si>
    <t>Se realizaron auditorias internas de calidad del 29 de  mayo al 5 junio de 2019.  Pendientes las acciones correctivas que se formulen desde cada uno de los procesos, previo a la auditoria se  hizo calificación de competencia del auditor y en el mes de junio evaluación de auditores.</t>
  </si>
  <si>
    <t>Se hará otro seguimiento a acciones correctivas durante el segundo ciclo de auditorías de calidad en el 2019-2</t>
  </si>
  <si>
    <t>En la Seccional para el año 2019,  se identificaron 110 oportunidades de mejora,  las cuales están siendo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</si>
  <si>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Se sensibiliza a todo el personal sobre la importancia de brindar un excelente servicio e implementar las buenas prácticas desde cada puesto de trabajo en cumplimiento con la política y objetivos de calidad</t>
  </si>
  <si>
    <t>Solo se ha realizado reunión con grupos focales de la Facultad de derecho</t>
  </si>
  <si>
    <t>Desde la Jefatura de Personal se tiene un plan de incentivos acorde con las conveniciones colectivas de SINTIES y ASPROUL</t>
  </si>
  <si>
    <t>Algunas de estas capacitaciones se realizan a través de la coordinación de calidad mediante trabajo de acompañamiento que se hace con los procesos.</t>
  </si>
  <si>
    <t>Se enviaron ajustes a la encuesta remitida por aseguramiento de la calidad la cual fue aplicada en el mes de abril de 2019, en espera de resultados definitivos para trabajar las acciones correctivas con cada uno de los procesos.</t>
  </si>
  <si>
    <t xml:space="preserve">Se culturiza masivamente a los procesos para que remitan a los usuarios a presentar sus PQRS por la página web de la universidad, en lo corrido del segundo trimestre se presentaron:  13 quejas (docencia:3, Servicios generales: 7, Registro y control: 2, Gestión financiera: 1) y 3 solitudes, dichas quejas se están tramitando a través del software KAWAK.
Esta actividad es permanente donde se realiza atención a PQRS presentadas a los procesos mediante las diferentes herramientas del SGC (buzones físicos, pantallas digitales, página web).
</t>
  </si>
  <si>
    <t>Seguimiento a Calificaciones del servicio: Durante el segundo trimestre de este año han calificado el servicio 1146 usuarios con un porcentaje de satisfacción del 99% .  Se  está en el proceso de culturización a los procesos para hacer calificar el servicio por la página web</t>
  </si>
  <si>
    <t xml:space="preserve">Se han realizado encuentros tanto con la académia como con la administracion con el fin de afianzar más la implemementación del SGC, este año se hizo auditoria interna a la Facultad de Ciencias de la salud abarcando así el 100% de las facultades de nuestra seccional
* Se brinda apoyo a algunos líderes de factor de acreditación en la matriz de recolección de información y la valoración al mes de junio y julio según el caso
* La documentación se tiene disponible en la intranet nacional y punto de consulta Seccional
• Se está implementando el procedimiento estándar de valoración aspectos e impactos ambientales, la guía para la identificación y valoración de aspectos ambientales y la matriz de valoración de aspectos e impactos ambientales
• Se está trabajando con practicante para implementar la norma ISO17025 de laboratorios de la Facultad de ciencias de la salud
• Se brinda apoyo al Consultorio jurídico en la implementación de la norma NTC 5906 del Ministerio de Justicia con fines de certificación.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 Se continúa alimentando el punto de consulta seccional con la normatividad interna y externa de cada uno de los procesos
• Los sistemas integrados de gestión, se tienen incluidos en la herramienta de comunicaciones de acuerdo al proceso al que pertenecen
</t>
  </si>
  <si>
    <t>No se tienen recursos económicos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</si>
</sst>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9"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b/>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b/>
      <sz val="12"/>
      <name val="Arial"/>
      <family val="2"/>
    </font>
    <font>
      <sz val="14"/>
      <color rgb="FF000000"/>
      <name val="Arial Narrow"/>
      <family val="2"/>
    </font>
    <font>
      <sz val="14"/>
      <color rgb="FF30303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6"/>
      <color rgb="FF000000"/>
      <name val="Arial Narrow"/>
      <family val="2"/>
    </font>
    <font>
      <sz val="18"/>
      <color rgb="FF000000"/>
      <name val="Arial Narrow"/>
      <family val="2"/>
    </font>
    <font>
      <b/>
      <sz val="11"/>
      <name val="Arial"/>
      <family val="2"/>
    </font>
    <font>
      <sz val="10"/>
      <color rgb="FF000000"/>
      <name val="Arial Narrow"/>
      <family val="2"/>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8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10" fillId="5" borderId="25" xfId="0" applyFont="1" applyFill="1" applyBorder="1" applyAlignment="1">
      <alignment horizontal="justify" vertical="center"/>
    </xf>
    <xf numFmtId="0" fontId="10" fillId="5" borderId="4" xfId="0" applyFont="1" applyFill="1" applyBorder="1" applyAlignment="1">
      <alignment horizontal="justify" vertical="center"/>
    </xf>
    <xf numFmtId="0" fontId="10" fillId="5" borderId="29" xfId="0" applyFont="1" applyFill="1" applyBorder="1" applyAlignment="1">
      <alignment horizontal="justify" vertical="center"/>
    </xf>
    <xf numFmtId="0" fontId="6" fillId="4" borderId="30" xfId="0" applyFont="1" applyFill="1" applyBorder="1" applyAlignment="1">
      <alignment horizontal="center" vertical="center"/>
    </xf>
    <xf numFmtId="0" fontId="10" fillId="5" borderId="33" xfId="0" applyFont="1" applyFill="1" applyBorder="1" applyAlignment="1">
      <alignment horizontal="justify" vertical="center"/>
    </xf>
    <xf numFmtId="0" fontId="12" fillId="6" borderId="0" xfId="2" applyFont="1" applyFill="1" applyAlignment="1">
      <alignment horizontal="center" vertical="center" wrapText="1"/>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36" xfId="0" applyFont="1" applyBorder="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37" xfId="0" applyFont="1" applyFill="1" applyBorder="1" applyAlignment="1">
      <alignment horizontal="center" vertical="center"/>
    </xf>
    <xf numFmtId="0" fontId="15" fillId="0" borderId="14" xfId="0" applyFont="1" applyBorder="1" applyAlignment="1">
      <alignment horizontal="justify" vertical="center"/>
    </xf>
    <xf numFmtId="0" fontId="10" fillId="0" borderId="4" xfId="0" applyFont="1" applyBorder="1" applyAlignment="1">
      <alignment horizontal="justify" vertical="center"/>
    </xf>
    <xf numFmtId="0" fontId="10" fillId="0" borderId="29" xfId="0" applyFont="1" applyBorder="1" applyAlignment="1">
      <alignment horizontal="justify" vertical="center"/>
    </xf>
    <xf numFmtId="0" fontId="10" fillId="0" borderId="14" xfId="0" applyFont="1" applyBorder="1" applyAlignment="1">
      <alignment horizontal="justify" vertical="center"/>
    </xf>
    <xf numFmtId="0" fontId="5" fillId="0" borderId="14" xfId="2" applyFont="1" applyBorder="1" applyAlignment="1">
      <alignment horizontal="justify" vertical="center" wrapText="1"/>
    </xf>
    <xf numFmtId="0" fontId="10" fillId="0" borderId="36" xfId="0" applyFont="1" applyBorder="1" applyAlignment="1">
      <alignment horizontal="justify" vertical="center"/>
    </xf>
    <xf numFmtId="0" fontId="2" fillId="0" borderId="16" xfId="0" applyFont="1" applyBorder="1" applyAlignment="1">
      <alignment horizontal="justify" vertical="center"/>
    </xf>
    <xf numFmtId="0" fontId="10" fillId="0" borderId="28" xfId="0" applyFont="1" applyBorder="1" applyAlignment="1">
      <alignment horizontal="justify" vertical="center"/>
    </xf>
    <xf numFmtId="0" fontId="2" fillId="0" borderId="39" xfId="0" applyFont="1" applyBorder="1" applyAlignment="1">
      <alignment horizontal="justify" vertical="center"/>
    </xf>
    <xf numFmtId="164" fontId="5" fillId="5" borderId="24" xfId="2" applyNumberFormat="1" applyFont="1" applyFill="1" applyBorder="1" applyAlignment="1">
      <alignment horizontal="justify" vertical="center" wrapText="1"/>
    </xf>
    <xf numFmtId="0" fontId="10" fillId="5" borderId="24" xfId="0" applyFont="1" applyFill="1" applyBorder="1" applyAlignment="1">
      <alignment horizontal="justify" vertical="center"/>
    </xf>
    <xf numFmtId="0" fontId="2" fillId="5" borderId="11" xfId="0" applyFont="1" applyFill="1" applyBorder="1" applyAlignment="1">
      <alignment horizontal="justify" vertical="center"/>
    </xf>
    <xf numFmtId="164" fontId="5" fillId="5" borderId="14" xfId="2" applyNumberFormat="1" applyFont="1" applyFill="1" applyBorder="1" applyAlignment="1">
      <alignment horizontal="justify" vertical="center" wrapText="1"/>
    </xf>
    <xf numFmtId="0" fontId="10" fillId="5" borderId="14" xfId="0" applyFont="1" applyFill="1" applyBorder="1" applyAlignment="1">
      <alignment horizontal="justify" vertical="center"/>
    </xf>
    <xf numFmtId="0" fontId="2" fillId="5" borderId="16" xfId="0" applyFont="1" applyFill="1" applyBorder="1" applyAlignment="1">
      <alignment horizontal="justify" vertical="center"/>
    </xf>
    <xf numFmtId="164" fontId="5" fillId="5" borderId="28" xfId="2" applyNumberFormat="1" applyFont="1" applyFill="1" applyBorder="1" applyAlignment="1">
      <alignment horizontal="justify" vertical="center" wrapText="1"/>
    </xf>
    <xf numFmtId="0" fontId="10" fillId="5" borderId="28" xfId="0" applyFont="1" applyFill="1" applyBorder="1" applyAlignment="1">
      <alignment horizontal="justify" vertical="center"/>
    </xf>
    <xf numFmtId="0" fontId="2" fillId="5" borderId="39" xfId="0" applyFont="1" applyFill="1" applyBorder="1" applyAlignment="1">
      <alignment horizontal="justify" vertical="center"/>
    </xf>
    <xf numFmtId="164" fontId="5" fillId="0" borderId="38" xfId="2" applyNumberFormat="1" applyFont="1" applyBorder="1" applyAlignment="1">
      <alignment horizontal="justify" vertical="center" wrapText="1"/>
    </xf>
    <xf numFmtId="0" fontId="10" fillId="0" borderId="38" xfId="0" applyFont="1" applyBorder="1" applyAlignment="1">
      <alignment horizontal="justify" vertical="center"/>
    </xf>
    <xf numFmtId="0" fontId="5" fillId="0" borderId="36" xfId="2" applyFont="1" applyBorder="1" applyAlignment="1">
      <alignment horizontal="justify" vertical="center" wrapText="1"/>
    </xf>
    <xf numFmtId="0" fontId="11" fillId="5" borderId="31" xfId="2" applyFont="1" applyFill="1" applyBorder="1" applyAlignment="1">
      <alignment horizontal="justify" vertical="center" wrapText="1"/>
    </xf>
    <xf numFmtId="164" fontId="5" fillId="5" borderId="32" xfId="2" applyNumberFormat="1" applyFont="1" applyFill="1" applyBorder="1" applyAlignment="1">
      <alignment horizontal="justify" vertical="center" wrapText="1"/>
    </xf>
    <xf numFmtId="0" fontId="10" fillId="5" borderId="32" xfId="0" applyFont="1" applyFill="1" applyBorder="1" applyAlignment="1">
      <alignment horizontal="justify" vertical="center"/>
    </xf>
    <xf numFmtId="0" fontId="2" fillId="5" borderId="40" xfId="0" applyFont="1" applyFill="1" applyBorder="1" applyAlignment="1">
      <alignment horizontal="justify" vertical="center"/>
    </xf>
    <xf numFmtId="0" fontId="5" fillId="0" borderId="13" xfId="2" applyFont="1" applyBorder="1" applyAlignment="1">
      <alignment horizontal="justify" vertical="center" wrapText="1"/>
    </xf>
    <xf numFmtId="0" fontId="10" fillId="0" borderId="13" xfId="0" applyFont="1" applyBorder="1" applyAlignment="1">
      <alignment horizontal="justify" vertical="center"/>
    </xf>
    <xf numFmtId="0" fontId="5" fillId="5" borderId="24" xfId="2" applyFont="1" applyFill="1" applyBorder="1" applyAlignment="1">
      <alignment horizontal="justify" vertical="center" wrapText="1"/>
    </xf>
    <xf numFmtId="0" fontId="5" fillId="5" borderId="28" xfId="2" applyFont="1" applyFill="1" applyBorder="1" applyAlignment="1">
      <alignment horizontal="justify" vertical="center" wrapText="1"/>
    </xf>
    <xf numFmtId="0" fontId="11" fillId="0" borderId="43" xfId="2" applyFont="1" applyBorder="1" applyAlignment="1">
      <alignment horizontal="justify" vertical="center" wrapText="1"/>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20" xfId="0" applyFont="1" applyBorder="1" applyAlignment="1">
      <alignment horizontal="justify" vertical="center"/>
    </xf>
    <xf numFmtId="0" fontId="10" fillId="0" borderId="46" xfId="0" applyFont="1" applyBorder="1" applyAlignment="1">
      <alignment horizontal="justify" vertical="center"/>
    </xf>
    <xf numFmtId="0" fontId="10" fillId="0" borderId="47" xfId="0" applyFont="1" applyBorder="1" applyAlignment="1">
      <alignment horizontal="justify" vertical="center"/>
    </xf>
    <xf numFmtId="0" fontId="10" fillId="5" borderId="49" xfId="0" applyFont="1" applyFill="1" applyBorder="1" applyAlignment="1">
      <alignment horizontal="justify" vertical="center"/>
    </xf>
    <xf numFmtId="0" fontId="10" fillId="5" borderId="12" xfId="0" applyFont="1" applyFill="1" applyBorder="1" applyAlignment="1">
      <alignment horizontal="justify" vertical="center"/>
    </xf>
    <xf numFmtId="0" fontId="10" fillId="5" borderId="50" xfId="0" applyFont="1" applyFill="1" applyBorder="1" applyAlignment="1">
      <alignment horizontal="justify" vertical="center"/>
    </xf>
    <xf numFmtId="0" fontId="10" fillId="0" borderId="51" xfId="0" applyFont="1" applyBorder="1" applyAlignment="1">
      <alignment horizontal="justify" vertical="center"/>
    </xf>
    <xf numFmtId="0" fontId="10" fillId="5" borderId="52" xfId="0" applyFont="1" applyFill="1" applyBorder="1" applyAlignment="1">
      <alignment horizontal="justify" vertical="center"/>
    </xf>
    <xf numFmtId="0" fontId="10" fillId="0" borderId="53" xfId="0" applyFont="1" applyBorder="1" applyAlignment="1">
      <alignment horizontal="justify" vertical="center"/>
    </xf>
    <xf numFmtId="0" fontId="10" fillId="0" borderId="12" xfId="0" applyFont="1" applyBorder="1" applyAlignment="1">
      <alignment horizontal="justify" vertical="center"/>
    </xf>
    <xf numFmtId="9" fontId="6" fillId="4" borderId="18" xfId="1" applyFont="1" applyFill="1" applyBorder="1" applyAlignment="1">
      <alignment horizontal="center" vertical="center"/>
    </xf>
    <xf numFmtId="9" fontId="6" fillId="4" borderId="26" xfId="1" applyFont="1" applyFill="1" applyBorder="1" applyAlignment="1">
      <alignment horizontal="center" vertical="center"/>
    </xf>
    <xf numFmtId="9" fontId="6" fillId="4" borderId="30" xfId="1" applyFont="1" applyFill="1" applyBorder="1" applyAlignment="1">
      <alignment horizontal="center" vertical="center"/>
    </xf>
    <xf numFmtId="9" fontId="6" fillId="4" borderId="54" xfId="1" applyFont="1" applyFill="1" applyBorder="1" applyAlignment="1">
      <alignment horizontal="center" vertical="center"/>
    </xf>
    <xf numFmtId="9" fontId="6" fillId="4" borderId="34" xfId="1" applyFont="1" applyFill="1" applyBorder="1" applyAlignment="1">
      <alignment horizontal="center" vertical="center"/>
    </xf>
    <xf numFmtId="9" fontId="6" fillId="4" borderId="37" xfId="1" applyFont="1" applyFill="1" applyBorder="1" applyAlignment="1">
      <alignment horizontal="center" vertical="center"/>
    </xf>
    <xf numFmtId="9" fontId="6" fillId="4" borderId="22" xfId="1" applyFont="1" applyFill="1" applyBorder="1" applyAlignment="1">
      <alignment horizontal="center" vertical="center"/>
    </xf>
    <xf numFmtId="9" fontId="6" fillId="4" borderId="30" xfId="0" applyNumberFormat="1" applyFont="1" applyFill="1" applyBorder="1" applyAlignment="1">
      <alignment horizontal="center" vertical="center"/>
    </xf>
    <xf numFmtId="0" fontId="17" fillId="0" borderId="14" xfId="2" applyFont="1" applyBorder="1" applyAlignment="1">
      <alignment horizontal="justify" vertical="center"/>
    </xf>
    <xf numFmtId="0" fontId="17" fillId="5" borderId="24" xfId="2" applyFont="1" applyFill="1" applyBorder="1" applyAlignment="1">
      <alignment horizontal="justify" vertical="center"/>
    </xf>
    <xf numFmtId="0" fontId="18" fillId="5" borderId="14" xfId="0" applyFont="1" applyFill="1" applyBorder="1" applyAlignment="1">
      <alignment horizontal="justify" vertical="center" readingOrder="1"/>
    </xf>
    <xf numFmtId="0" fontId="18" fillId="5" borderId="28" xfId="0" applyFont="1" applyFill="1" applyBorder="1" applyAlignment="1">
      <alignment horizontal="justify" vertical="center" wrapText="1" readingOrder="1"/>
    </xf>
    <xf numFmtId="0" fontId="17" fillId="0" borderId="36" xfId="2" applyFont="1" applyBorder="1" applyAlignment="1">
      <alignment horizontal="justify" vertical="center"/>
    </xf>
    <xf numFmtId="0" fontId="17" fillId="5" borderId="32" xfId="2" applyFont="1" applyFill="1" applyBorder="1" applyAlignment="1">
      <alignment horizontal="justify" vertical="center"/>
    </xf>
    <xf numFmtId="0" fontId="17" fillId="0" borderId="28" xfId="2" applyFont="1" applyBorder="1" applyAlignment="1">
      <alignment horizontal="justify" vertical="center"/>
    </xf>
    <xf numFmtId="0" fontId="19" fillId="0" borderId="0" xfId="0" applyFont="1"/>
    <xf numFmtId="0" fontId="16" fillId="2" borderId="56" xfId="0" applyFont="1" applyFill="1" applyBorder="1" applyAlignment="1">
      <alignment horizontal="center" vertical="center"/>
    </xf>
    <xf numFmtId="0" fontId="22" fillId="3" borderId="4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2" borderId="57" xfId="0" applyFont="1" applyFill="1" applyBorder="1" applyAlignment="1">
      <alignment horizontal="center" vertical="center"/>
    </xf>
    <xf numFmtId="0" fontId="21" fillId="6" borderId="52" xfId="0" applyFont="1" applyFill="1" applyBorder="1" applyAlignment="1">
      <alignment horizontal="center" vertical="center" wrapText="1"/>
    </xf>
    <xf numFmtId="0" fontId="24" fillId="6" borderId="34" xfId="0" applyFont="1" applyFill="1" applyBorder="1" applyAlignment="1">
      <alignment horizontal="justify" vertical="center" wrapText="1"/>
    </xf>
    <xf numFmtId="0" fontId="21" fillId="0" borderId="34" xfId="0" applyFont="1" applyBorder="1" applyAlignment="1">
      <alignment horizontal="justify" vertical="center" wrapText="1"/>
    </xf>
    <xf numFmtId="0" fontId="21" fillId="0" borderId="52" xfId="0" applyFont="1" applyBorder="1" applyAlignment="1">
      <alignment horizontal="center" vertical="center" wrapText="1"/>
    </xf>
    <xf numFmtId="0" fontId="21" fillId="2" borderId="23" xfId="0" applyFont="1" applyFill="1" applyBorder="1" applyAlignment="1">
      <alignment horizontal="center" vertical="center"/>
    </xf>
    <xf numFmtId="0" fontId="21" fillId="2" borderId="13" xfId="0" applyFont="1" applyFill="1" applyBorder="1" applyAlignment="1">
      <alignment horizontal="center" vertical="center"/>
    </xf>
    <xf numFmtId="0" fontId="19" fillId="6" borderId="32" xfId="0" applyFont="1" applyFill="1" applyBorder="1" applyAlignment="1">
      <alignment horizontal="justify" vertical="center" wrapText="1" readingOrder="1"/>
    </xf>
    <xf numFmtId="0" fontId="2" fillId="0" borderId="35" xfId="0" applyFont="1" applyBorder="1" applyAlignment="1">
      <alignment horizontal="justify"/>
    </xf>
    <xf numFmtId="0" fontId="19" fillId="0" borderId="32" xfId="0" applyFont="1" applyBorder="1" applyAlignment="1">
      <alignment horizontal="justify" vertical="center" wrapText="1" readingOrder="1"/>
    </xf>
    <xf numFmtId="0" fontId="19" fillId="0" borderId="28" xfId="0" applyFont="1" applyBorder="1" applyAlignment="1">
      <alignment vertical="center"/>
    </xf>
    <xf numFmtId="0" fontId="25" fillId="0" borderId="43" xfId="2" applyFont="1" applyBorder="1" applyAlignment="1">
      <alignment horizontal="justify" vertical="center" wrapText="1"/>
    </xf>
    <xf numFmtId="0" fontId="25" fillId="5" borderId="31" xfId="2" applyFont="1" applyFill="1" applyBorder="1" applyAlignment="1">
      <alignment horizontal="justify" vertical="center" wrapText="1"/>
    </xf>
    <xf numFmtId="9" fontId="23" fillId="6" borderId="14" xfId="0" applyNumberFormat="1" applyFont="1" applyFill="1" applyBorder="1" applyAlignment="1">
      <alignment horizontal="center" vertical="center"/>
    </xf>
    <xf numFmtId="0" fontId="10" fillId="0" borderId="4" xfId="0" applyFont="1" applyBorder="1" applyAlignment="1">
      <alignment horizontal="justify" vertical="center" wrapText="1"/>
    </xf>
    <xf numFmtId="0" fontId="10" fillId="0" borderId="48" xfId="0" applyFont="1" applyBorder="1" applyAlignment="1">
      <alignment horizontal="justify" vertical="center" wrapText="1"/>
    </xf>
    <xf numFmtId="0" fontId="23" fillId="6" borderId="14" xfId="0" applyFont="1" applyFill="1" applyBorder="1" applyAlignment="1">
      <alignment vertical="center"/>
    </xf>
    <xf numFmtId="9" fontId="19" fillId="0" borderId="0" xfId="1" applyFont="1"/>
    <xf numFmtId="0" fontId="19" fillId="0" borderId="35" xfId="0" applyFont="1" applyBorder="1" applyAlignment="1">
      <alignment horizontal="justify" wrapText="1"/>
    </xf>
    <xf numFmtId="9" fontId="19" fillId="0" borderId="28" xfId="0" applyNumberFormat="1" applyFont="1" applyBorder="1" applyAlignment="1">
      <alignment horizontal="center" vertical="center"/>
    </xf>
    <xf numFmtId="0" fontId="2" fillId="5" borderId="25" xfId="0" applyFont="1" applyFill="1" applyBorder="1" applyAlignment="1">
      <alignment horizontal="justify" vertical="center" wrapText="1"/>
    </xf>
    <xf numFmtId="0" fontId="10" fillId="5" borderId="49" xfId="0" applyFont="1" applyFill="1" applyBorder="1" applyAlignment="1">
      <alignment horizontal="justify" vertical="center" wrapText="1"/>
    </xf>
    <xf numFmtId="0" fontId="10" fillId="0" borderId="12" xfId="0" applyFont="1" applyBorder="1" applyAlignment="1">
      <alignment horizontal="justify" vertical="center" wrapText="1"/>
    </xf>
    <xf numFmtId="0" fontId="2" fillId="5" borderId="25" xfId="0" applyFont="1" applyFill="1" applyBorder="1" applyAlignment="1">
      <alignment horizontal="justify" vertical="center"/>
    </xf>
    <xf numFmtId="0" fontId="2" fillId="5" borderId="49" xfId="0" applyFont="1" applyFill="1" applyBorder="1" applyAlignment="1">
      <alignment horizontal="justify" vertical="center"/>
    </xf>
    <xf numFmtId="0" fontId="28" fillId="0" borderId="38" xfId="2" applyFont="1" applyBorder="1" applyAlignment="1">
      <alignment horizontal="justify" vertical="center" wrapText="1"/>
    </xf>
    <xf numFmtId="0" fontId="2" fillId="0" borderId="12" xfId="0" applyFont="1" applyBorder="1" applyAlignment="1">
      <alignment horizontal="justify" vertical="center" wrapText="1"/>
    </xf>
    <xf numFmtId="0" fontId="23" fillId="0" borderId="48" xfId="0" applyFont="1" applyBorder="1" applyAlignment="1">
      <alignment horizontal="justify" vertical="center" wrapText="1"/>
    </xf>
    <xf numFmtId="0" fontId="11" fillId="5" borderId="10" xfId="2" applyFont="1" applyFill="1" applyBorder="1" applyAlignment="1">
      <alignment horizontal="justify" vertical="center" wrapText="1"/>
    </xf>
    <xf numFmtId="0" fontId="11" fillId="5" borderId="15" xfId="2" applyFont="1" applyFill="1" applyBorder="1" applyAlignment="1">
      <alignment horizontal="justify" vertical="center" wrapText="1"/>
    </xf>
    <xf numFmtId="0" fontId="11" fillId="5" borderId="27" xfId="2" applyFont="1" applyFill="1" applyBorder="1" applyAlignment="1">
      <alignment horizontal="justify" vertical="center" wrapText="1"/>
    </xf>
    <xf numFmtId="0" fontId="11" fillId="0" borderId="43" xfId="2" applyFont="1" applyBorder="1" applyAlignment="1">
      <alignment horizontal="justify" vertical="center" wrapText="1"/>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11" fillId="5" borderId="41" xfId="2" applyFont="1" applyFill="1" applyBorder="1" applyAlignment="1">
      <alignment horizontal="justify" vertical="center" wrapText="1"/>
    </xf>
    <xf numFmtId="0" fontId="11" fillId="5" borderId="42" xfId="2"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8" xfId="0" applyFont="1" applyFill="1" applyBorder="1" applyAlignment="1">
      <alignment horizontal="justify" vertical="center"/>
    </xf>
    <xf numFmtId="0" fontId="3" fillId="4" borderId="22" xfId="0" applyFont="1" applyFill="1" applyBorder="1" applyAlignment="1">
      <alignment horizontal="justify"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7" fillId="3" borderId="12" xfId="0" applyFont="1" applyFill="1" applyBorder="1" applyAlignment="1">
      <alignment horizontal="center" wrapText="1"/>
    </xf>
    <xf numFmtId="0" fontId="10" fillId="0" borderId="20" xfId="0" applyFont="1" applyBorder="1" applyAlignment="1">
      <alignment horizontal="justify" vertical="center"/>
    </xf>
    <xf numFmtId="0" fontId="10" fillId="0" borderId="45" xfId="0" applyFont="1" applyBorder="1" applyAlignment="1">
      <alignment horizontal="justify" vertic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6"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2" borderId="11" xfId="0" applyFont="1" applyFill="1" applyBorder="1" applyAlignment="1">
      <alignment horizontal="center" vertical="center"/>
    </xf>
    <xf numFmtId="0" fontId="21" fillId="2" borderId="39" xfId="0" applyFont="1" applyFill="1" applyBorder="1" applyAlignment="1">
      <alignment horizontal="center" vertical="center"/>
    </xf>
    <xf numFmtId="0" fontId="26" fillId="5" borderId="10" xfId="2" applyFont="1" applyFill="1" applyBorder="1" applyAlignment="1">
      <alignment horizontal="center" vertical="center" wrapText="1"/>
    </xf>
    <xf numFmtId="0" fontId="26" fillId="5" borderId="15"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5" fillId="0" borderId="55"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27" xfId="2" applyFont="1" applyBorder="1" applyAlignment="1">
      <alignment horizontal="center" vertical="center" wrapText="1"/>
    </xf>
    <xf numFmtId="0" fontId="4" fillId="0" borderId="17" xfId="0" applyFont="1" applyBorder="1" applyAlignment="1">
      <alignment horizontal="justify" vertical="center"/>
    </xf>
    <xf numFmtId="0" fontId="4" fillId="0" borderId="21" xfId="0" applyFont="1" applyBorder="1" applyAlignment="1">
      <alignment horizontal="justify" vertical="center"/>
    </xf>
    <xf numFmtId="0" fontId="27" fillId="4" borderId="18" xfId="0" applyFont="1" applyFill="1" applyBorder="1" applyAlignment="1">
      <alignment horizontal="center" vertical="center"/>
    </xf>
    <xf numFmtId="0" fontId="27" fillId="4" borderId="22" xfId="0" applyFont="1" applyFill="1" applyBorder="1" applyAlignment="1">
      <alignment horizontal="center" vertical="center"/>
    </xf>
    <xf numFmtId="0" fontId="19" fillId="0" borderId="0" xfId="0" applyFont="1" applyBorder="1" applyAlignment="1">
      <alignment horizontal="center"/>
    </xf>
    <xf numFmtId="0" fontId="20" fillId="6" borderId="0" xfId="0" applyFont="1" applyFill="1" applyBorder="1" applyAlignment="1">
      <alignment horizontal="center"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1620920</xdr:colOff>
      <xdr:row>0</xdr:row>
      <xdr:rowOff>0</xdr:rowOff>
    </xdr:from>
    <xdr:to>
      <xdr:col>0</xdr:col>
      <xdr:colOff>1620920</xdr:colOff>
      <xdr:row>8</xdr:row>
      <xdr:rowOff>111352</xdr:rowOff>
    </xdr:to>
    <xdr:pic>
      <xdr:nvPicPr>
        <xdr:cNvPr id="2" name="Imagen 4">
          <a:extLst>
            <a:ext uri="{FF2B5EF4-FFF2-40B4-BE49-F238E27FC236}">
              <a16:creationId xmlns:a16="http://schemas.microsoft.com/office/drawing/2014/main" id="{F20F28A0-9A22-49AF-A2FE-D83C44056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920" y="0"/>
          <a:ext cx="2687888" cy="2514373"/>
        </a:xfrm>
        <a:prstGeom prst="rect">
          <a:avLst/>
        </a:prstGeom>
      </xdr:spPr>
    </xdr:pic>
    <xdr:clientData/>
  </xdr:twoCellAnchor>
  <xdr:twoCellAnchor editAs="oneCell">
    <xdr:from>
      <xdr:col>0</xdr:col>
      <xdr:colOff>1815703</xdr:colOff>
      <xdr:row>0</xdr:row>
      <xdr:rowOff>0</xdr:rowOff>
    </xdr:from>
    <xdr:to>
      <xdr:col>1</xdr:col>
      <xdr:colOff>1149600</xdr:colOff>
      <xdr:row>7</xdr:row>
      <xdr:rowOff>54333</xdr:rowOff>
    </xdr:to>
    <xdr:pic>
      <xdr:nvPicPr>
        <xdr:cNvPr id="3" name="Imagen 4">
          <a:extLst>
            <a:ext uri="{FF2B5EF4-FFF2-40B4-BE49-F238E27FC236}">
              <a16:creationId xmlns:a16="http://schemas.microsoft.com/office/drawing/2014/main" id="{6E5C2C9D-74F7-4299-B7CC-2F3D2078B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5703" y="0"/>
          <a:ext cx="2250928" cy="213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1371599</xdr:colOff>
      <xdr:row>0</xdr:row>
      <xdr:rowOff>0</xdr:rowOff>
    </xdr:from>
    <xdr:to>
      <xdr:col>3</xdr:col>
      <xdr:colOff>356769</xdr:colOff>
      <xdr:row>4</xdr:row>
      <xdr:rowOff>169194</xdr:rowOff>
    </xdr:to>
    <xdr:pic>
      <xdr:nvPicPr>
        <xdr:cNvPr id="2" name="Imagen 2">
          <a:extLst>
            <a:ext uri="{FF2B5EF4-FFF2-40B4-BE49-F238E27FC236}">
              <a16:creationId xmlns:a16="http://schemas.microsoft.com/office/drawing/2014/main" id="{DF0F5F5D-3F59-4C17-ACC4-96522ED32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599" y="0"/>
          <a:ext cx="1985545" cy="155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1539875</xdr:colOff>
      <xdr:row>0</xdr:row>
      <xdr:rowOff>0</xdr:rowOff>
    </xdr:from>
    <xdr:to>
      <xdr:col>1</xdr:col>
      <xdr:colOff>1141495</xdr:colOff>
      <xdr:row>7</xdr:row>
      <xdr:rowOff>131074</xdr:rowOff>
    </xdr:to>
    <xdr:pic>
      <xdr:nvPicPr>
        <xdr:cNvPr id="2" name="Imagen 4">
          <a:extLst>
            <a:ext uri="{FF2B5EF4-FFF2-40B4-BE49-F238E27FC236}">
              <a16:creationId xmlns:a16="http://schemas.microsoft.com/office/drawing/2014/main" id="{537AEDA7-8D42-4B9E-BE36-F655BA500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875" y="0"/>
          <a:ext cx="2506745" cy="2226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1685925</xdr:colOff>
      <xdr:row>0</xdr:row>
      <xdr:rowOff>104776</xdr:rowOff>
    </xdr:from>
    <xdr:to>
      <xdr:col>3</xdr:col>
      <xdr:colOff>642519</xdr:colOff>
      <xdr:row>4</xdr:row>
      <xdr:rowOff>86737</xdr:rowOff>
    </xdr:to>
    <xdr:pic>
      <xdr:nvPicPr>
        <xdr:cNvPr id="2" name="Imagen 2">
          <a:extLst>
            <a:ext uri="{FF2B5EF4-FFF2-40B4-BE49-F238E27FC236}">
              <a16:creationId xmlns:a16="http://schemas.microsoft.com/office/drawing/2014/main" id="{373063EB-12B1-4A86-AE65-293C1E9FB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104776"/>
          <a:ext cx="2071269" cy="1534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30"/>
  <sheetViews>
    <sheetView tabSelected="1" zoomScale="70" zoomScaleNormal="70" workbookViewId="0">
      <selection activeCell="C10" sqref="C10"/>
    </sheetView>
  </sheetViews>
  <sheetFormatPr baseColWidth="10" defaultColWidth="0" defaultRowHeight="18" x14ac:dyDescent="0.25"/>
  <cols>
    <col min="1" max="1" width="43.5703125" style="1" customWidth="1"/>
    <col min="2" max="2" width="53" style="1" customWidth="1"/>
    <col min="3" max="3" width="107.28515625" style="1" customWidth="1"/>
    <col min="4" max="4" width="20.28515625" style="1" customWidth="1"/>
    <col min="5" max="5" width="80.85546875" style="1" customWidth="1"/>
    <col min="6" max="6" width="19.7109375" style="1" customWidth="1"/>
    <col min="7" max="7" width="218.7109375" style="1" bestFit="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14"/>
      <c r="B2" s="115"/>
      <c r="C2" s="118" t="s">
        <v>0</v>
      </c>
      <c r="D2" s="119"/>
      <c r="E2" s="119"/>
      <c r="F2" s="119"/>
      <c r="G2" s="119"/>
      <c r="H2" s="119"/>
      <c r="I2" s="119"/>
      <c r="J2" s="119"/>
      <c r="K2" s="12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16"/>
      <c r="B3" s="117"/>
      <c r="C3" s="121" t="s">
        <v>1</v>
      </c>
      <c r="D3" s="122"/>
      <c r="E3" s="122"/>
      <c r="F3" s="122"/>
      <c r="G3" s="122"/>
      <c r="H3" s="122"/>
      <c r="I3" s="122"/>
      <c r="J3" s="122"/>
      <c r="K3" s="123"/>
    </row>
    <row r="4" spans="1:61 16360:16384" s="4" customFormat="1" ht="23.25" x14ac:dyDescent="0.25">
      <c r="A4" s="116"/>
      <c r="B4" s="117"/>
      <c r="C4" s="121" t="s">
        <v>43</v>
      </c>
      <c r="D4" s="122"/>
      <c r="E4" s="122"/>
      <c r="F4" s="122"/>
      <c r="G4" s="122"/>
      <c r="H4" s="122"/>
      <c r="I4" s="122"/>
      <c r="J4" s="122"/>
      <c r="K4" s="123"/>
    </row>
    <row r="5" spans="1:61 16360:16384" s="4" customFormat="1" ht="23.25" x14ac:dyDescent="0.25">
      <c r="A5" s="116"/>
      <c r="B5" s="117"/>
      <c r="C5" s="124" t="s">
        <v>44</v>
      </c>
      <c r="D5" s="125"/>
      <c r="E5" s="125"/>
      <c r="F5" s="125"/>
      <c r="G5" s="125"/>
      <c r="H5" s="125"/>
      <c r="I5" s="125"/>
      <c r="J5" s="125"/>
      <c r="K5" s="126"/>
    </row>
    <row r="6" spans="1:61 16360:16384" s="4" customFormat="1" ht="24" thickBot="1" x14ac:dyDescent="0.3">
      <c r="A6" s="116"/>
      <c r="B6" s="117"/>
      <c r="C6" s="127" t="s">
        <v>42</v>
      </c>
      <c r="D6" s="128"/>
      <c r="E6" s="128"/>
      <c r="F6" s="128"/>
      <c r="G6" s="128"/>
      <c r="H6" s="128"/>
      <c r="I6" s="128"/>
      <c r="J6" s="128"/>
      <c r="K6" s="129"/>
    </row>
    <row r="7" spans="1:61 16360:16384" ht="27" thickBot="1" x14ac:dyDescent="0.45">
      <c r="A7" s="143" t="s">
        <v>2</v>
      </c>
      <c r="B7" s="146" t="s">
        <v>3</v>
      </c>
      <c r="C7" s="149" t="s">
        <v>4</v>
      </c>
      <c r="D7" s="113"/>
      <c r="E7" s="112" t="s">
        <v>5</v>
      </c>
      <c r="F7" s="112"/>
      <c r="G7" s="112" t="s">
        <v>6</v>
      </c>
      <c r="H7" s="113"/>
      <c r="I7" s="112" t="s">
        <v>7</v>
      </c>
      <c r="J7" s="113"/>
      <c r="K7" s="132" t="s">
        <v>8</v>
      </c>
    </row>
    <row r="8" spans="1:61 16360:16384" ht="33" customHeight="1" x14ac:dyDescent="0.25">
      <c r="A8" s="144"/>
      <c r="B8" s="147"/>
      <c r="C8" s="135" t="s">
        <v>9</v>
      </c>
      <c r="D8" s="137" t="s">
        <v>10</v>
      </c>
      <c r="E8" s="135" t="s">
        <v>9</v>
      </c>
      <c r="F8" s="139" t="s">
        <v>11</v>
      </c>
      <c r="G8" s="141" t="s">
        <v>9</v>
      </c>
      <c r="H8" s="137" t="s">
        <v>11</v>
      </c>
      <c r="I8" s="141" t="s">
        <v>9</v>
      </c>
      <c r="J8" s="137" t="s">
        <v>11</v>
      </c>
      <c r="K8" s="133"/>
    </row>
    <row r="9" spans="1:61 16360:16384" ht="18.75" customHeight="1" thickBot="1" x14ac:dyDescent="0.3">
      <c r="A9" s="145"/>
      <c r="B9" s="148"/>
      <c r="C9" s="136"/>
      <c r="D9" s="138"/>
      <c r="E9" s="136"/>
      <c r="F9" s="140"/>
      <c r="G9" s="142"/>
      <c r="H9" s="138"/>
      <c r="I9" s="142"/>
      <c r="J9" s="138"/>
      <c r="K9" s="134"/>
    </row>
    <row r="10" spans="1:61 16360:16384" ht="378" customHeight="1" x14ac:dyDescent="0.25">
      <c r="A10" s="108" t="s">
        <v>21</v>
      </c>
      <c r="B10" s="28" t="s">
        <v>22</v>
      </c>
      <c r="C10" s="100" t="s">
        <v>76</v>
      </c>
      <c r="D10" s="61">
        <v>0.25</v>
      </c>
      <c r="E10" s="101" t="s">
        <v>101</v>
      </c>
      <c r="F10" s="61">
        <v>0.5</v>
      </c>
      <c r="G10" s="29"/>
      <c r="H10" s="61"/>
      <c r="I10" s="29"/>
      <c r="J10" s="61"/>
      <c r="K10" s="30"/>
    </row>
    <row r="11" spans="1:61 16360:16384" ht="120" customHeight="1" x14ac:dyDescent="0.25">
      <c r="A11" s="109"/>
      <c r="B11" s="31" t="s">
        <v>23</v>
      </c>
      <c r="C11" s="6" t="s">
        <v>75</v>
      </c>
      <c r="D11" s="62">
        <f>14/16</f>
        <v>0.875</v>
      </c>
      <c r="E11" s="55" t="s">
        <v>109</v>
      </c>
      <c r="F11" s="62">
        <v>0</v>
      </c>
      <c r="G11" s="32"/>
      <c r="H11" s="62"/>
      <c r="I11" s="32"/>
      <c r="J11" s="62"/>
      <c r="K11" s="33"/>
    </row>
    <row r="12" spans="1:61 16360:16384" ht="108.75" customHeight="1" x14ac:dyDescent="0.25">
      <c r="A12" s="109"/>
      <c r="B12" s="31" t="s">
        <v>24</v>
      </c>
      <c r="C12" s="6" t="s">
        <v>107</v>
      </c>
      <c r="D12" s="62">
        <v>0.25</v>
      </c>
      <c r="E12" s="55" t="s">
        <v>108</v>
      </c>
      <c r="F12" s="62">
        <v>0.5</v>
      </c>
      <c r="G12" s="32"/>
      <c r="H12" s="62"/>
      <c r="I12" s="32"/>
      <c r="J12" s="62"/>
      <c r="K12" s="33"/>
    </row>
    <row r="13" spans="1:61 16360:16384" ht="91.5" customHeight="1" thickBot="1" x14ac:dyDescent="0.3">
      <c r="A13" s="110"/>
      <c r="B13" s="34" t="s">
        <v>25</v>
      </c>
      <c r="C13" s="7" t="s">
        <v>74</v>
      </c>
      <c r="D13" s="63">
        <v>0.25</v>
      </c>
      <c r="E13" s="56" t="s">
        <v>110</v>
      </c>
      <c r="F13" s="63">
        <v>0.5</v>
      </c>
      <c r="G13" s="35"/>
      <c r="H13" s="63"/>
      <c r="I13" s="35"/>
      <c r="J13" s="63"/>
      <c r="K13" s="36"/>
    </row>
    <row r="14" spans="1:61 16360:16384" ht="132" customHeight="1" thickBot="1" x14ac:dyDescent="0.3">
      <c r="A14" s="48" t="s">
        <v>40</v>
      </c>
      <c r="B14" s="37" t="s">
        <v>26</v>
      </c>
      <c r="C14" s="52" t="s">
        <v>95</v>
      </c>
      <c r="D14" s="64">
        <v>0.25</v>
      </c>
      <c r="E14" s="52" t="s">
        <v>95</v>
      </c>
      <c r="F14" s="64">
        <v>0.5</v>
      </c>
      <c r="G14" s="38"/>
      <c r="H14" s="64"/>
      <c r="I14" s="38"/>
      <c r="J14" s="64"/>
      <c r="K14" s="49"/>
    </row>
    <row r="15" spans="1:61 16360:16384" ht="138" customHeight="1" thickBot="1" x14ac:dyDescent="0.3">
      <c r="A15" s="40" t="s">
        <v>41</v>
      </c>
      <c r="B15" s="41" t="s">
        <v>27</v>
      </c>
      <c r="C15" s="9" t="s">
        <v>73</v>
      </c>
      <c r="D15" s="65"/>
      <c r="E15" s="58" t="s">
        <v>111</v>
      </c>
      <c r="F15" s="65">
        <v>0.5</v>
      </c>
      <c r="G15" s="42"/>
      <c r="H15" s="65"/>
      <c r="I15" s="42"/>
      <c r="J15" s="65"/>
      <c r="K15" s="43"/>
    </row>
    <row r="16" spans="1:61 16360:16384" ht="165.75" customHeight="1" x14ac:dyDescent="0.25">
      <c r="A16" s="111" t="s">
        <v>28</v>
      </c>
      <c r="B16" s="39" t="s">
        <v>78</v>
      </c>
      <c r="C16" s="53" t="s">
        <v>77</v>
      </c>
      <c r="D16" s="66">
        <v>0.125</v>
      </c>
      <c r="E16" s="59" t="s">
        <v>106</v>
      </c>
      <c r="F16" s="66">
        <v>1</v>
      </c>
      <c r="G16" s="24"/>
      <c r="H16" s="66"/>
      <c r="I16" s="24"/>
      <c r="J16" s="66"/>
      <c r="K16" s="50"/>
    </row>
    <row r="17" spans="1:11" ht="87.75" customHeight="1" x14ac:dyDescent="0.25">
      <c r="A17" s="111"/>
      <c r="B17" s="23" t="s">
        <v>29</v>
      </c>
      <c r="C17" s="150" t="s">
        <v>79</v>
      </c>
      <c r="D17" s="62">
        <v>0.25</v>
      </c>
      <c r="E17" s="102" t="s">
        <v>103</v>
      </c>
      <c r="F17" s="62">
        <v>0.5</v>
      </c>
      <c r="G17" s="22"/>
      <c r="H17" s="62"/>
      <c r="I17" s="22"/>
      <c r="J17" s="62"/>
      <c r="K17" s="25"/>
    </row>
    <row r="18" spans="1:11" ht="180" customHeight="1" x14ac:dyDescent="0.25">
      <c r="A18" s="111"/>
      <c r="B18" s="23" t="s">
        <v>30</v>
      </c>
      <c r="C18" s="151"/>
      <c r="D18" s="62">
        <v>0.25</v>
      </c>
      <c r="E18" s="60" t="s">
        <v>102</v>
      </c>
      <c r="F18" s="62">
        <v>0.5</v>
      </c>
      <c r="G18" s="22"/>
      <c r="H18" s="62"/>
      <c r="I18" s="22"/>
      <c r="J18" s="62"/>
      <c r="K18" s="25"/>
    </row>
    <row r="19" spans="1:11" ht="120.75" customHeight="1" x14ac:dyDescent="0.25">
      <c r="A19" s="111"/>
      <c r="B19" s="23" t="s">
        <v>31</v>
      </c>
      <c r="C19" s="20" t="s">
        <v>80</v>
      </c>
      <c r="D19" s="62">
        <v>0.8</v>
      </c>
      <c r="E19" s="60" t="s">
        <v>104</v>
      </c>
      <c r="F19" s="62">
        <v>1</v>
      </c>
      <c r="G19" s="22"/>
      <c r="H19" s="62"/>
      <c r="I19" s="22"/>
      <c r="J19" s="62"/>
      <c r="K19" s="25"/>
    </row>
    <row r="20" spans="1:11" ht="178.5" customHeight="1" x14ac:dyDescent="0.25">
      <c r="A20" s="111"/>
      <c r="B20" s="23" t="s">
        <v>32</v>
      </c>
      <c r="C20" s="94" t="s">
        <v>81</v>
      </c>
      <c r="D20" s="62">
        <v>0.25</v>
      </c>
      <c r="E20" s="60" t="s">
        <v>105</v>
      </c>
      <c r="F20" s="62">
        <v>0.35</v>
      </c>
      <c r="G20" s="22"/>
      <c r="H20" s="62"/>
      <c r="I20" s="22"/>
      <c r="J20" s="62"/>
      <c r="K20" s="25"/>
    </row>
    <row r="21" spans="1:11" ht="279" customHeight="1" x14ac:dyDescent="0.25">
      <c r="A21" s="111"/>
      <c r="B21" s="23" t="s">
        <v>33</v>
      </c>
      <c r="C21" s="20" t="s">
        <v>82</v>
      </c>
      <c r="D21" s="62"/>
      <c r="E21" s="60" t="s">
        <v>114</v>
      </c>
      <c r="F21" s="62">
        <v>0.8</v>
      </c>
      <c r="G21" s="22"/>
      <c r="H21" s="62"/>
      <c r="I21" s="22"/>
      <c r="J21" s="62"/>
      <c r="K21" s="25"/>
    </row>
    <row r="22" spans="1:11" ht="180" x14ac:dyDescent="0.25">
      <c r="A22" s="111"/>
      <c r="B22" s="23" t="s">
        <v>34</v>
      </c>
      <c r="C22" s="20" t="s">
        <v>83</v>
      </c>
      <c r="D22" s="62">
        <v>0.25</v>
      </c>
      <c r="E22" s="60" t="s">
        <v>115</v>
      </c>
      <c r="F22" s="62"/>
      <c r="G22" s="22"/>
      <c r="H22" s="62"/>
      <c r="I22" s="22"/>
      <c r="J22" s="62"/>
      <c r="K22" s="25"/>
    </row>
    <row r="23" spans="1:11" ht="74.25" customHeight="1" x14ac:dyDescent="0.25">
      <c r="A23" s="111"/>
      <c r="B23" s="23" t="s">
        <v>35</v>
      </c>
      <c r="C23" s="20" t="s">
        <v>84</v>
      </c>
      <c r="D23" s="62"/>
      <c r="E23" s="60" t="s">
        <v>113</v>
      </c>
      <c r="F23" s="62"/>
      <c r="G23" s="22"/>
      <c r="H23" s="62"/>
      <c r="I23" s="22"/>
      <c r="J23" s="62"/>
      <c r="K23" s="25"/>
    </row>
    <row r="24" spans="1:11" ht="390" customHeight="1" thickBot="1" x14ac:dyDescent="0.3">
      <c r="A24" s="111"/>
      <c r="B24" s="44" t="s">
        <v>36</v>
      </c>
      <c r="C24" s="95" t="s">
        <v>96</v>
      </c>
      <c r="D24" s="67">
        <v>0.25</v>
      </c>
      <c r="E24" s="107" t="s">
        <v>124</v>
      </c>
      <c r="F24" s="67">
        <v>0.25</v>
      </c>
      <c r="G24" s="45"/>
      <c r="H24" s="67"/>
      <c r="I24" s="45"/>
      <c r="J24" s="67"/>
      <c r="K24" s="51"/>
    </row>
    <row r="25" spans="1:11" ht="117" customHeight="1" x14ac:dyDescent="0.25">
      <c r="A25" s="130" t="s">
        <v>37</v>
      </c>
      <c r="B25" s="46" t="s">
        <v>38</v>
      </c>
      <c r="C25" s="5" t="s">
        <v>85</v>
      </c>
      <c r="D25" s="61"/>
      <c r="E25" s="54" t="s">
        <v>112</v>
      </c>
      <c r="F25" s="61"/>
      <c r="G25" s="29"/>
      <c r="H25" s="61"/>
      <c r="I25" s="29"/>
      <c r="J25" s="61"/>
      <c r="K25" s="30"/>
    </row>
    <row r="26" spans="1:11" ht="99" customHeight="1" thickBot="1" x14ac:dyDescent="0.3">
      <c r="A26" s="131"/>
      <c r="B26" s="47" t="s">
        <v>39</v>
      </c>
      <c r="C26" s="7" t="s">
        <v>97</v>
      </c>
      <c r="D26" s="63"/>
      <c r="E26" s="7" t="s">
        <v>97</v>
      </c>
      <c r="F26" s="63"/>
      <c r="G26" s="35"/>
      <c r="H26" s="63"/>
      <c r="I26" s="35"/>
      <c r="J26" s="63"/>
      <c r="K26" s="36"/>
    </row>
    <row r="27" spans="1:11" ht="25.5" x14ac:dyDescent="0.25">
      <c r="A27" s="10"/>
      <c r="B27" s="11"/>
      <c r="C27" s="12"/>
      <c r="D27" s="13"/>
      <c r="E27" s="12"/>
      <c r="F27" s="12"/>
      <c r="G27" s="12"/>
      <c r="H27" s="12"/>
      <c r="I27" s="12"/>
      <c r="J27" s="14"/>
    </row>
    <row r="28" spans="1:11" ht="40.5" x14ac:dyDescent="0.25">
      <c r="A28" s="15"/>
      <c r="B28" s="16" t="s">
        <v>12</v>
      </c>
      <c r="C28" s="17" t="s">
        <v>13</v>
      </c>
      <c r="D28" s="18"/>
      <c r="E28" s="16" t="s">
        <v>14</v>
      </c>
      <c r="F28" s="18"/>
      <c r="G28" s="16" t="s">
        <v>15</v>
      </c>
      <c r="H28" s="18"/>
      <c r="I28" s="16" t="s">
        <v>16</v>
      </c>
      <c r="J28" s="18"/>
      <c r="K28" s="19"/>
    </row>
    <row r="29" spans="1:11" ht="41.25" thickBot="1" x14ac:dyDescent="0.3">
      <c r="A29" s="16" t="s">
        <v>17</v>
      </c>
      <c r="B29" s="16"/>
      <c r="C29" s="17" t="s">
        <v>18</v>
      </c>
      <c r="D29" s="68">
        <f>AVERAGE(D10:D26)</f>
        <v>0.33749999999999997</v>
      </c>
      <c r="E29" s="16" t="s">
        <v>19</v>
      </c>
      <c r="F29" s="68">
        <f>AVERAGE(F10:F26)</f>
        <v>0.53076923076923077</v>
      </c>
      <c r="G29" s="16" t="s">
        <v>20</v>
      </c>
      <c r="H29" s="8" t="e">
        <f>AVERAGE(H10:H26)</f>
        <v>#DIV/0!</v>
      </c>
      <c r="I29" s="16" t="s">
        <v>20</v>
      </c>
      <c r="J29" s="8" t="e">
        <f>AVERAGE(J10:J26)</f>
        <v>#DIV/0!</v>
      </c>
      <c r="K29" s="19"/>
    </row>
    <row r="30" spans="1:11" ht="20.25" x14ac:dyDescent="0.25">
      <c r="A30" s="12"/>
      <c r="B30" s="12"/>
      <c r="C30" s="12"/>
      <c r="D30" s="12"/>
      <c r="E30" s="12"/>
      <c r="F30" s="12"/>
      <c r="G30" s="12"/>
      <c r="H30" s="12"/>
      <c r="I30" s="12"/>
    </row>
  </sheetData>
  <mergeCells count="25">
    <mergeCell ref="A25:A26"/>
    <mergeCell ref="K7:K9"/>
    <mergeCell ref="C8:C9"/>
    <mergeCell ref="D8:D9"/>
    <mergeCell ref="E8:E9"/>
    <mergeCell ref="F8:F9"/>
    <mergeCell ref="G8:G9"/>
    <mergeCell ref="H8:H9"/>
    <mergeCell ref="I8:I9"/>
    <mergeCell ref="J8:J9"/>
    <mergeCell ref="A7:A9"/>
    <mergeCell ref="B7:B9"/>
    <mergeCell ref="C7:D7"/>
    <mergeCell ref="E7:F7"/>
    <mergeCell ref="C17:C18"/>
    <mergeCell ref="G7:H7"/>
    <mergeCell ref="A10:A13"/>
    <mergeCell ref="A16:A24"/>
    <mergeCell ref="I7:J7"/>
    <mergeCell ref="A2:B6"/>
    <mergeCell ref="C2:K2"/>
    <mergeCell ref="C3:K3"/>
    <mergeCell ref="C4:K4"/>
    <mergeCell ref="C5:K5"/>
    <mergeCell ref="C6:K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C1" workbookViewId="0">
      <selection activeCell="F6" sqref="F6"/>
    </sheetView>
  </sheetViews>
  <sheetFormatPr baseColWidth="10" defaultColWidth="11.42578125" defaultRowHeight="15" x14ac:dyDescent="0.2"/>
  <cols>
    <col min="1" max="1" width="11.42578125" style="76"/>
    <col min="2" max="2" width="33" style="76" bestFit="1" customWidth="1"/>
    <col min="3" max="3" width="12" style="76" bestFit="1" customWidth="1"/>
    <col min="4" max="4" width="32" style="76" customWidth="1"/>
    <col min="5" max="5" width="35.85546875" style="76" customWidth="1"/>
    <col min="6" max="8" width="36.28515625" style="76" bestFit="1" customWidth="1"/>
    <col min="9" max="9" width="29" style="76" customWidth="1"/>
    <col min="10" max="16384" width="11.42578125" style="76"/>
  </cols>
  <sheetData>
    <row r="1" spans="2:9" ht="15.75" thickBot="1" x14ac:dyDescent="0.25"/>
    <row r="2" spans="2:9" ht="33" customHeight="1" x14ac:dyDescent="0.2">
      <c r="B2" s="152"/>
      <c r="C2" s="153"/>
      <c r="D2" s="154"/>
      <c r="E2" s="158" t="s">
        <v>59</v>
      </c>
      <c r="F2" s="159"/>
      <c r="G2" s="159"/>
      <c r="H2" s="159"/>
      <c r="I2" s="160"/>
    </row>
    <row r="3" spans="2:9" ht="45" customHeight="1" thickBot="1" x14ac:dyDescent="0.25">
      <c r="B3" s="155"/>
      <c r="C3" s="156"/>
      <c r="D3" s="157"/>
      <c r="E3" s="161" t="s">
        <v>69</v>
      </c>
      <c r="F3" s="162"/>
      <c r="G3" s="162"/>
      <c r="H3" s="162"/>
      <c r="I3" s="163"/>
    </row>
    <row r="4" spans="2:9" ht="15.75" x14ac:dyDescent="0.2">
      <c r="B4" s="164" t="s">
        <v>60</v>
      </c>
      <c r="C4" s="166" t="s">
        <v>61</v>
      </c>
      <c r="D4" s="77" t="s">
        <v>62</v>
      </c>
      <c r="E4" s="78" t="s">
        <v>63</v>
      </c>
      <c r="F4" s="79" t="s">
        <v>64</v>
      </c>
      <c r="G4" s="79" t="s">
        <v>65</v>
      </c>
      <c r="H4" s="79" t="s">
        <v>66</v>
      </c>
      <c r="I4" s="168" t="s">
        <v>8</v>
      </c>
    </row>
    <row r="5" spans="2:9" ht="16.5" thickBot="1" x14ac:dyDescent="0.25">
      <c r="B5" s="165"/>
      <c r="C5" s="167"/>
      <c r="D5" s="80">
        <v>2019</v>
      </c>
      <c r="E5" s="85" t="s">
        <v>67</v>
      </c>
      <c r="F5" s="86" t="s">
        <v>67</v>
      </c>
      <c r="G5" s="86" t="s">
        <v>67</v>
      </c>
      <c r="H5" s="86" t="s">
        <v>67</v>
      </c>
      <c r="I5" s="169"/>
    </row>
    <row r="6" spans="2:9" ht="126.75" thickBot="1" x14ac:dyDescent="0.3">
      <c r="B6" s="82" t="s">
        <v>69</v>
      </c>
      <c r="C6" s="81" t="s">
        <v>68</v>
      </c>
      <c r="D6" s="87" t="s">
        <v>71</v>
      </c>
      <c r="E6" s="93">
        <f>'SEGUIM P21'!D29</f>
        <v>0.33749999999999997</v>
      </c>
      <c r="F6" s="93">
        <f>'SEGUIM P21'!F29</f>
        <v>0.53076923076923077</v>
      </c>
      <c r="G6" s="96"/>
      <c r="H6" s="96"/>
      <c r="I6" s="88" t="s">
        <v>98</v>
      </c>
    </row>
  </sheetData>
  <mergeCells count="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23"/>
  <sheetViews>
    <sheetView topLeftCell="B7" zoomScale="90" zoomScaleNormal="90" workbookViewId="0">
      <selection activeCell="F13" sqref="F13"/>
    </sheetView>
  </sheetViews>
  <sheetFormatPr baseColWidth="10" defaultColWidth="0" defaultRowHeight="18" x14ac:dyDescent="0.25"/>
  <cols>
    <col min="1" max="1" width="43.5703125" style="1" customWidth="1"/>
    <col min="2" max="2" width="32.5703125" style="1" customWidth="1"/>
    <col min="3" max="3" width="86.5703125" style="1" customWidth="1"/>
    <col min="4" max="4" width="15.28515625" style="1" customWidth="1"/>
    <col min="5" max="5" width="68.42578125" style="1" customWidth="1"/>
    <col min="6" max="6" width="17" style="1" customWidth="1"/>
    <col min="7" max="7" width="218.7109375" style="1" bestFit="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14"/>
      <c r="B2" s="115"/>
      <c r="C2" s="118" t="s">
        <v>0</v>
      </c>
      <c r="D2" s="119"/>
      <c r="E2" s="119"/>
      <c r="F2" s="119"/>
      <c r="G2" s="119"/>
      <c r="H2" s="119"/>
      <c r="I2" s="119"/>
      <c r="J2" s="119"/>
      <c r="K2" s="12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16"/>
      <c r="B3" s="117"/>
      <c r="C3" s="121" t="s">
        <v>1</v>
      </c>
      <c r="D3" s="122"/>
      <c r="E3" s="122"/>
      <c r="F3" s="122"/>
      <c r="G3" s="122"/>
      <c r="H3" s="122"/>
      <c r="I3" s="122"/>
      <c r="J3" s="122"/>
      <c r="K3" s="123"/>
    </row>
    <row r="4" spans="1:61 16360:16384" s="4" customFormat="1" ht="23.25" x14ac:dyDescent="0.25">
      <c r="A4" s="116"/>
      <c r="B4" s="117"/>
      <c r="C4" s="121" t="s">
        <v>43</v>
      </c>
      <c r="D4" s="122"/>
      <c r="E4" s="122"/>
      <c r="F4" s="122"/>
      <c r="G4" s="122"/>
      <c r="H4" s="122"/>
      <c r="I4" s="122"/>
      <c r="J4" s="122"/>
      <c r="K4" s="123"/>
    </row>
    <row r="5" spans="1:61 16360:16384" s="4" customFormat="1" ht="23.25" x14ac:dyDescent="0.25">
      <c r="A5" s="116"/>
      <c r="B5" s="117"/>
      <c r="C5" s="124" t="s">
        <v>58</v>
      </c>
      <c r="D5" s="125"/>
      <c r="E5" s="125"/>
      <c r="F5" s="125"/>
      <c r="G5" s="125"/>
      <c r="H5" s="125"/>
      <c r="I5" s="125"/>
      <c r="J5" s="125"/>
      <c r="K5" s="126"/>
    </row>
    <row r="6" spans="1:61 16360:16384" s="4" customFormat="1" ht="24" thickBot="1" x14ac:dyDescent="0.3">
      <c r="A6" s="116"/>
      <c r="B6" s="117"/>
      <c r="C6" s="127" t="s">
        <v>42</v>
      </c>
      <c r="D6" s="128"/>
      <c r="E6" s="128"/>
      <c r="F6" s="128"/>
      <c r="G6" s="128"/>
      <c r="H6" s="128"/>
      <c r="I6" s="128"/>
      <c r="J6" s="128"/>
      <c r="K6" s="129"/>
    </row>
    <row r="7" spans="1:61 16360:16384" ht="27" thickBot="1" x14ac:dyDescent="0.45">
      <c r="A7" s="143" t="s">
        <v>2</v>
      </c>
      <c r="B7" s="146" t="s">
        <v>3</v>
      </c>
      <c r="C7" s="149" t="s">
        <v>4</v>
      </c>
      <c r="D7" s="113"/>
      <c r="E7" s="112" t="s">
        <v>5</v>
      </c>
      <c r="F7" s="112"/>
      <c r="G7" s="112" t="s">
        <v>6</v>
      </c>
      <c r="H7" s="113"/>
      <c r="I7" s="112" t="s">
        <v>7</v>
      </c>
      <c r="J7" s="113"/>
      <c r="K7" s="132" t="s">
        <v>8</v>
      </c>
    </row>
    <row r="8" spans="1:61 16360:16384" x14ac:dyDescent="0.25">
      <c r="A8" s="144"/>
      <c r="B8" s="147"/>
      <c r="C8" s="141" t="s">
        <v>9</v>
      </c>
      <c r="D8" s="137" t="s">
        <v>10</v>
      </c>
      <c r="E8" s="176" t="s">
        <v>9</v>
      </c>
      <c r="F8" s="178" t="s">
        <v>11</v>
      </c>
      <c r="G8" s="141" t="s">
        <v>9</v>
      </c>
      <c r="H8" s="137" t="s">
        <v>11</v>
      </c>
      <c r="I8" s="141" t="s">
        <v>9</v>
      </c>
      <c r="J8" s="137" t="s">
        <v>11</v>
      </c>
      <c r="K8" s="133"/>
    </row>
    <row r="9" spans="1:61 16360:16384" ht="44.25" customHeight="1" thickBot="1" x14ac:dyDescent="0.3">
      <c r="A9" s="145"/>
      <c r="B9" s="148"/>
      <c r="C9" s="142"/>
      <c r="D9" s="138"/>
      <c r="E9" s="177"/>
      <c r="F9" s="179"/>
      <c r="G9" s="142"/>
      <c r="H9" s="138"/>
      <c r="I9" s="142"/>
      <c r="J9" s="138"/>
      <c r="K9" s="134"/>
    </row>
    <row r="10" spans="1:61 16360:16384" ht="326.25" customHeight="1" x14ac:dyDescent="0.25">
      <c r="A10" s="170" t="s">
        <v>45</v>
      </c>
      <c r="B10" s="70" t="s">
        <v>46</v>
      </c>
      <c r="C10" s="103" t="s">
        <v>90</v>
      </c>
      <c r="D10" s="61">
        <v>0.25</v>
      </c>
      <c r="E10" s="104" t="s">
        <v>116</v>
      </c>
      <c r="F10" s="61">
        <v>0.5</v>
      </c>
      <c r="G10" s="29"/>
      <c r="H10" s="61"/>
      <c r="I10" s="29"/>
      <c r="J10" s="61"/>
      <c r="K10" s="30"/>
    </row>
    <row r="11" spans="1:61 16360:16384" ht="108.75" customHeight="1" x14ac:dyDescent="0.25">
      <c r="A11" s="171"/>
      <c r="B11" s="71" t="s">
        <v>47</v>
      </c>
      <c r="C11" s="6" t="s">
        <v>91</v>
      </c>
      <c r="D11" s="62">
        <v>0.25</v>
      </c>
      <c r="E11" s="55" t="s">
        <v>117</v>
      </c>
      <c r="F11" s="62">
        <v>0.5</v>
      </c>
      <c r="G11" s="32"/>
      <c r="H11" s="62"/>
      <c r="I11" s="32"/>
      <c r="J11" s="62"/>
      <c r="K11" s="33"/>
    </row>
    <row r="12" spans="1:61 16360:16384" ht="164.25" customHeight="1" x14ac:dyDescent="0.25">
      <c r="A12" s="171"/>
      <c r="B12" s="71" t="s">
        <v>48</v>
      </c>
      <c r="C12" s="6" t="s">
        <v>88</v>
      </c>
      <c r="D12" s="62">
        <v>0</v>
      </c>
      <c r="E12" s="55" t="s">
        <v>118</v>
      </c>
      <c r="F12" s="62">
        <v>0.2</v>
      </c>
      <c r="G12" s="32"/>
      <c r="H12" s="62"/>
      <c r="I12" s="32"/>
      <c r="J12" s="62"/>
      <c r="K12" s="33"/>
    </row>
    <row r="13" spans="1:61 16360:16384" ht="181.5" customHeight="1" thickBot="1" x14ac:dyDescent="0.3">
      <c r="A13" s="172"/>
      <c r="B13" s="72" t="s">
        <v>49</v>
      </c>
      <c r="C13" s="7" t="s">
        <v>88</v>
      </c>
      <c r="D13" s="63">
        <v>0</v>
      </c>
      <c r="E13" s="7" t="s">
        <v>125</v>
      </c>
      <c r="F13" s="63">
        <v>0</v>
      </c>
      <c r="G13" s="35"/>
      <c r="H13" s="63"/>
      <c r="I13" s="35"/>
      <c r="J13" s="63"/>
      <c r="K13" s="36"/>
    </row>
    <row r="14" spans="1:61 16360:16384" ht="282.75" customHeight="1" thickBot="1" x14ac:dyDescent="0.3">
      <c r="A14" s="91" t="s">
        <v>50</v>
      </c>
      <c r="B14" s="105" t="s">
        <v>93</v>
      </c>
      <c r="C14" s="52" t="s">
        <v>86</v>
      </c>
      <c r="D14" s="64">
        <v>0.25</v>
      </c>
      <c r="E14" s="57" t="s">
        <v>120</v>
      </c>
      <c r="F14" s="64">
        <v>0.5</v>
      </c>
      <c r="G14" s="38"/>
      <c r="H14" s="64"/>
      <c r="I14" s="38"/>
      <c r="J14" s="64"/>
      <c r="K14" s="49"/>
    </row>
    <row r="15" spans="1:61 16360:16384" ht="122.25" thickBot="1" x14ac:dyDescent="0.3">
      <c r="A15" s="92" t="s">
        <v>51</v>
      </c>
      <c r="B15" s="74" t="s">
        <v>52</v>
      </c>
      <c r="C15" s="7" t="s">
        <v>87</v>
      </c>
      <c r="D15" s="65">
        <v>0.25</v>
      </c>
      <c r="E15" s="56" t="s">
        <v>119</v>
      </c>
      <c r="F15" s="65">
        <v>0.5</v>
      </c>
      <c r="G15" s="42"/>
      <c r="H15" s="65"/>
      <c r="I15" s="42"/>
      <c r="J15" s="65"/>
      <c r="K15" s="43"/>
    </row>
    <row r="16" spans="1:61 16360:16384" ht="132.75" customHeight="1" x14ac:dyDescent="0.25">
      <c r="A16" s="173" t="s">
        <v>53</v>
      </c>
      <c r="B16" s="73" t="s">
        <v>54</v>
      </c>
      <c r="C16" s="53" t="s">
        <v>89</v>
      </c>
      <c r="D16" s="66">
        <v>0.25</v>
      </c>
      <c r="E16" s="59" t="s">
        <v>121</v>
      </c>
      <c r="F16" s="66">
        <v>0.5</v>
      </c>
      <c r="G16" s="24"/>
      <c r="H16" s="66"/>
      <c r="I16" s="24"/>
      <c r="J16" s="66"/>
      <c r="K16" s="50"/>
    </row>
    <row r="17" spans="1:11" ht="251.25" customHeight="1" x14ac:dyDescent="0.25">
      <c r="A17" s="174"/>
      <c r="B17" s="69" t="s">
        <v>55</v>
      </c>
      <c r="C17" s="94" t="s">
        <v>99</v>
      </c>
      <c r="D17" s="62">
        <v>0.25</v>
      </c>
      <c r="E17" s="106" t="s">
        <v>122</v>
      </c>
      <c r="F17" s="62">
        <v>0.5</v>
      </c>
      <c r="G17" s="22"/>
      <c r="H17" s="62"/>
      <c r="I17" s="22"/>
      <c r="J17" s="62"/>
      <c r="K17" s="25"/>
    </row>
    <row r="18" spans="1:11" ht="191.25" customHeight="1" x14ac:dyDescent="0.25">
      <c r="A18" s="174"/>
      <c r="B18" s="69" t="s">
        <v>56</v>
      </c>
      <c r="C18" s="94" t="s">
        <v>94</v>
      </c>
      <c r="D18" s="62">
        <v>0.25</v>
      </c>
      <c r="E18" s="94" t="s">
        <v>123</v>
      </c>
      <c r="F18" s="62">
        <v>0.5</v>
      </c>
      <c r="G18" s="22"/>
      <c r="H18" s="62"/>
      <c r="I18" s="22"/>
      <c r="J18" s="62"/>
      <c r="K18" s="25"/>
    </row>
    <row r="19" spans="1:11" ht="166.5" customHeight="1" thickBot="1" x14ac:dyDescent="0.3">
      <c r="A19" s="175"/>
      <c r="B19" s="75" t="s">
        <v>57</v>
      </c>
      <c r="C19" s="21" t="s">
        <v>92</v>
      </c>
      <c r="D19" s="63">
        <v>0.25</v>
      </c>
      <c r="E19" s="21" t="s">
        <v>92</v>
      </c>
      <c r="F19" s="63">
        <v>0.5</v>
      </c>
      <c r="G19" s="26"/>
      <c r="H19" s="63"/>
      <c r="I19" s="26"/>
      <c r="J19" s="63"/>
      <c r="K19" s="27"/>
    </row>
    <row r="20" spans="1:11" ht="25.5" x14ac:dyDescent="0.25">
      <c r="A20" s="10"/>
      <c r="B20" s="11"/>
      <c r="C20" s="12"/>
      <c r="D20" s="13"/>
      <c r="E20" s="12"/>
      <c r="F20" s="12"/>
      <c r="G20" s="12"/>
      <c r="H20" s="12"/>
      <c r="I20" s="12"/>
      <c r="J20" s="14"/>
    </row>
    <row r="21" spans="1:11" ht="60.75" x14ac:dyDescent="0.25">
      <c r="A21" s="15"/>
      <c r="B21" s="16" t="s">
        <v>12</v>
      </c>
      <c r="C21" s="17" t="s">
        <v>13</v>
      </c>
      <c r="D21" s="18"/>
      <c r="E21" s="16" t="s">
        <v>14</v>
      </c>
      <c r="F21" s="18"/>
      <c r="G21" s="16" t="s">
        <v>15</v>
      </c>
      <c r="H21" s="18"/>
      <c r="I21" s="16" t="s">
        <v>16</v>
      </c>
      <c r="J21" s="18"/>
      <c r="K21" s="19"/>
    </row>
    <row r="22" spans="1:11" ht="41.25" thickBot="1" x14ac:dyDescent="0.3">
      <c r="A22" s="16" t="s">
        <v>17</v>
      </c>
      <c r="B22" s="16"/>
      <c r="C22" s="17" t="s">
        <v>18</v>
      </c>
      <c r="D22" s="68">
        <f>AVERAGE(D10:D19)</f>
        <v>0.2</v>
      </c>
      <c r="E22" s="16" t="s">
        <v>19</v>
      </c>
      <c r="F22" s="68">
        <f>AVERAGE(F10:F19)</f>
        <v>0.42000000000000004</v>
      </c>
      <c r="G22" s="16" t="s">
        <v>20</v>
      </c>
      <c r="H22" s="8" t="e">
        <f>AVERAGE(H10:H19)</f>
        <v>#DIV/0!</v>
      </c>
      <c r="I22" s="16" t="s">
        <v>20</v>
      </c>
      <c r="J22" s="8" t="e">
        <f>AVERAGE(J10:J19)</f>
        <v>#DIV/0!</v>
      </c>
      <c r="K22" s="19"/>
    </row>
    <row r="23" spans="1:11" ht="20.25" x14ac:dyDescent="0.25">
      <c r="A23" s="12"/>
      <c r="B23" s="12"/>
      <c r="C23" s="12"/>
      <c r="D23" s="12"/>
      <c r="E23" s="12"/>
      <c r="F23" s="12"/>
      <c r="G23" s="12"/>
      <c r="H23" s="12"/>
      <c r="I23" s="12"/>
    </row>
  </sheetData>
  <mergeCells count="23">
    <mergeCell ref="A10:A13"/>
    <mergeCell ref="A16:A19"/>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K2"/>
    <mergeCell ref="C3:K3"/>
    <mergeCell ref="C4:K4"/>
    <mergeCell ref="C5:K5"/>
    <mergeCell ref="C6: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topLeftCell="C3" workbookViewId="0">
      <selection activeCell="I6" sqref="I6"/>
    </sheetView>
  </sheetViews>
  <sheetFormatPr baseColWidth="10" defaultColWidth="11.42578125" defaultRowHeight="15" x14ac:dyDescent="0.2"/>
  <cols>
    <col min="1" max="1" width="11.42578125" style="76"/>
    <col min="2" max="2" width="34.7109375" style="76" customWidth="1"/>
    <col min="3" max="3" width="12" style="76" bestFit="1" customWidth="1"/>
    <col min="4" max="4" width="32" style="76" customWidth="1"/>
    <col min="5" max="5" width="35.85546875" style="76" customWidth="1"/>
    <col min="6" max="8" width="36.28515625" style="76" bestFit="1" customWidth="1"/>
    <col min="9" max="9" width="38.5703125" style="76" customWidth="1"/>
    <col min="10" max="16384" width="11.42578125" style="76"/>
  </cols>
  <sheetData>
    <row r="1" spans="2:9" ht="15.75" thickBot="1" x14ac:dyDescent="0.25"/>
    <row r="2" spans="2:9" ht="43.5" customHeight="1" x14ac:dyDescent="0.2">
      <c r="B2" s="152"/>
      <c r="C2" s="153"/>
      <c r="D2" s="154"/>
      <c r="E2" s="158" t="s">
        <v>59</v>
      </c>
      <c r="F2" s="159"/>
      <c r="G2" s="159"/>
      <c r="H2" s="159"/>
      <c r="I2" s="160"/>
    </row>
    <row r="3" spans="2:9" ht="47.25" customHeight="1" thickBot="1" x14ac:dyDescent="0.25">
      <c r="B3" s="155"/>
      <c r="C3" s="180"/>
      <c r="D3" s="157"/>
      <c r="E3" s="161" t="s">
        <v>58</v>
      </c>
      <c r="F3" s="181"/>
      <c r="G3" s="181"/>
      <c r="H3" s="181"/>
      <c r="I3" s="163"/>
    </row>
    <row r="4" spans="2:9" ht="15.75" x14ac:dyDescent="0.2">
      <c r="B4" s="164" t="s">
        <v>60</v>
      </c>
      <c r="C4" s="166" t="s">
        <v>61</v>
      </c>
      <c r="D4" s="77" t="s">
        <v>62</v>
      </c>
      <c r="E4" s="78" t="s">
        <v>63</v>
      </c>
      <c r="F4" s="79" t="s">
        <v>64</v>
      </c>
      <c r="G4" s="79" t="s">
        <v>65</v>
      </c>
      <c r="H4" s="79" t="s">
        <v>66</v>
      </c>
      <c r="I4" s="168" t="s">
        <v>8</v>
      </c>
    </row>
    <row r="5" spans="2:9" ht="16.5" thickBot="1" x14ac:dyDescent="0.25">
      <c r="B5" s="165"/>
      <c r="C5" s="167"/>
      <c r="D5" s="80">
        <v>2019</v>
      </c>
      <c r="E5" s="85" t="s">
        <v>67</v>
      </c>
      <c r="F5" s="86" t="s">
        <v>67</v>
      </c>
      <c r="G5" s="86" t="s">
        <v>67</v>
      </c>
      <c r="H5" s="86" t="s">
        <v>67</v>
      </c>
      <c r="I5" s="169"/>
    </row>
    <row r="6" spans="2:9" ht="210.75" thickBot="1" x14ac:dyDescent="0.25">
      <c r="B6" s="83" t="s">
        <v>70</v>
      </c>
      <c r="C6" s="84" t="s">
        <v>68</v>
      </c>
      <c r="D6" s="89" t="s">
        <v>72</v>
      </c>
      <c r="E6" s="99">
        <f>'SEGUIM P22'!D22</f>
        <v>0.2</v>
      </c>
      <c r="F6" s="99">
        <f>'SEGUIM P22'!F22</f>
        <v>0.42000000000000004</v>
      </c>
      <c r="G6" s="90"/>
      <c r="H6" s="90"/>
      <c r="I6" s="98" t="s">
        <v>100</v>
      </c>
    </row>
    <row r="9" spans="2:9" x14ac:dyDescent="0.2">
      <c r="E9" s="97"/>
    </row>
  </sheetData>
  <mergeCells count="6">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 P21</vt:lpstr>
      <vt:lpstr>METAS PROY 21</vt:lpstr>
      <vt:lpstr>SEGUIM P22</vt:lpstr>
      <vt:lpstr>METAS 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2019-08-01T13:29:08Z</dcterms:modified>
</cp:coreProperties>
</file>