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ckup preventivo Ing Gloria\Google Drive\SGC\INFOR_ADICIONAL\INFORMES\2019\"/>
    </mc:Choice>
  </mc:AlternateContent>
  <bookViews>
    <workbookView xWindow="0" yWindow="0" windowWidth="25200" windowHeight="10680"/>
  </bookViews>
  <sheets>
    <sheet name="SEGUIM P21" sheetId="1" r:id="rId1"/>
    <sheet name="METAS PROY 21" sheetId="4" r:id="rId2"/>
    <sheet name="SEGUIM P22" sheetId="2" r:id="rId3"/>
    <sheet name="METAS PROY 22"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 i="5" l="1"/>
  <c r="H6" i="4"/>
  <c r="G6" i="4"/>
  <c r="D32" i="1"/>
  <c r="G6" i="5"/>
  <c r="D22" i="2"/>
  <c r="E6" i="5"/>
  <c r="F29" i="1"/>
  <c r="F32" i="1"/>
  <c r="E6" i="4"/>
  <c r="D29" i="1"/>
  <c r="D11" i="1"/>
  <c r="J22" i="2"/>
  <c r="H22" i="2"/>
  <c r="F22" i="2"/>
  <c r="F6" i="5"/>
  <c r="J29" i="1"/>
  <c r="H29" i="1"/>
  <c r="H32" i="1"/>
  <c r="J32" i="1"/>
  <c r="F6" i="4"/>
</calcChain>
</file>

<file path=xl/sharedStrings.xml><?xml version="1.0" encoding="utf-8"?>
<sst xmlns="http://schemas.openxmlformats.org/spreadsheetml/2006/main" count="240" uniqueCount="172">
  <si>
    <t>UNIVERSIDAD LIBRE SECCIONAL PEREIRA</t>
  </si>
  <si>
    <t>SEGUIMIENTO PLAN ANUAL DE TRABAJO 2019</t>
  </si>
  <si>
    <t>ACCIONES PIDI</t>
  </si>
  <si>
    <t>ACTIVIDADES</t>
  </si>
  <si>
    <t>PRIMER TRIMESTRE</t>
  </si>
  <si>
    <t>SEGUNDO TRIMESTRE</t>
  </si>
  <si>
    <t>TERCER TRIMESTRE</t>
  </si>
  <si>
    <t>CUARTO TRIMESTRE</t>
  </si>
  <si>
    <t>OBSERVACIONES</t>
  </si>
  <si>
    <t>RESULTADOS ALCANZADOS E IMPACTO</t>
  </si>
  <si>
    <t>% INICIAL</t>
  </si>
  <si>
    <t>% ACUMULADO</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</si>
  <si>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</si>
  <si>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</si>
  <si>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</si>
  <si>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</si>
  <si>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</si>
  <si>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</si>
  <si>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</si>
  <si>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</si>
  <si>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</si>
  <si>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Documentar los procesos académico-administrativos </t>
  </si>
  <si>
    <t>Continuar  ajuste a la documentación de  procesos académico - Administrativos de las Facultades que envíe la sede principal y proponer documentos para estandarización,estableciendo las mejores prácticas a nivel nacional</t>
  </si>
  <si>
    <t xml:space="preserve">Continuar ajustando   las caracterizaciones  Académico - Administrativos que envíe la sede principal con la metodología de Planear, Hacer, Verificar y Actuar (PHVA) </t>
  </si>
  <si>
    <t>Continuar participando con  la documentación de  indicadores de proceso académicos  y reformular indicadores y acuerdos de servicio de los procesos administrativos</t>
  </si>
  <si>
    <t>Validar los documentos elaborados con los Titulares de proceso académicos y administrativos</t>
  </si>
  <si>
    <t>Socializar a los procesos académicos y administrativos e  la implementacion de la documentación y procedimientos Académicos- administrativos estándar .</t>
  </si>
  <si>
    <t>Continuar con la divulgación del nuevo mapa de procesos, Política  y objetivos de la Calidad del sistema integrando las facultades, centros de investigación, proyección social, docencia  e internacionalización.</t>
  </si>
  <si>
    <t xml:space="preserve"> Implementar el nuevo Sistema de Gestión de Calidad </t>
  </si>
  <si>
    <t xml:space="preserve">Acompañamiento a los procesos en la identificación de nuevos riesgos y oportunidades de mejora </t>
  </si>
  <si>
    <t>Acompañamiento a los procesos en la  gestión del cambio</t>
  </si>
  <si>
    <t>Solicitud y consolidación de la herramienta de comunicaciones por proceso</t>
  </si>
  <si>
    <t>Solicitud y consolidación de resultado de indicadores a los procesos de acuerdo a la periodicidad</t>
  </si>
  <si>
    <t>Realizar los dos ciclos de a Auditorias Internas de calidad integrales que incluyan los procesos académico- administrativos (Facultades de:  ingenierias, Ciencias económicas, administrativas y contables,  Derecho y Facultad de Ciencias de la salud) para esta Seccional: 
*  Evaluación de competencias de auditores
* Evaluación de auditores
*  Enviar resultados de auditorias a la sede principal</t>
  </si>
  <si>
    <t>Hacer seguimiento y control a los procesos en la formulación e implementación de las acciones correctivas  por:  Auditorias internas y externas, incumplimientos de indicadores, calificaciones del ss regulares y malas, resultados de  revisión gerencial,  encuestas de satisfacción, grupos focales, quejas recurrentes, entre otros</t>
  </si>
  <si>
    <t>Asistir a encuentro de Coordinadores de calidad en Bogotá  (pasajes, hospedaje y gastos de viaje)</t>
  </si>
  <si>
    <t>Programar reuniones con los procesos para mantener la recertificación del SGC con alcance académico- administrativo  y ampliar la implementación a otras facultades:  Revisión Gerencial, Comité de calidad, entre otras (refrigerios)</t>
  </si>
  <si>
    <t>Recertificar el Sistema con los nuevos procesos y mantenerlo.</t>
  </si>
  <si>
    <t>Preparación a los procesos para Visita de Seguimiento por parte del ente certificador (Actividades de Logística, pasajes, almuerzo  y hotel para el auditor)</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</si>
  <si>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</si>
  <si>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</si>
  <si>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</si>
  <si>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</si>
  <si>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</si>
  <si>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</si>
  <si>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</si>
  <si>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Formular e implementar acciones de mejoramiento para la vigencia 2019 en cada uno de los procesos, que logren generar  impacto seccional y hacer seguimiento y control</t>
  </si>
  <si>
    <t>Hacer control y seguimiento a la implementación del Manual de buenas prácticas de atención al usuario</t>
  </si>
  <si>
    <t xml:space="preserve">Hacer acompañamiento a los procesos en la programación de grupos de interés o partes interesadas con el fin de generar acciones tendientes a la mejora continua </t>
  </si>
  <si>
    <t xml:space="preserve">Conjuntamente con Gestión Humana y planeación hacer concurso de   las mejores prácticas seccionales por proceso  en todos los proyectos que desarrolla la Universidad
</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</si>
  <si>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</si>
  <si>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</si>
  <si>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Conjuntamente con Gestión Humana laborar propuesta de política de  incentivos y enviarlo a la sede principal para estándarización</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</si>
  <si>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</si>
  <si>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</si>
  <si>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2. Continuar con el seguimiento a la atención a peticiones,  quejas y reclamos generando acciones correctivas o de majora.</t>
  </si>
  <si>
    <t>3. Continuar realizando seguimiento y control a las calificaciones del servicio y generación de acciones correctivas y preventivas de acuerdo a resultados (Renovación de licencia de pantallas digitales y adición de servicios para optimizarlas</t>
  </si>
  <si>
    <t xml:space="preserve">Evaluar el impacto del servicio  con usuarios incognitos </t>
  </si>
  <si>
    <t>PROYECTO 22: LA UNIVERSIDAD ORIENTADA AL SERVICIO DE LA COMUNIDAD UNILIBRISTA</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</si>
  <si>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</si>
  <si>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</si>
  <si>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</si>
  <si>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</si>
  <si>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</si>
  <si>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</si>
  <si>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</si>
  <si>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</si>
  <si>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</si>
  <si>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</si>
  <si>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</si>
  <si>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PROYECTO 22
LA UNIVERSIDAD ORIENTADA AL SERVICIO DE LA COMUNIDAD UNILIBRISTA</t>
  </si>
  <si>
    <r>
      <t xml:space="preserve">Implementar  dentro del alcance del Sistema de Gestión de Calidad todos procesos académico - administrativos.
</t>
    </r>
    <r>
      <rPr>
        <b/>
        <sz val="12"/>
        <color theme="1"/>
        <rFont val="Arial"/>
        <family val="2"/>
      </rPr>
      <t>Meta 80%</t>
    </r>
  </si>
  <si>
    <r>
      <t xml:space="preserve">Mejorar la percepción de servicio por parte de la comunidad Unilibrista. 
</t>
    </r>
    <r>
      <rPr>
        <b/>
        <sz val="12"/>
        <color theme="1"/>
        <rFont val="Arial"/>
        <family val="2"/>
      </rPr>
      <t>META 80%</t>
    </r>
  </si>
  <si>
    <t>Desde la sede principal, el coordinador nacional envió propuesta a la cual la seccional envió los ajustes correspondientes.  En espera que sea aprobada por la H. Consiliatura</t>
  </si>
  <si>
    <t xml:space="preserve">Acción permanente donde cada vez que la sede principal envía propuesta de ajustes a procedimiento estándar o creación de los mismos se socializa con los involucrados y se hacen aportes a la sede principal, en este primer trimestre </t>
  </si>
  <si>
    <t>Ya se ajustaron el 88% de las caracterizaciones de procesos de 16 procesos se ajustaron 14 con la metodología de PHVA, pendientes Gestión de admisiones y registros y Adquisiciones y suministros</t>
  </si>
  <si>
    <t>Ajustes a procedimientos estándar: Se hizo acompañamiento a los procesos durante el primer trimestre del año para hacer ajustes a los procedimientos y formatos de los siguientes procesos que envió la sede principal:  
En bienestar:  Procedimiento de salud y se creó el formato de consentimiento informado para atención médica, ajustes a los indicadores 
Docencia:  Se enviaron ajustes al procedimiento de que propone crear la sede principal de grados.
Gestión ambiental:  Se creó el procedimiento estándar de  Valoración Aspectos e Impactos Ambientales, la Guía para la identificación y valoración de aspectos ambientales y la matriz de Valoración de Aspectos e Impactactos Ambientales
Gestión financiera:  Se creó el procedimiento estándar de legalización de anticipos y sus respectivos formatos estándar.
Gestión de Servicios generales:  Se envió propuesta de ajuste a los indicadores estándar
Investigación:  Se enviaron ajustes al procedimiento Grupos de Investigación y al formato, Procedimiento Registro y certificación de Software y sus respectivos formatos
Gestión de adquisiciones y suministros:  Ajustes al formato de requisición de compra y servicio</t>
  </si>
  <si>
    <t>La Revisión Gerencial se realizó el 28 de marzo de 2019, donde se analizaron los períodos 2018-1 y 2018-2 participando allí todos los procesos académicos y administrativos. Se está elaborando el informe para ser enviado a la sede principal</t>
  </si>
  <si>
    <t>Realizar Revisión Gerencial anual incluyendo en la información de entrada a los procesos misionales (académicos): 
• Consolidación de la Información de los procesos para la elaboración de la revisión gerencial de la Seccional.
• Elaboración de Informe y envío a la sede principal</t>
  </si>
  <si>
    <t>Se está trabajando con la Directora de Planeación la gestión del cambio y del riesgo alineado con cada uno de los proyectos PIDI. Para posteriormente hacer acompañamiento a los procesos para revisión y ajuste a los formulados.</t>
  </si>
  <si>
    <t>Con la Oficina de Planeación se hizo propuesta de plan de comunicaciones seccional que recoge la comunicación interna y externa planteada desde cada uno de los procesos, lo anterior se envió al Comunicador seccional para revisión y ajustes finales, lo que hará parte de la documentación del factor 10 de acreditación institucional.</t>
  </si>
  <si>
    <t>Se tienen los indicadores al primer trimestre de 2019 y se están parametrizando las fichas técnicas de indicadores en el softwar de KAWA
Software KAWA de calidad:  Desde el nivel central se está capacitando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t>
  </si>
  <si>
    <t>Se hará en el segundo trimestre del año.</t>
  </si>
  <si>
    <t>Se hizo el último seguimiento al estado de las acciones correctivas previo a la revisión gerencial por cada uno de los procesos</t>
  </si>
  <si>
    <t>Se hará en el tercer trimestre del año</t>
  </si>
  <si>
    <t>Visita programada del 17 al 22 de junio según información dada por la sede principal.  Aún no se tiene claro las seccionales a visitar</t>
  </si>
  <si>
    <t>Desde el proceso de Gestión Humana, se incluyeron estas capacitaciones en el plan de capacitación administrativo 2019</t>
  </si>
  <si>
    <t>Se hizo acompañamiento a la Dirección de Gestión Humana para la elaboración de la propuesta del plan de incentivos o estímulos en la seccional para ser presentado a la alta dirección para su aprobación.</t>
  </si>
  <si>
    <t>No se tiene avance</t>
  </si>
  <si>
    <t>Encuesta de satisfacción unificada con aseguramiento de la calidad y SGC: Se enviaron ajustes a la encuesta remitida por aseguramiento de la calidad la cual será aplicada en el mes de abril de 2019</t>
  </si>
  <si>
    <t>Oportunidades de mejora 2019: En la Seccional para el año 2019,  se identificaron 110 oportunidades de mejora para ser desarrolladas o implementadas durante la vigencia 2019,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</si>
  <si>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En el 2018 se envió a las áreas, se encuentra disponible</t>
  </si>
  <si>
    <t>A nivel nacional se tiene la instrucción de no tener en cuenta  las quejas presentadas por los usuarios incognitos, sin embargo en la seccional se les envía a los líderes este tipo de quejas, pero no se cuenta como queja sino para que el proceso revise el tipo de queja  y genere acciones de mejoramiento.</t>
  </si>
  <si>
    <t>Solicitar a la Jefatura de Personal la Inclusión de temas de calidad en el plan de capacitación administrativo con temas del SGC.
Gestión de Calidad, tales como: 
Servicio integral al cliente, 
Habilidades de auditor
Gestión del conocimiento
Sistema de gobierno corporativo bajo las normas de accountability aa1000,   Norma ISO 17000
ISO 14001 Gestión ambiental
ISO 19011  Auditorías 
ISO 9001:2015 Actualización de la norma
ISO 45001: 2018 Seguridad y Salud en el trabajo
ISO31000  Riesgos</t>
  </si>
  <si>
    <t>Seguimiento a Calificaciones del servicio: Durante el primer trimestre de este año han calificado el servicio 525 usuarios con un porcentaje de satisfacción del 100% en los procesos de: Centro de conciliación del Consultorio jurídico, Adquisiciones y suministros, Internacionalización. 
Culturización a los procesos para hacer calificar el servicio por la página web</t>
  </si>
  <si>
    <t>Actividad permanente donde cada vez que se estandariza o se ajusta la documentación, se socializa a los responsables de su implementación o mejora</t>
  </si>
  <si>
    <t>Se han realizado encuentros tanto con la académia como con la administracion con el fin de afianzar más la implemementación del SGC, este año se hará auditoria interna a la Facultad de Ciencias de la salud abarcando así el 100% de las facultades de nuestra seccional
Se brinda apoyo al Consultorio jurídico en la implementación de la norma NTC 5906 del Ministerio de Justicia con fines de certificación.
Se brinda apoyo a algunos líderes de factor de acreditación en la información a diligenciar en las matrices.
La documentación se tiene disponible en la intranet nacional y punto de consulta Seccional</t>
  </si>
  <si>
    <t>De acuerdo a los hallazgos  y/o observaciones encontradas</t>
  </si>
  <si>
    <t>Seguimiento a PQRS: Se culturiza masivamente a los procesos para que remitan a los usuarios a presentar sus PQRS por la página web de la universidad, en lo que va corrido del trimestre se han presentado:  6 quejas (docencia:1, Servicios generales: 4, Registro: 1) y 2 solitudes.
Esta actividad es permanente donde se realiza atención a PQRS presentadas a los procesos mediante las diferentes herramientas del SGC (buzones físicos, pantallas digitales, página web).</t>
  </si>
  <si>
    <t xml:space="preserve">Se hizo acompañamiento a los procesos durante el segundo trimestre del año para hacer ajustes a los procedimientos y formatos de los siguientes procesos que envió la sede principal:  
En bienestar:  Formato de caracterización estudiantes
Admisiones y registros y Gestión de informática: Procedimiento de carnetización
Servicios generales:  Registro de correspondencia
Gestión Humana: Procedimiento de compensación y salarios 
</t>
  </si>
  <si>
    <t>Se trabajó con la Directora de Planeación la gestión del cambio y del riesgo alineado con cada uno de los proyectos PIDI. Se identificaron 34 cambios en los procesos de tipo:  Normativo: 2 -  Procesos y/o Métodos de Trabajo.: 15 - Tecnológico: 10 - Recurso Humano: 3 - Infraestructura, instalaciones y equipos: 3.  De los anteriores cambios se formularon 186 actividades en el plan de implementación de cambios</t>
  </si>
  <si>
    <t>En la Seccional durante primer semestre del año 2019, se identificaron 36 riesgos y 91 oportunidades para mitigar o eliminar los riesgos.</t>
  </si>
  <si>
    <t>Se actualizó la herramienta de comunicaciones en cada uno de los procesos para esta vigencia, la cual sirvió de insumo para elaborar el plan de comunicación institucional</t>
  </si>
  <si>
    <t>Desde el nivel central se capacitó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t>
  </si>
  <si>
    <r>
      <rPr>
        <b/>
        <sz val="16"/>
        <color theme="1"/>
        <rFont val="Arial"/>
        <family val="2"/>
      </rPr>
      <t xml:space="preserve">Medición de indicadores 2019:  </t>
    </r>
    <r>
      <rPr>
        <sz val="16"/>
        <color theme="1"/>
        <rFont val="Arial"/>
        <family val="2"/>
      </rPr>
      <t>Se tienen  con corte al mes de marzo, se están revisando los indicadores para hacer ajustes en el primer trimestre se ajustaron los correspondientes a Bienestar Universitario y Gestión de Servicios generales:  Se envió propuesta de ajuste a los indicadores estándar</t>
    </r>
  </si>
  <si>
    <t>Se tienen los resultados de indicadores con corte al mes de mayo.</t>
  </si>
  <si>
    <t>Siguen pendientes por caracterizar las de admisiones y regisros y adquisiciones y suministros</t>
  </si>
  <si>
    <t>Acción que se realiza cada vez que que se requiera.</t>
  </si>
  <si>
    <t>Ya se tiene alcance académico administrativo y para este año tendrá un alcance a la Facultad de ingeniería</t>
  </si>
  <si>
    <t>No se tiene fecha definida desde el nivel central</t>
  </si>
  <si>
    <t>No se tiene fecha programada</t>
  </si>
  <si>
    <t>Se realizaron auditorias internas de calidad del 29 de  mayo al 5 junio de 2019.  Pendientes las acciones correctivas que se formulen desde cada uno de los procesos, previo a la auditoria se  hizo calificación de competencia del auditor y en el mes de junio evaluación de auditores.</t>
  </si>
  <si>
    <t>Se hará otro seguimiento a acciones correctivas durante el segundo ciclo de auditorías de calidad en el 2019-2</t>
  </si>
  <si>
    <t>En la Seccional para el año 2019,  se identificaron 110 oportunidades de mejora,  las cuales están siendo desarrolladas o implementadas durante la vigencia 2019,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</si>
  <si>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Se sensibiliza a todo el personal sobre la importancia de brindar un excelente servicio e implementar las buenas prácticas desde cada puesto de trabajo en cumplimiento con la política y objetivos de calidad</t>
  </si>
  <si>
    <t>Solo se ha realizado reunión con grupos focales de la Facultad de derecho</t>
  </si>
  <si>
    <t>Desde la Jefatura de Personal se tiene un plan de incentivos acorde con las conveniciones colectivas de SINTIES y ASPROUL</t>
  </si>
  <si>
    <t>Algunas de estas capacitaciones se realizan a través de la coordinación de calidad mediante trabajo de acompañamiento que se hace con los procesos.</t>
  </si>
  <si>
    <t>Se enviaron ajustes a la encuesta remitida por aseguramiento de la calidad la cual fue aplicada en el mes de abril de 2019, en espera de resultados definitivos para trabajar las acciones correctivas con cada uno de los procesos.</t>
  </si>
  <si>
    <t xml:space="preserve">Se culturiza masivamente a los procesos para que remitan a los usuarios a presentar sus PQRS por la página web de la universidad, en lo corrido del segundo trimestre se presentaron:  13 quejas (docencia:3, Servicios generales: 7, Registro y control: 2, Gestión financiera: 1) y 3 solitudes, dichas quejas se están tramitando a través del software KAWAK.
Esta actividad es permanente donde se realiza atención a PQRS presentadas a los procesos mediante las diferentes herramientas del SGC (buzones físicos, pantallas digitales, página web).
</t>
  </si>
  <si>
    <t>Seguimiento a Calificaciones del servicio: Durante el segundo trimestre de este año han calificado el servicio 1146 usuarios con un porcentaje de satisfacción del 99% .  Se  está en el proceso de culturización a los procesos para hacer calificar el servicio por la página web</t>
  </si>
  <si>
    <t xml:space="preserve">Se han realizado encuentros tanto con la académia como con la administracion con el fin de afianzar más la implemementación del SGC, este año se hizo auditoria interna a la Facultad de Ciencias de la salud abarcando así el 100% de las facultades de nuestra seccional
* Se brinda apoyo a algunos líderes de factor de acreditación en la matriz de recolección de información y la valoración al mes de junio y julio según el caso
* La documentación se tiene disponible en la intranet nacional y punto de consulta Seccional
• Se está implementando el procedimiento estándar de valoración aspectos e impactos ambientales, la guía para la identificación y valoración de aspectos ambientales y la matriz de valoración de aspectos e impactos ambientales
• Se está trabajando con practicante para implementar la norma ISO17025 de laboratorios de la Facultad de ciencias de la salud
• Se brinda apoyo al Consultorio jurídico en la implementación de la norma NTC 5906 del Ministerio de Justicia con fines de certificación.
• Se están formulando los indicadores de laboratorios y del Centro de conciliación del consultorio jurídico acorde con la norma NTC 5906 del Ministerio de Justicia
• En el subproceso de Seguridad y salud en el trabajo se tiene la matriz de riesgos y peligros
• Se incluyeron acciones de mejora de cada uno de los sistemas integrados de gestión para este año 2019, los cuales fueron presentados en la revisión gerencial el pasado 28 de marzo de 2019.
• Se continúa alimentando el punto de consulta seccional con la normatividad interna y externa de cada uno de los procesos
• Los sistemas integrados de gestión, se tienen incluidos en la herramienta de comunicaciones de acuerdo al proceso al que pertenecen
</t>
  </si>
  <si>
    <t>No se tienen recursos económicos</t>
  </si>
  <si>
    <t xml:space="preserve">Sigue pendiente por actualizar en la intranet nacional  las caracterización de procesos de Adquisiciones y suministros y admisiones y registros a las cuales ya la seccional hizo los ajustes </t>
  </si>
  <si>
    <t>Se tienen los resultados de indicadores de proceso y acuerdos de servicio con corte al mes de agosto de 2019 y se están ingresando por el software de calidad kawak por parte de la Coordinación de calidad mientras se les da reinducción a los títulares.</t>
  </si>
  <si>
    <t>Acción permanente donde cada vez que la sede principal envía propuesta de ajustes, creación o eliminación de  procedimiento estándar se socializa con los involucrados y se hacen aportes a la sede principal.</t>
  </si>
  <si>
    <t>Actividad permanente donde cada vez que se estandariza o se ajusta la documentación, se socializa a los responsables de su implementación o mejora. Para este trimestre se realizó video conferencia con los líderes de proceso de Investigaciones y proyección social a nivel nacional.</t>
  </si>
  <si>
    <t>Ya se tiene alcance académico administrativo y para este año tendrá un alcance a la Facultad de Ciencias económicas, administrativas y contables y la Facultad de ciencias de la educación.  Lo cual fue socializado por boletín informativo tanto desde la sede principal como seccionalmente</t>
  </si>
  <si>
    <t>Se realizó el 28 de marzo de 2019, donde se analizaron los períodos 2018-1 y 2018-2 participando allí todos los procesos académicos y administrativos. Se elaboró el informe y se envió a la sede principal. En promedio durante el año 2018 se obtuvo el 89% de eficacia del sistema de gestión de calidad.</t>
  </si>
  <si>
    <t>N/A</t>
  </si>
  <si>
    <t xml:space="preserve">Software KAWAK de calidad:  Desde el nivel central se capacitó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
En la Seccional actualmente se está ingresando al KAWAK la información por parte de la Coordinación seccional de calidad de plan seccional de auditorías, evaluación de competencias de auditorías, listas de verificación, resultados de auditorías internas, acciones correctivas como resultados de hallazgos y correctivos por observaciones encontradas, resultados de indicadores, respuesta a PQRS.
</t>
  </si>
  <si>
    <t>En la Seccional durante el 2019, se identificaron 36 riesgos y 91 oportunidades para mitigar o eliminar los riesgos, a las cuáles se les hizo seguimiento del grado de implementación para mitigarlos.</t>
  </si>
  <si>
    <t>Se trabajó con la Directora de Planeación la gestión del cambio y del riesgo alineado con cada uno de los proyectos PIDI. Se identificaron 34 cambios en los procesos de tipo:  Normativo: 2 -  Procesos y/o Métodos de Trabajo.: 15 - Tecnológico: 10 - Recurso Humano: 3 - Infraestructura, instalaciones y equipos: 3.  De los anteriores cambios se formularon 186 actividades en el plan de implementación de cambios y se hizo seguimiento del estado de implementación en cada uno de los procesos.</t>
  </si>
  <si>
    <t xml:space="preserve">Se actualizó la herramienta de comunicaciones en cada uno de los procesos para esta vigencia, la cual sirvió de insumo para elaborar el plan de comunicación institucional, también durante el alistamiento se hicieron algunas actualizaciones a dicha herramienta.
Se brindó apoyo a los líderes de factor de acreditación en la matriz de recolección de información, la valoración al mes de junio y julio según el caso y en la actualización de la información que envió la sede principal en las SIACAS.
La documentación del SGC se tiene disponible en la intranet nacional y la implementación del SGC en el punto de consulta Seccional
</t>
  </si>
  <si>
    <t xml:space="preserve">Se realizó el primer ciclo de auditorías internas de calidad del 29 de mayo al 5 junio de 2019 donde se auditaron las 4 Facultades en la seccional.  Se tienen las acciones correctivas de los 4 hallazgos encontrados y los correctivos o correcciones de las 37 observaciones encontradas, dichas acciones fueron enviadas por los líderes de proceso, en el mes de junio de 2019.
El 2 de mayo de 2019, previo a la realización de la auditoria interna, se hizo calificación de competencia del auditor y el 27 de junio de 2019 se realizó la evaluación de auditores por parte de los titulares de proceso y la Coordinación de calidad.
</t>
  </si>
  <si>
    <t>Se hizo seguimiento a acciones correctivas por parte de la coordinadora de calidad como parte del alistamiento para la visita de auditoria externa (gestión de cambios, riesgos, acciones correctivas, correcciones, oportunidades de mejora)</t>
  </si>
  <si>
    <t xml:space="preserve">Auditoria externa de calidad:  Se tiene prevista para el mes de noviembre de 2019, donde está por confirmar las fechas asignadas para la seccional y pendiente el envío del plan de auditoria.  Durante los meses de septiembre y octubre se han venido realizando alistamiento con todos los procesos y realización de seguimientos al cierre eficaz de acciones:
1. Ingreso a la intranet nacional (ingresando por Bogotá – correo personal - clave).
2. Ingreso al punto de consulta seccional
3 Resultado de indicadores a septiembre 30 de 2019 y acciones correctivas en caso de incumplimiento de metas estándar
4.  Seguimiento al cierre eficaz de las acciones correctivas o correctivos como resultado de auditorías interna 2019-1
5. Seguimiento a oportunidades de mejora para mitigar riesgos 2019
6. Seguimiento a la realización de actividades para la gestión de cambio
7 Seguimiento a tareas de revisión gerencial
8. Seguimiento a quejas, servicios no conformes y calificaciones del servicio
9.  Matriz de partes interesadas 
10. Gestión de la comunicación 
11. Listado de documentación externa
12. Listado maestro de documentos y registros
</t>
  </si>
  <si>
    <t>Se han realizado encuentros tanto con la académia como con la administracion con el fin de afianzar más la implemementación del SGC, este año se hizo auditoria interna a la Facultad de Ciencias de la salud abarcando así el 100% de las facultades de nuestra seccional
* Se brindó apoyo a los líderes de factor de acreditación en la matriz de recolección de información, la valoración al mes de junio y julio según el caso y en la actualización de la información que envió la sede principal en las SIACAS.
* La documentación del SGC se tiene disponible en la intranet nacional y la implementación del SGC en el punto de consulta Seccional
Con respecto a la modelación de los sistemas integrados, desde el SGC se están realizando las siguientes actividades:
• Gestión ambiental:  Se da cumplimiento al procedimiento estándar de valoración aspectos e impactos ambientales, la guía para la identificación y valoración de aspectos ambientales y la matriz de valoración de aspectos e impactos ambientales que está siendo implementada.
• Se brinda apoyo al Consultorio jurídico en la implementación de la norma NTC 5906 del Ministerio de Justicia con fines de certificación.
• Se brindó apoyo al área de laboratorios para la documentación que hace parte de la ISO17025:2017 con fines de acreditación para el laboratorio de Microbiología.
• Se están formulando los indicadores de laboratorios y del Centro de conciliación del consultorio jurídico acorde con la norma NTC 5906 del Ministerio de Justicia
• En el subproceso de Seguridad y salud en el trabajo se tiene la matriz de riesgos y peligros
• Se incluyeron acciones de mejora de cada uno de los sistemas integrados de gestión para este año 2019, los cuales fueron presentados en la revisión gerencial el pasado 28 de marzo de 2019 y se les hizo seguimiento al cierre eficaz o acciones en proceso.
• Se continúa alimentando el punto de consulta seccional con la normatividad interna y externa de cada uno de los procesos
• Los sistemas integrados de gestión, se tienen incluidos en la herramienta de comunicaciones de acuerdo al proceso al que pertenecen.</t>
  </si>
  <si>
    <t>En la Seccional para el año 2019, se identificaron 110 oportunidades de mejora.  En los meses de septiembre y octubre se hizo seguimiento por parte de la Coordinadora de calidad al cierre eficaz de las mismas  y las que están en proceso de implementación,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</si>
  <si>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Se  continúa con la sensibilización a todo el personal sobre la importancia de brindar un excelente servicio e implementar las buenas prácticas desde cada puesto de trabajo en cumplimiento con la política y objetivos de calidad</t>
  </si>
  <si>
    <t>Desde cada uno de los procesos se tiene identificados los grupos de interés desde el grado de importancia e influencia.</t>
  </si>
  <si>
    <t>Se hace reinducción a los procesos como parte del alistamiento para la visita de auditoría externa sobre los grupos de interés desde el grado de importancia e influencia.</t>
  </si>
  <si>
    <t xml:space="preserve">En cada uno de los procesos se enfatiza sobre la importancia del buen servicio al cliente y se hace acompañamiento cada vez que se requiere para: 
1. Ingreso a la intranet nacional (ingresando por Bogotá – correo personal - clave).
2. Ingreso al punto de consulta seccional
3 Resultado de indicadores a septiembre 30 de 2019 y acciones correctivas en caso de incumplimiento de metas estándar
4.  Seguimiento al cierre eficaz de las acciones correctivas o correctivos como resultado de auditorías interna 2019-1
5. Seguimiento a oportunidades de mejora para mitigar riesgos 2019
6. Seguimiento a la realización de actividades para la gestión de cambio
7 Seguimiento a tareas de revisión gerencial
8. Seguimiento a quejas, servicios no conformes y calificaciones del servicio
9.  Matriz de partes interesadas 
10. Gestión de la comunicación 
11. Listado de documentación externa
12. Listado maestro de documentos y registros
</t>
  </si>
  <si>
    <t xml:space="preserve">Desde la Jefatura de Personal se tiene un plan de incentivos acorde con las conveniciones colectivas de SINTIES y ASPROUL, lo cual tributa al factor 10 de acreditación y se viene implementando. </t>
  </si>
  <si>
    <t>Se enviaron ajustes a la encuesta remitida por aseguramiento de la calidad la cual fue aplicada en el mes de abril y agosto de 2019, en espera de resultados definitivos para trabajar las acciones correctivas con cada uno de los procesos. Se recomendó incluir preguntas para los procesos de Gestión documental y Gestión de adquisiciones y suministros.</t>
  </si>
  <si>
    <t xml:space="preserve">Se culturiza masivamente a los procesos para que remitan a los usuarios a presentar sus PQRS por la página web de la universidad, en lo corrido del tercer trimestre se han presentado:  18 quejas (docencia:4, Bienestar Universitario: 1, Gestión financiera: 1, Servicios generales: 8, Registro y control: 3 y promoción y mercadeo: 1) y 5 solitudes, dichas quejas se han tramitado a través del software KAWAK.
Esta actividad es permanente donde se realiza atención a PQRS presentadas a los procesos mediante las diferentes herramientas del SGC (buzones físicos, pantallas digitales, página web).
</t>
  </si>
  <si>
    <t xml:space="preserve">Seguimiento a Calificaciones del servicio: Durante el tercer trimestre de este año han calificado el servicio 2912 usuarios con un porcentaje de satisfacción del 91%, es importante resaltar que el proceso con mayor número de calificaciones es Centro de conciliación del consultorio jurídico.  Se está en el proceso de culturización a los procesos para hacer calificar el servicio por la página web.
</t>
  </si>
  <si>
    <t>En la seccional se continúa  envíando a los líderes este tipo de quejas, pero no se cuenta como queja sino para que el proceso revise el tipo de queja  y genere acciones de mejoramiento.</t>
  </si>
  <si>
    <r>
      <t xml:space="preserve">Se hizo acompañamiento a los procesos durante el tercer trimestre del año para hacer ajustes a los procedimientos y formatos de los siguientes procesos que envió la sede principal:  
</t>
    </r>
    <r>
      <rPr>
        <b/>
        <sz val="11"/>
        <color theme="1"/>
        <rFont val="Arial"/>
        <family val="2"/>
      </rPr>
      <t>Aseguramiento de la calidad:</t>
    </r>
    <r>
      <rPr>
        <sz val="11"/>
        <color theme="1"/>
        <rFont val="Arial"/>
        <family val="2"/>
      </rPr>
      <t xml:space="preserve"> Manual para la elaboración actualización y control de documentos y registros - Procedimiento Valoración Aspectos e Impactos Ambientales - Guía para la identificación y valoración de aspectos ambientales - Matriz Valoración de Aspectos e Impactos Ambientales
</t>
    </r>
    <r>
      <rPr>
        <b/>
        <sz val="11"/>
        <color theme="1"/>
        <rFont val="Arial"/>
        <family val="2"/>
      </rPr>
      <t xml:space="preserve">Docencia: </t>
    </r>
    <r>
      <rPr>
        <sz val="11"/>
        <color theme="1"/>
        <rFont val="Arial"/>
        <family val="2"/>
      </rPr>
      <t xml:space="preserve"> Registro de tutorías - Procedimiento para grados
</t>
    </r>
    <r>
      <rPr>
        <b/>
        <sz val="11"/>
        <color theme="1"/>
        <rFont val="Arial"/>
        <family val="2"/>
      </rPr>
      <t>Gestión Financiera:</t>
    </r>
    <r>
      <rPr>
        <sz val="11"/>
        <color theme="1"/>
        <rFont val="Arial"/>
        <family val="2"/>
      </rPr>
      <t xml:space="preserve"> Procedimiento de Legalización de Anticipos – solicitud y legalización de anticipos 
</t>
    </r>
    <r>
      <rPr>
        <b/>
        <sz val="11"/>
        <color theme="1"/>
        <rFont val="Arial"/>
        <family val="2"/>
      </rPr>
      <t>Bienestar Universitario</t>
    </r>
    <r>
      <rPr>
        <sz val="11"/>
        <color theme="1"/>
        <rFont val="Arial"/>
        <family val="2"/>
      </rPr>
      <t xml:space="preserve">:  Procedimiento del área de la salud - Formato de caracterización estudiantes - Formato solicitud de caracterización - Ficha técnica de indicadores de bienestar -  Formato Consentimiento Informado para Atención Médica
</t>
    </r>
    <r>
      <rPr>
        <b/>
        <sz val="11"/>
        <color theme="1"/>
        <rFont val="Arial"/>
        <family val="2"/>
      </rPr>
      <t>Gestión de informática:</t>
    </r>
    <r>
      <rPr>
        <sz val="11"/>
        <color theme="1"/>
        <rFont val="Arial"/>
        <family val="2"/>
      </rPr>
      <t xml:space="preserve">  Procedimiento Administración Bases de Datos y Sistemas de Información - Procedimiento Mantenimiento Recursos Informáticos - 
</t>
    </r>
    <r>
      <rPr>
        <b/>
        <sz val="11"/>
        <color theme="1"/>
        <rFont val="Arial"/>
        <family val="2"/>
      </rPr>
      <t>Admisiones y registros:</t>
    </r>
    <r>
      <rPr>
        <sz val="11"/>
        <color theme="1"/>
        <rFont val="Arial"/>
        <family val="2"/>
      </rPr>
      <t xml:space="preserve"> Procedimiento de carnetización – Caracterización de procesos
</t>
    </r>
    <r>
      <rPr>
        <b/>
        <sz val="11"/>
        <color theme="1"/>
        <rFont val="Arial"/>
        <family val="2"/>
      </rPr>
      <t>Gestión de adquisiciones y suministros</t>
    </r>
    <r>
      <rPr>
        <sz val="11"/>
        <color theme="1"/>
        <rFont val="Arial"/>
        <family val="2"/>
      </rPr>
      <t xml:space="preserve">:  Caracterización de procesos
</t>
    </r>
    <r>
      <rPr>
        <b/>
        <sz val="11"/>
        <color theme="1"/>
        <rFont val="Arial"/>
        <family val="2"/>
      </rPr>
      <t>Servicios generales</t>
    </r>
    <r>
      <rPr>
        <sz val="11"/>
        <color theme="1"/>
        <rFont val="Arial"/>
        <family val="2"/>
      </rPr>
      <t xml:space="preserve">:  Registro de correspondencia – Ficha técnica de indicadores - 
</t>
    </r>
    <r>
      <rPr>
        <b/>
        <sz val="11"/>
        <color theme="1"/>
        <rFont val="Arial"/>
        <family val="2"/>
      </rPr>
      <t>Gestión Humana:</t>
    </r>
    <r>
      <rPr>
        <sz val="11"/>
        <color theme="1"/>
        <rFont val="Arial"/>
        <family val="2"/>
      </rPr>
      <t xml:space="preserve"> Procedimiento de compensación y salarios - Procedimiento administración de historias laborales - formato préstamo de historias laborales - formato hoja de control historias laborales - procedimiento de compensación, salarios y seguridad social - instructivo de inducción - formato programa de inducción - formato evaluación de la inducción.
</t>
    </r>
    <r>
      <rPr>
        <b/>
        <sz val="11"/>
        <color theme="1"/>
        <rFont val="Arial"/>
        <family val="2"/>
      </rPr>
      <t>Investigación</t>
    </r>
    <r>
      <rPr>
        <sz val="11"/>
        <color theme="1"/>
        <rFont val="Arial"/>
        <family val="2"/>
      </rPr>
      <t xml:space="preserve">:  Procedimiento Registro y certificación de Productos de Propiedad Industrial - Formato Información productos de investigación innovación y desarrollo tecnológico - Procedimiento Registro y certificación de Productos de Propiedad Industrial - Formato Información productos de investigación, innovación y desarrollo tecnológico- Procedimiento Grupos de Investigación - Formato Creación de Grupos. Procedimiento Registro y certificación de Software - Formato Certificado Productos de Investigación - Formato de Cesión de Derechos - Formato Evaluación de Productos de Investigación - Formato Información Producto de Investigación -Formato Seccional Evaluación software.
</t>
    </r>
    <r>
      <rPr>
        <b/>
        <sz val="11"/>
        <color theme="1"/>
        <rFont val="Arial"/>
        <family val="2"/>
      </rPr>
      <t xml:space="preserve">Proyección social: </t>
    </r>
    <r>
      <rPr>
        <sz val="11"/>
        <color theme="1"/>
        <rFont val="Arial"/>
        <family val="2"/>
      </rPr>
      <t>Procedimiento Seguimiento a Graduados - Procedimiento para la Inserción Laboral y Bolsa de Empleo - Formato Reporte Mensual de la Bolsa de Empleo</t>
    </r>
  </si>
  <si>
    <t xml:space="preserve">El 29 de octubre, se actualizaron  en la intranet nacional  las caracterizaciones de procesos de Adquisiciones y suministros (Versión 8) y admisiones y registros (Versión:5) con la metodología de PHVA (planear, hacer, verificar y actuar) </t>
  </si>
  <si>
    <t>Se tienen los resultados de indicadores de proceso y acuerdos de servicio con corte al mes de octubre de 2019 y se están ingresando por el software de calidad kawak por parte de la Coordinación de calidad mientras se les da reinducción a los títulares.  En el mes de diciembre se solicitaron los resultados de indicadores correspondientes a 2019-2</t>
  </si>
  <si>
    <t xml:space="preserve">Permentemente se socializa toda la documentación a los líderes de procesos y sus equipos de trabajo. 
En este trimestre la sede principal ingresó toda la documentación en el software de calidad Kawak, por ello  para el próximo año se está elaborando un cronograma de trabajo con cada uno de los procesos para capacitarlos y hacer la práctica en el software de calidad (resultados de indicadores, acciones correctivas, acciones correctivas o de mejora, riesgos y oportunidades para mitigar riesgos, seguimientos, información documentada, PQRS) ya que todos los reportes deben ser por el software de calidad KAWAK  y para indicarles cómo acceder a la información de documentos estándar ( lo que actualmente está en la intranet nacional). 
</t>
  </si>
  <si>
    <t>De acuerdo a resultados visita de auditoría externa realizada en Bogotá, cali y Pereira, la Universidad se encuentra recertificado con la norma ISO9001:2015 con alcance a las Facultades de:  Ingenierías, Ciencias Económicas, administrativas y contrables y Ciencias de la Educación.</t>
  </si>
  <si>
    <t xml:space="preserve">Para el próximo año se está elaborando un cronograma de trabajo con cada uno de los procesos para capacitarlos y hacer la práctica en el software de calidad (resultados de indicadores, acciones correctivas, acciones correctivas o de mejora, riesgos y oportunidades para mitigar riesgos, seguimientos, información documentada, PQRS) ya que todos los reportes deben ser por el software de calidad KAWAK  y para indicarles cómo acceder a la información de documentos estándar ( lo que actualmente está en la intranet nacional). </t>
  </si>
  <si>
    <t xml:space="preserve">Se hizo seguimiento al cierre eficaz de  acciones correctivas como resultado de hallazgos y oportunidades de mejora durante la auditoría interna.
PRIMER SEMESTRE: En la Seccional durante el primer ciclo de auditoría del año 2019, se presentaron 4  hallazgos ( En los procesos de Bienestar Universitario(1), Gestión Humana (1), Adquisiciones y suministros (2) y 37 observaciones.   se formularon las acciones correctivas en los hallazgos y las correcciones o correctivos en las observaciones por parte de los Líderes de proceso.  Es importante informar que adicional a los procesos del SGC, se realizó auditoria al Sistema de Seguridad y salud en el trabajo con la norma correspondiente durante el primer ciclo de auditorías encontrándose 21 hallazgos, por lo cual se hizo seguimiento a las acciones formuladas y al mes de noviembre se tiene 15 cerradas y 6 en proceso.
SEGUNDO SEMESTRE:  Durante los meses de septiembre y octubre desde la Coordinación de calidad se le hizo seguimiento al cierre eficaz de acciones correctivas a los  4  hallazgos y correctivos o correcciones de las 37 observaciones obteniéndose un porcentaje de cumplimiento a la fecha del 62%, de las 42 actividades o acciones 26 están cerradasy 16 en proceso.
A nivel nacional no se hizo auditoría de seguimiento 2019-2 ya que se recibió visita de auditoría externa el 29 de noviembre de 2019. </t>
  </si>
  <si>
    <t>No hubo desplazamiento a la sede principal</t>
  </si>
  <si>
    <t>Se hicieron acompañamientos permenanetes a los procesos tanto en sitio, como por correo electrónico y telefónico</t>
  </si>
  <si>
    <t xml:space="preserve">Se recibió visita de auditoria externa de calidad el pasado viernes 29 de noviembre de 2019, donde se detectaron 3 hallazgos a nivel nacional (Gestión de informática, Adquisiciones y suministros y Proyección social); en Proyección Social el hallazgo fue encontrado en Bogotá y Pereira.  También se identificaron en los procesos varias oportunidades para la mejora (observaciones) que debemos trabajar en todos los procesos, entre otros, me permito mencionar las siguientes:
1. Mejorar la gestión del riesgo
2. Revisar, revaluar y fortalecer los indicadores donde siempre se cumple al 100% y las evaluaciones docentes con resultado de 5, ya que éstos no dan tregua para la mejora.
3. Control de trabajo docente se hace en forma manual, por lo cual se debe sistematizar.
4. Mejorar las acciones correctivas para cerrar las No conformidades, ya que algunas no son eficaces (no se ataca realmente la causa del hallazgo)
5. Fortalecer las auditorías internas para que proporcionen a la institución mayor valor.
6. Dar cumplimiento a la norma sobre certificación de ascensores.
</t>
  </si>
  <si>
    <t>De los tres hallazgos encontrados a nivel nacional y uno fue de Pereira en el proceso de proyección social, se trabajaron las acciones correctivas y las que no aplicaban a Pereira, se explicó el procedimiento que se realiza en la seccional.</t>
  </si>
  <si>
    <r>
      <rPr>
        <b/>
        <sz val="10"/>
        <color theme="1"/>
        <rFont val="Arial"/>
        <family val="2"/>
      </rPr>
      <t xml:space="preserve">Auditoria externa de calidad:  </t>
    </r>
    <r>
      <rPr>
        <sz val="10"/>
        <color theme="1"/>
        <rFont val="Arial"/>
        <family val="2"/>
      </rPr>
      <t>Se recibió visita de auditoria externa de calidad el pasado viernes 29 de noviembre de 2019, donde se detectaron 3 hallazgos a nivel nacional (Gestión de informática, Adquisiciones y suministros y Proyección social); en Proyección Social el hallazgo fue encontrado en Bogotá y Pereira.  También se identificaron en los procesos varias oportunidades para la mejora (observaciones) que debemos trabajar en todos los procesos, entre otros, me permito mencionar las siguientes:
1. Mejorar la gestión del riesgo
2. Revisar, revaluar y fortalecer los indicadores donde siempre se cumple al 100% y las evaluaciones docentes con resultado de 5, ya que éstos no dan tregua para la mejora.
3. Control de trabajo docente se hace en forma manual, por lo cual se debe sistematizar.
4. Mejorar las acciones correctivas para cerrar las No conformidades, ya que algunas no son eficaces (no se ataca realmente la causa del hallazgo)
5. Fortalecer las auditorías internas para que proporcionen a la institución mayor valor.
6. Dar cumplimiento a la norma sobre certificación de ascensores.</t>
    </r>
  </si>
  <si>
    <t>Se hizo seguimiento a cada proceso en el cierre eficaz de acciones y algunas aún se encuentran en proceso</t>
  </si>
  <si>
    <t>Se hizo  reinducción a los procesos como parte del alistamiento para la visita de auditoría externa sobre los grupos de interés desde el grado de importancia e influencia.</t>
  </si>
  <si>
    <t>Desde el proceso de Gestión Humana,  seguridad y salud en el trabajo, gestión ambiental y el área de salud de Bienestar Universitario y sistema de gestión de calidad,  se realizaron las  capacitaciones correspondientes, mejorando así los conocimientos del personal en pro de la mejora institucional.</t>
  </si>
  <si>
    <t>Se ejecutó el plan de incentivos desde la Jefatura de Personal acorde con las conveniciones colectivas de SINTIES y ASPROUL, lo cual tributa al factor 10 de acreditación.</t>
  </si>
  <si>
    <t>Como resultado de la aplicación de la encuesta se obtuvo una apreciación por parte de los estudiantes, docentes y administrativos de 4,12, equivalente al 82, 40%</t>
  </si>
  <si>
    <t xml:space="preserve">Durante el transcurso del año 2019 (diciembre) se han  presentado 10 quejas en los procesos  (docencia:23 Servicios generales: 2, Bienestar Universitario (1), Biblioteca (1), Registro y control (2) y promicioón y mercadeo(1) , dichas quejas se están tramitando a través del software KAWAK, de las cuales 9 se respondieron en el tiempo establecido, 10 quejas se cerraron, no se han presentado quejas recurrentes.  También realizaron 4 solicitudes y un derecho de petición -  todas fueron atendidas oportunamente. Las Tutelas se han  respondido a través de la Secretaría Seccional y los Derechos de petición los responden los líderes de proceso respectivos. Se culturiza masivamente a los procesos para que remitan a los usuarios a presentar sus PQRS por la página web de la universidad, </t>
  </si>
  <si>
    <t>En lo corrido del semestre a con corte a diciembre 13  de 2019, los  usuarios  que han  calificado el servicio brindado en los procesos ha sido de 1648. ,  con un porcentaje de satisfacción del 99% . a través de las herramientas para calificación como página web, buzones físicos y pantallas digitales ubicados en sitios estratégicos de la universidad.  El  Centro de conciliaciliación del consultorio jurídico continúa siendo el proceso con mayor número de calificaciones del servicio, se está implementando en los procesos el código QR, para lograr mayor eficacia en el proceso</t>
  </si>
  <si>
    <r>
      <rPr>
        <b/>
        <sz val="12"/>
        <color theme="1"/>
        <rFont val="Arial"/>
        <family val="2"/>
      </rPr>
      <t>Seguimiento a PQRS:</t>
    </r>
    <r>
      <rPr>
        <sz val="12"/>
        <color theme="1"/>
        <rFont val="Arial"/>
        <family val="2"/>
      </rPr>
      <t xml:space="preserve"> Se culturiza masivamente a los procesos para que remitan a los usuarios a presentar sus PQRS por la página web de la universidad, en lo corrido del año (Diciembre 13 de 2019)  se han presentado:  23 quejas (docencia:6, Bienestar Universitario: 1, Gestión financiera: 1, bienestar Universitario: 1, Biblioteca: 1, Servicios generales: 9, Registro y control: 4 y promoción y mercadeo: 1) y las solicitudes también se han dado trámite oportunamente, dichas quejas se han tramitado a través del software KAWAK.
Esta actividad es permanente donde se realiza atención a PQRS presentadas a los procesos mediante las diferentes herramientas del SGC (buzones físicos, pantallas digitales, página web).
</t>
    </r>
  </si>
  <si>
    <r>
      <rPr>
        <b/>
        <sz val="10"/>
        <color theme="1"/>
        <rFont val="Arial"/>
        <family val="2"/>
      </rPr>
      <t xml:space="preserve">PQRS: </t>
    </r>
    <r>
      <rPr>
        <sz val="10"/>
        <color theme="1"/>
        <rFont val="Arial"/>
        <family val="2"/>
      </rPr>
      <t xml:space="preserve">
PRIMER SEMESTRE:  Durante el primer semestre de 2019 se presentaron 13 quejas en los procesos (docencia:3, Servicios generales: 7, Registro y control: 2, Gestión financiera: 1) y 3 solitudes, dichas quejas se tramitaron a través del software KAWAK, otras por pantallas digitales y otras por buzones de sugerencia físicos, de las cuales 11 se respondieron en el tiempo establecido (85%), 13 quejas se cerraron (100%), 1 fue recurrente (7,69%).  También realizaron 3 solicitudes  y todas fueron atendidas. Las Tutelas se respondieron a través de la Secretaría Seccional y los Derechos de petición los respondieron los líderes de proceso respectivos.Esta actividad es permanente donde se realiza atención a PQRS presentadas a los procesos mediante las diferentes herramientas del SGC (buzones físicos, pantallas digitales, página web). Se culturiza masivamente a los procesos para que remitan a los usuarios a presentar sus PQRS por la página web de la universidad, 
SEGUNDO  SEMESTRE:  Durante el transcurso del segundo semestre de 2019 (Diciembre 13 de 2019) se han  presentado 10 quejas en los procesos  (docencia:3 Servicios generales: 2, Bienestar Universitario (1), Biblioteca (1), Registro y control (2) y promicioón y mercadeo(1) , dichas quejas se están tramitando a través del software KAWAK, de las cuales 9 se respondieron en el tiempo establecido, 10 quejas se cerraron, no se han presentado quejas recurrentes.  También realizaron 4 solicitudes y un derecho de petición -  todas fueron atendidas oportunamente. Las Tutelas se han  respondido a través de la Secretaría Seccional y los Derechos de petición los responden los líderes de proceso respectivos. Se culturiza masivamente a los procesos para que remitan a los usuarios a presentar sus PQRS por la página web de la universidad, </t>
    </r>
  </si>
  <si>
    <r>
      <rPr>
        <b/>
        <sz val="10"/>
        <color theme="1"/>
        <rFont val="Arial"/>
        <family val="2"/>
      </rPr>
      <t xml:space="preserve">CALIFICACIONES DEL SERVICIO: 
</t>
    </r>
    <r>
      <rPr>
        <sz val="10"/>
        <color theme="1"/>
        <rFont val="Arial"/>
        <family val="2"/>
      </rPr>
      <t xml:space="preserve">
En lo corrido del semestre a con corte a diciembre 13  de 2019, los  usuarios  que han  calificado el servicio brindado en los procesos ha sido de 1648. ,  con un porcentaje de satisfacción del 99% . a través de las herramientas para calificación como página web, buzones físicos y pantallas digitales ubicados en sitios estratégicos de la universidad.  El  Centro de conciliaciliación del consultorio jurídico continúa siendo el proceso con mayor número de calificaciones del servicio, se está implementando en los procesos el código QR, para lograr mayor eficacia en el proceso</t>
    </r>
  </si>
  <si>
    <r>
      <rPr>
        <b/>
        <sz val="10"/>
        <color theme="1"/>
        <rFont val="Arial"/>
        <family val="2"/>
      </rPr>
      <t xml:space="preserve">ENCUESTA DE SATISFACCIÓN: 
</t>
    </r>
    <r>
      <rPr>
        <sz val="10"/>
        <color theme="1"/>
        <rFont val="Arial"/>
        <family val="2"/>
      </rPr>
      <t xml:space="preserve">
Como resultado de la aplicación de la encuesta se obtuvo una apreciación por parte de los estudiantes, docentes y administrativos de 4,12, equivalente al 82, 40%</t>
    </r>
  </si>
  <si>
    <r>
      <t xml:space="preserve">Se hizo acompañamiento a los procesos durante el cuarto trimestre del año para hacer ajustes a los procedimientos y formatos de los siguientes procesos que envió la sede principal:  
</t>
    </r>
    <r>
      <rPr>
        <b/>
        <sz val="11"/>
        <color theme="1"/>
        <rFont val="Arial"/>
        <family val="2"/>
      </rPr>
      <t>Aseguramiento de la calidad:</t>
    </r>
    <r>
      <rPr>
        <sz val="11"/>
        <color theme="1"/>
        <rFont val="Arial"/>
        <family val="2"/>
      </rPr>
      <t xml:space="preserve"> Procedimiento Para Trámite de Quejas -
</t>
    </r>
    <r>
      <rPr>
        <b/>
        <sz val="11"/>
        <color theme="1"/>
        <rFont val="Arial"/>
        <family val="2"/>
      </rPr>
      <t>Gestión Financiera:</t>
    </r>
    <r>
      <rPr>
        <sz val="11"/>
        <color theme="1"/>
        <rFont val="Arial"/>
        <family val="2"/>
      </rPr>
      <t xml:space="preserve"> Instructivo para Apertura de actividades de Extensión y otros Programas Académicos - Formato para punto de equilibrio.  
En este trimestre la sede principal ingresó toda la documentación en el software de calidad Kawak, por ello  para el próximo año se está elaborando un cronograma de trabajo con cada uno de los procesos para capacitarlos y hacer la práctica en el software de calidad (resultados de indicadores, acciones correctivas, acciones correctivas o de mejora, riesgos y oportunidades para mitigar riesgos, seguimientos, información documentada, PQRS) ya que todos los reportes deben ser por el software de calidad KAWAK  y para indicarles cómo acceder a la información de documentos estándar ( lo que actualmente está en la intranet nacional). 
</t>
    </r>
    <r>
      <rPr>
        <b/>
        <sz val="11"/>
        <color theme="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</si>
</sst>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32" x14ac:knownFonts="1">
    <font>
      <sz val="11"/>
      <color theme="1"/>
      <name val="Calibri"/>
      <family val="2"/>
      <scheme val="minor"/>
    </font>
    <font>
      <sz val="11"/>
      <color theme="1"/>
      <name val="Calibri"/>
      <family val="2"/>
      <scheme val="minor"/>
    </font>
    <font>
      <sz val="14"/>
      <color theme="1"/>
      <name val="Arial"/>
      <family val="2"/>
    </font>
    <font>
      <b/>
      <sz val="14"/>
      <name val="Arial"/>
      <family val="2"/>
    </font>
    <font>
      <b/>
      <sz val="18"/>
      <name val="Arial"/>
      <family val="2"/>
    </font>
    <font>
      <sz val="14"/>
      <name val="Arial"/>
      <family val="2"/>
    </font>
    <font>
      <b/>
      <sz val="20"/>
      <color theme="1"/>
      <name val="Arial"/>
      <family val="2"/>
    </font>
    <font>
      <b/>
      <sz val="20"/>
      <color theme="0"/>
      <name val="Arial"/>
      <family val="2"/>
    </font>
    <font>
      <b/>
      <sz val="20"/>
      <name val="Arial"/>
      <family val="2"/>
    </font>
    <font>
      <sz val="10"/>
      <name val="Arial"/>
      <family val="2"/>
    </font>
    <font>
      <sz val="16"/>
      <color theme="1"/>
      <name val="Arial"/>
      <family val="2"/>
    </font>
    <font>
      <b/>
      <sz val="16"/>
      <name val="Arial"/>
      <family val="2"/>
    </font>
    <font>
      <sz val="12"/>
      <color rgb="FF000000"/>
      <name val="Arial"/>
      <family val="2"/>
    </font>
    <font>
      <sz val="20"/>
      <color theme="1"/>
      <name val="Arial"/>
      <family val="2"/>
    </font>
    <font>
      <b/>
      <sz val="16"/>
      <color theme="1"/>
      <name val="Arial"/>
      <family val="2"/>
    </font>
    <font>
      <b/>
      <sz val="14"/>
      <color theme="1"/>
      <name val="Arial"/>
      <family val="2"/>
    </font>
    <font>
      <b/>
      <sz val="12"/>
      <name val="Arial"/>
      <family val="2"/>
    </font>
    <font>
      <sz val="14"/>
      <color rgb="FF000000"/>
      <name val="Arial Narrow"/>
      <family val="2"/>
    </font>
    <font>
      <sz val="14"/>
      <color rgb="FF30303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6"/>
      <color rgb="FF000000"/>
      <name val="Arial Narrow"/>
      <family val="2"/>
    </font>
    <font>
      <sz val="18"/>
      <color rgb="FF000000"/>
      <name val="Arial Narrow"/>
      <family val="2"/>
    </font>
    <font>
      <b/>
      <sz val="11"/>
      <name val="Arial"/>
      <family val="2"/>
    </font>
    <font>
      <sz val="10"/>
      <color rgb="FF000000"/>
      <name val="Arial Narrow"/>
      <family val="2"/>
    </font>
    <font>
      <sz val="16"/>
      <color rgb="FF222222"/>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9" fillId="0" borderId="0"/>
    <xf numFmtId="0" fontId="9" fillId="0" borderId="0"/>
  </cellStyleXfs>
  <cellXfs count="206">
    <xf numFmtId="0" fontId="0" fillId="0" borderId="0" xfId="0"/>
    <xf numFmtId="0" fontId="2" fillId="0" borderId="0" xfId="0" applyFont="1" applyAlignment="1">
      <alignment horizontal="justify" vertical="center"/>
    </xf>
    <xf numFmtId="0" fontId="3" fillId="0" borderId="0" xfId="0" applyFont="1" applyAlignment="1">
      <alignment horizontal="justify" vertical="center" wrapText="1"/>
    </xf>
    <xf numFmtId="0" fontId="3" fillId="0" borderId="4" xfId="0" applyFont="1" applyBorder="1" applyAlignment="1">
      <alignment horizontal="justify" vertical="center" wrapText="1"/>
    </xf>
    <xf numFmtId="0" fontId="5" fillId="0" borderId="0" xfId="0" applyFont="1" applyAlignment="1">
      <alignment horizontal="justify" vertical="center"/>
    </xf>
    <xf numFmtId="0" fontId="12" fillId="6" borderId="0" xfId="2" applyFont="1" applyFill="1" applyAlignment="1">
      <alignment horizontal="center" vertical="center" wrapText="1"/>
    </xf>
    <xf numFmtId="0" fontId="12" fillId="0" borderId="0" xfId="2" applyFont="1" applyAlignment="1">
      <alignment horizontal="justify" vertical="center" wrapText="1"/>
    </xf>
    <xf numFmtId="0" fontId="10" fillId="0" borderId="0" xfId="0" applyFont="1" applyAlignment="1">
      <alignment horizontal="justify" vertical="center"/>
    </xf>
    <xf numFmtId="0" fontId="10" fillId="0" borderId="8" xfId="0" applyFont="1" applyBorder="1" applyAlignment="1">
      <alignment horizontal="justify" vertical="center"/>
    </xf>
    <xf numFmtId="0" fontId="13" fillId="0" borderId="0" xfId="0" applyFont="1" applyAlignment="1">
      <alignment horizontal="justify" vertical="center"/>
    </xf>
    <xf numFmtId="0" fontId="14" fillId="0" borderId="36" xfId="0" applyFont="1" applyBorder="1" applyAlignment="1">
      <alignment horizontal="justify" vertical="center"/>
    </xf>
    <xf numFmtId="0" fontId="14" fillId="0" borderId="14" xfId="0" applyFont="1" applyBorder="1" applyAlignment="1">
      <alignment horizontal="justify" vertical="center"/>
    </xf>
    <xf numFmtId="0" fontId="14" fillId="0" borderId="4" xfId="0" applyFont="1" applyBorder="1" applyAlignment="1">
      <alignment horizontal="justify" vertical="center"/>
    </xf>
    <xf numFmtId="0" fontId="6" fillId="4" borderId="37" xfId="0" applyFont="1" applyFill="1" applyBorder="1" applyAlignment="1">
      <alignment horizontal="center" vertical="center"/>
    </xf>
    <xf numFmtId="0" fontId="15" fillId="0" borderId="14" xfId="0" applyFont="1" applyBorder="1" applyAlignment="1">
      <alignment horizontal="justify" vertical="center"/>
    </xf>
    <xf numFmtId="0" fontId="10" fillId="0" borderId="4" xfId="0" applyFont="1" applyBorder="1" applyAlignment="1">
      <alignment horizontal="justify" vertical="center"/>
    </xf>
    <xf numFmtId="0" fontId="10" fillId="0" borderId="29" xfId="0" applyFont="1" applyBorder="1" applyAlignment="1">
      <alignment horizontal="justify" vertical="center"/>
    </xf>
    <xf numFmtId="0" fontId="10" fillId="0" borderId="14" xfId="0" applyFont="1" applyBorder="1" applyAlignment="1">
      <alignment horizontal="justify" vertical="center"/>
    </xf>
    <xf numFmtId="0" fontId="5" fillId="0" borderId="14" xfId="2" applyFont="1" applyBorder="1" applyAlignment="1">
      <alignment horizontal="justify" vertical="center" wrapText="1"/>
    </xf>
    <xf numFmtId="0" fontId="10" fillId="0" borderId="36" xfId="0" applyFont="1" applyBorder="1" applyAlignment="1">
      <alignment horizontal="justify" vertical="center"/>
    </xf>
    <xf numFmtId="0" fontId="2" fillId="0" borderId="16" xfId="0" applyFont="1" applyBorder="1" applyAlignment="1">
      <alignment horizontal="justify" vertical="center"/>
    </xf>
    <xf numFmtId="0" fontId="2" fillId="0" borderId="39" xfId="0" applyFont="1" applyBorder="1" applyAlignment="1">
      <alignment horizontal="justify" vertical="center"/>
    </xf>
    <xf numFmtId="0" fontId="2" fillId="5" borderId="11" xfId="0" applyFont="1" applyFill="1" applyBorder="1" applyAlignment="1">
      <alignment horizontal="justify" vertical="center"/>
    </xf>
    <xf numFmtId="0" fontId="2" fillId="5" borderId="16" xfId="0" applyFont="1" applyFill="1" applyBorder="1" applyAlignment="1">
      <alignment horizontal="justify" vertical="center"/>
    </xf>
    <xf numFmtId="0" fontId="2" fillId="5" borderId="39" xfId="0" applyFont="1" applyFill="1" applyBorder="1" applyAlignment="1">
      <alignment horizontal="justify" vertical="center"/>
    </xf>
    <xf numFmtId="164" fontId="5" fillId="0" borderId="38" xfId="2" applyNumberFormat="1" applyFont="1" applyBorder="1" applyAlignment="1">
      <alignment horizontal="justify" vertical="center" wrapText="1"/>
    </xf>
    <xf numFmtId="0" fontId="5" fillId="0" borderId="36" xfId="2" applyFont="1" applyBorder="1" applyAlignment="1">
      <alignment horizontal="justify" vertical="center" wrapText="1"/>
    </xf>
    <xf numFmtId="0" fontId="5" fillId="0" borderId="13" xfId="2" applyFont="1" applyBorder="1" applyAlignment="1">
      <alignment horizontal="justify" vertical="center" wrapText="1"/>
    </xf>
    <xf numFmtId="0" fontId="10" fillId="0" borderId="13" xfId="0" applyFont="1" applyBorder="1" applyAlignment="1">
      <alignment horizontal="justify" vertical="center"/>
    </xf>
    <xf numFmtId="0" fontId="11" fillId="0" borderId="43" xfId="2" applyFont="1" applyBorder="1" applyAlignment="1">
      <alignment horizontal="justify" vertical="center" wrapText="1"/>
    </xf>
    <xf numFmtId="0" fontId="2" fillId="0" borderId="44" xfId="0" applyFont="1" applyBorder="1" applyAlignment="1">
      <alignment horizontal="justify" vertical="center"/>
    </xf>
    <xf numFmtId="0" fontId="2" fillId="0" borderId="45" xfId="0" applyFont="1" applyBorder="1" applyAlignment="1">
      <alignment horizontal="justify" vertical="center"/>
    </xf>
    <xf numFmtId="0" fontId="2" fillId="0" borderId="20" xfId="0" applyFont="1" applyBorder="1" applyAlignment="1">
      <alignment horizontal="justify" vertical="center"/>
    </xf>
    <xf numFmtId="0" fontId="10" fillId="0" borderId="46" xfId="0" applyFont="1" applyBorder="1" applyAlignment="1">
      <alignment horizontal="justify" vertical="center"/>
    </xf>
    <xf numFmtId="0" fontId="10" fillId="0" borderId="47" xfId="0" applyFont="1" applyBorder="1" applyAlignment="1">
      <alignment horizontal="justify" vertical="center"/>
    </xf>
    <xf numFmtId="0" fontId="10" fillId="0" borderId="53" xfId="0" applyFont="1" applyBorder="1" applyAlignment="1">
      <alignment horizontal="justify" vertical="center"/>
    </xf>
    <xf numFmtId="0" fontId="10" fillId="0" borderId="12" xfId="0" applyFont="1" applyBorder="1" applyAlignment="1">
      <alignment horizontal="justify" vertical="center"/>
    </xf>
    <xf numFmtId="9" fontId="6" fillId="4" borderId="18" xfId="1" applyFont="1" applyFill="1" applyBorder="1" applyAlignment="1">
      <alignment horizontal="center" vertical="center"/>
    </xf>
    <xf numFmtId="9" fontId="6" fillId="4" borderId="26" xfId="1" applyFont="1" applyFill="1" applyBorder="1" applyAlignment="1">
      <alignment horizontal="center" vertical="center"/>
    </xf>
    <xf numFmtId="9" fontId="6" fillId="4" borderId="30" xfId="1" applyFont="1" applyFill="1" applyBorder="1" applyAlignment="1">
      <alignment horizontal="center" vertical="center"/>
    </xf>
    <xf numFmtId="9" fontId="6" fillId="4" borderId="54" xfId="1" applyFont="1" applyFill="1" applyBorder="1" applyAlignment="1">
      <alignment horizontal="center" vertical="center"/>
    </xf>
    <xf numFmtId="9" fontId="6" fillId="4" borderId="34" xfId="1" applyFont="1" applyFill="1" applyBorder="1" applyAlignment="1">
      <alignment horizontal="center" vertical="center"/>
    </xf>
    <xf numFmtId="9" fontId="6" fillId="4" borderId="37" xfId="1" applyFont="1" applyFill="1" applyBorder="1" applyAlignment="1">
      <alignment horizontal="center" vertical="center"/>
    </xf>
    <xf numFmtId="9" fontId="6" fillId="4" borderId="22" xfId="1" applyFont="1" applyFill="1" applyBorder="1" applyAlignment="1">
      <alignment horizontal="center" vertical="center"/>
    </xf>
    <xf numFmtId="9" fontId="6" fillId="4" borderId="30" xfId="0" applyNumberFormat="1" applyFont="1" applyFill="1" applyBorder="1" applyAlignment="1">
      <alignment horizontal="center" vertical="center"/>
    </xf>
    <xf numFmtId="0" fontId="17" fillId="0" borderId="14" xfId="2" applyFont="1" applyBorder="1" applyAlignment="1">
      <alignment horizontal="justify" vertical="center"/>
    </xf>
    <xf numFmtId="0" fontId="17" fillId="0" borderId="36" xfId="2" applyFont="1" applyBorder="1" applyAlignment="1">
      <alignment horizontal="justify" vertical="center"/>
    </xf>
    <xf numFmtId="0" fontId="17" fillId="0" borderId="28" xfId="2" applyFont="1" applyBorder="1" applyAlignment="1">
      <alignment horizontal="justify" vertical="center"/>
    </xf>
    <xf numFmtId="0" fontId="19" fillId="0" borderId="0" xfId="0" applyFont="1"/>
    <xf numFmtId="0" fontId="16" fillId="2" borderId="56" xfId="0" applyFont="1" applyFill="1" applyBorder="1" applyAlignment="1">
      <alignment horizontal="center" vertical="center"/>
    </xf>
    <xf numFmtId="0" fontId="22" fillId="3" borderId="49"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1" fillId="2" borderId="57" xfId="0" applyFont="1" applyFill="1" applyBorder="1" applyAlignment="1">
      <alignment horizontal="center" vertical="center"/>
    </xf>
    <xf numFmtId="0" fontId="21" fillId="6" borderId="52" xfId="0" applyFont="1" applyFill="1" applyBorder="1" applyAlignment="1">
      <alignment horizontal="center" vertical="center" wrapText="1"/>
    </xf>
    <xf numFmtId="0" fontId="24" fillId="6" borderId="34" xfId="0" applyFont="1" applyFill="1" applyBorder="1" applyAlignment="1">
      <alignment horizontal="justify" vertical="center" wrapText="1"/>
    </xf>
    <xf numFmtId="0" fontId="21" fillId="0" borderId="34" xfId="0" applyFont="1" applyBorder="1" applyAlignment="1">
      <alignment horizontal="justify" vertical="center" wrapText="1"/>
    </xf>
    <xf numFmtId="0" fontId="21" fillId="0" borderId="52" xfId="0" applyFont="1" applyBorder="1" applyAlignment="1">
      <alignment horizontal="center" vertical="center" wrapText="1"/>
    </xf>
    <xf numFmtId="0" fontId="21" fillId="2" borderId="23" xfId="0" applyFont="1" applyFill="1" applyBorder="1" applyAlignment="1">
      <alignment horizontal="center" vertical="center"/>
    </xf>
    <xf numFmtId="0" fontId="21" fillId="2" borderId="13" xfId="0" applyFont="1" applyFill="1" applyBorder="1" applyAlignment="1">
      <alignment horizontal="center" vertical="center"/>
    </xf>
    <xf numFmtId="0" fontId="19" fillId="6" borderId="32" xfId="0" applyFont="1" applyFill="1" applyBorder="1" applyAlignment="1">
      <alignment horizontal="justify" vertical="center" wrapText="1" readingOrder="1"/>
    </xf>
    <xf numFmtId="0" fontId="19" fillId="0" borderId="32" xfId="0" applyFont="1" applyBorder="1" applyAlignment="1">
      <alignment horizontal="justify" vertical="center" wrapText="1" readingOrder="1"/>
    </xf>
    <xf numFmtId="0" fontId="25" fillId="0" borderId="43" xfId="2" applyFont="1" applyBorder="1" applyAlignment="1">
      <alignment horizontal="justify" vertical="center" wrapText="1"/>
    </xf>
    <xf numFmtId="9" fontId="23" fillId="6" borderId="14" xfId="0" applyNumberFormat="1" applyFont="1" applyFill="1" applyBorder="1" applyAlignment="1">
      <alignment horizontal="center" vertical="center"/>
    </xf>
    <xf numFmtId="0" fontId="10" fillId="0" borderId="4" xfId="0" applyFont="1" applyBorder="1" applyAlignment="1">
      <alignment horizontal="justify" vertical="center" wrapText="1"/>
    </xf>
    <xf numFmtId="0" fontId="10" fillId="0" borderId="48" xfId="0" applyFont="1" applyBorder="1" applyAlignment="1">
      <alignment horizontal="justify" vertical="center" wrapText="1"/>
    </xf>
    <xf numFmtId="0" fontId="19" fillId="0" borderId="35" xfId="0" applyFont="1" applyBorder="1" applyAlignment="1">
      <alignment horizontal="justify" wrapText="1"/>
    </xf>
    <xf numFmtId="9" fontId="19" fillId="0" borderId="28" xfId="0" applyNumberFormat="1" applyFont="1" applyBorder="1" applyAlignment="1">
      <alignment horizontal="center" vertical="center"/>
    </xf>
    <xf numFmtId="0" fontId="10" fillId="0" borderId="12" xfId="0" applyFont="1" applyBorder="1" applyAlignment="1">
      <alignment horizontal="justify" vertical="center" wrapText="1"/>
    </xf>
    <xf numFmtId="0" fontId="23" fillId="0" borderId="48" xfId="0" applyFont="1" applyBorder="1" applyAlignment="1">
      <alignment horizontal="justify" vertical="center" wrapText="1"/>
    </xf>
    <xf numFmtId="164" fontId="5" fillId="6" borderId="24" xfId="2" applyNumberFormat="1" applyFont="1" applyFill="1" applyBorder="1" applyAlignment="1">
      <alignment horizontal="justify" vertical="center" wrapText="1"/>
    </xf>
    <xf numFmtId="0" fontId="2" fillId="6" borderId="25" xfId="0" applyFont="1" applyFill="1" applyBorder="1" applyAlignment="1">
      <alignment horizontal="justify" vertical="center" wrapText="1"/>
    </xf>
    <xf numFmtId="164" fontId="5" fillId="6" borderId="14" xfId="2" applyNumberFormat="1" applyFont="1" applyFill="1" applyBorder="1" applyAlignment="1">
      <alignment horizontal="justify" vertical="center" wrapText="1"/>
    </xf>
    <xf numFmtId="0" fontId="10" fillId="6" borderId="4" xfId="0" applyFont="1" applyFill="1" applyBorder="1" applyAlignment="1">
      <alignment horizontal="justify" vertical="center"/>
    </xf>
    <xf numFmtId="164" fontId="5" fillId="6" borderId="28" xfId="2" applyNumberFormat="1" applyFont="1" applyFill="1" applyBorder="1" applyAlignment="1">
      <alignment horizontal="justify" vertical="center" wrapText="1"/>
    </xf>
    <xf numFmtId="0" fontId="10" fillId="6" borderId="29" xfId="0" applyFont="1" applyFill="1" applyBorder="1" applyAlignment="1">
      <alignment horizontal="justify" vertical="center"/>
    </xf>
    <xf numFmtId="0" fontId="10" fillId="6" borderId="49" xfId="0" applyFont="1" applyFill="1" applyBorder="1" applyAlignment="1">
      <alignment horizontal="justify" vertical="center" wrapText="1"/>
    </xf>
    <xf numFmtId="0" fontId="10" fillId="6" borderId="12" xfId="0" applyFont="1" applyFill="1" applyBorder="1" applyAlignment="1">
      <alignment horizontal="justify" vertical="center"/>
    </xf>
    <xf numFmtId="0" fontId="10" fillId="6" borderId="50" xfId="0" applyFont="1" applyFill="1" applyBorder="1" applyAlignment="1">
      <alignment horizontal="justify" vertical="center"/>
    </xf>
    <xf numFmtId="0" fontId="10" fillId="6" borderId="46" xfId="0" applyFont="1" applyFill="1" applyBorder="1" applyAlignment="1">
      <alignment horizontal="justify" vertical="center"/>
    </xf>
    <xf numFmtId="0" fontId="5" fillId="6" borderId="24" xfId="2" applyFont="1" applyFill="1" applyBorder="1" applyAlignment="1">
      <alignment horizontal="justify" vertical="center" wrapText="1"/>
    </xf>
    <xf numFmtId="0" fontId="10" fillId="6" borderId="25" xfId="0" applyFont="1" applyFill="1" applyBorder="1" applyAlignment="1">
      <alignment horizontal="justify" vertical="center"/>
    </xf>
    <xf numFmtId="0" fontId="5" fillId="6" borderId="28" xfId="2" applyFont="1" applyFill="1" applyBorder="1" applyAlignment="1">
      <alignment horizontal="justify" vertical="center" wrapText="1"/>
    </xf>
    <xf numFmtId="0" fontId="10" fillId="6" borderId="49" xfId="0" applyFont="1" applyFill="1" applyBorder="1" applyAlignment="1">
      <alignment horizontal="justify" vertical="center"/>
    </xf>
    <xf numFmtId="164" fontId="5" fillId="6" borderId="32" xfId="2" applyNumberFormat="1" applyFont="1" applyFill="1" applyBorder="1" applyAlignment="1">
      <alignment horizontal="justify" vertical="center" wrapText="1"/>
    </xf>
    <xf numFmtId="0" fontId="10" fillId="6" borderId="33" xfId="0" applyFont="1" applyFill="1" applyBorder="1" applyAlignment="1">
      <alignment horizontal="justify" vertical="center"/>
    </xf>
    <xf numFmtId="0" fontId="10" fillId="6" borderId="52" xfId="0" applyFont="1" applyFill="1" applyBorder="1" applyAlignment="1">
      <alignment horizontal="justify" vertical="center"/>
    </xf>
    <xf numFmtId="0" fontId="11" fillId="6" borderId="31" xfId="2" applyFont="1" applyFill="1" applyBorder="1" applyAlignment="1">
      <alignment horizontal="justify" vertical="center" wrapText="1"/>
    </xf>
    <xf numFmtId="0" fontId="10" fillId="6" borderId="24" xfId="0" applyFont="1" applyFill="1" applyBorder="1" applyAlignment="1">
      <alignment horizontal="justify" vertical="center"/>
    </xf>
    <xf numFmtId="0" fontId="10" fillId="6" borderId="14" xfId="0" applyFont="1" applyFill="1" applyBorder="1" applyAlignment="1">
      <alignment horizontal="justify" vertical="center"/>
    </xf>
    <xf numFmtId="0" fontId="10" fillId="6" borderId="28" xfId="0" applyFont="1" applyFill="1" applyBorder="1" applyAlignment="1">
      <alignment horizontal="justify" vertical="center"/>
    </xf>
    <xf numFmtId="0" fontId="23" fillId="6" borderId="24" xfId="0" applyFont="1" applyFill="1" applyBorder="1" applyAlignment="1">
      <alignment horizontal="justify" vertical="center" wrapText="1"/>
    </xf>
    <xf numFmtId="0" fontId="10" fillId="6" borderId="14" xfId="0" applyFont="1" applyFill="1" applyBorder="1" applyAlignment="1">
      <alignment horizontal="justify" vertical="center" wrapText="1"/>
    </xf>
    <xf numFmtId="0" fontId="10" fillId="0" borderId="53" xfId="0" applyFont="1" applyBorder="1" applyAlignment="1">
      <alignment horizontal="center" vertical="center"/>
    </xf>
    <xf numFmtId="0" fontId="19" fillId="0" borderId="12" xfId="0" applyFont="1" applyBorder="1" applyAlignment="1">
      <alignment horizontal="justify" vertical="center" wrapText="1"/>
    </xf>
    <xf numFmtId="0" fontId="19" fillId="0" borderId="48" xfId="0" applyFont="1" applyBorder="1" applyAlignment="1">
      <alignment horizontal="justify" vertical="center" wrapText="1"/>
    </xf>
    <xf numFmtId="0" fontId="17" fillId="6" borderId="24" xfId="2" applyFont="1" applyFill="1" applyBorder="1" applyAlignment="1">
      <alignment horizontal="justify" vertical="center"/>
    </xf>
    <xf numFmtId="0" fontId="2" fillId="6" borderId="25" xfId="0" applyFont="1" applyFill="1" applyBorder="1" applyAlignment="1">
      <alignment horizontal="justify" vertical="center"/>
    </xf>
    <xf numFmtId="0" fontId="18" fillId="6" borderId="14" xfId="0" applyFont="1" applyFill="1" applyBorder="1" applyAlignment="1">
      <alignment horizontal="justify" vertical="center" readingOrder="1"/>
    </xf>
    <xf numFmtId="0" fontId="18" fillId="6" borderId="28" xfId="0" applyFont="1" applyFill="1" applyBorder="1" applyAlignment="1">
      <alignment horizontal="justify" vertical="center" wrapText="1" readingOrder="1"/>
    </xf>
    <xf numFmtId="0" fontId="28" fillId="6" borderId="38" xfId="2" applyFont="1" applyFill="1" applyBorder="1" applyAlignment="1">
      <alignment horizontal="justify" vertical="center" wrapText="1"/>
    </xf>
    <xf numFmtId="0" fontId="2" fillId="6" borderId="49" xfId="0" applyFont="1" applyFill="1" applyBorder="1" applyAlignment="1">
      <alignment horizontal="justify" vertical="center"/>
    </xf>
    <xf numFmtId="0" fontId="10" fillId="6" borderId="51" xfId="0" applyFont="1" applyFill="1" applyBorder="1" applyAlignment="1">
      <alignment horizontal="justify" vertical="center"/>
    </xf>
    <xf numFmtId="0" fontId="10" fillId="6" borderId="53" xfId="0" applyFont="1" applyFill="1" applyBorder="1" applyAlignment="1">
      <alignment horizontal="justify" vertical="center"/>
    </xf>
    <xf numFmtId="0" fontId="2" fillId="6" borderId="12" xfId="0" applyFont="1" applyFill="1" applyBorder="1" applyAlignment="1">
      <alignment horizontal="justify" vertical="center" wrapText="1"/>
    </xf>
    <xf numFmtId="0" fontId="10" fillId="6" borderId="4" xfId="0" applyFont="1" applyFill="1" applyBorder="1" applyAlignment="1">
      <alignment horizontal="justify" vertical="center" wrapText="1"/>
    </xf>
    <xf numFmtId="0" fontId="17" fillId="6" borderId="32" xfId="2" applyFont="1" applyFill="1" applyBorder="1" applyAlignment="1">
      <alignment horizontal="justify" vertical="center"/>
    </xf>
    <xf numFmtId="0" fontId="25" fillId="6" borderId="31" xfId="2" applyFont="1" applyFill="1" applyBorder="1" applyAlignment="1">
      <alignment horizontal="justify" vertical="center" wrapText="1"/>
    </xf>
    <xf numFmtId="0" fontId="19" fillId="6" borderId="51" xfId="0" applyFont="1" applyFill="1" applyBorder="1" applyAlignment="1">
      <alignment horizontal="justify" vertical="center" wrapText="1"/>
    </xf>
    <xf numFmtId="10" fontId="2" fillId="0" borderId="0" xfId="0" applyNumberFormat="1" applyFont="1" applyAlignment="1">
      <alignment horizontal="justify" vertical="center"/>
    </xf>
    <xf numFmtId="0" fontId="10" fillId="6" borderId="32" xfId="0" applyFont="1" applyFill="1" applyBorder="1" applyAlignment="1">
      <alignment horizontal="justify" vertical="top"/>
    </xf>
    <xf numFmtId="0" fontId="2" fillId="6" borderId="40" xfId="0" applyFont="1" applyFill="1" applyBorder="1" applyAlignment="1">
      <alignment horizontal="justify" vertical="center"/>
    </xf>
    <xf numFmtId="0" fontId="29" fillId="0" borderId="0" xfId="0" applyFont="1" applyAlignment="1">
      <alignment horizontal="justify" vertical="center"/>
    </xf>
    <xf numFmtId="0" fontId="23" fillId="0" borderId="12" xfId="0" applyFont="1" applyBorder="1" applyAlignment="1">
      <alignment horizontal="justify" vertical="center" wrapText="1"/>
    </xf>
    <xf numFmtId="0" fontId="30" fillId="0" borderId="35" xfId="0" applyFont="1" applyBorder="1" applyAlignment="1">
      <alignment horizontal="justify" wrapText="1"/>
    </xf>
    <xf numFmtId="0" fontId="11" fillId="6" borderId="10" xfId="2" applyFont="1" applyFill="1" applyBorder="1" applyAlignment="1">
      <alignment horizontal="justify" vertical="center" wrapText="1"/>
    </xf>
    <xf numFmtId="0" fontId="11" fillId="6" borderId="15" xfId="2" applyFont="1" applyFill="1" applyBorder="1" applyAlignment="1">
      <alignment horizontal="justify" vertical="center" wrapText="1"/>
    </xf>
    <xf numFmtId="0" fontId="11" fillId="6" borderId="27" xfId="2" applyFont="1" applyFill="1" applyBorder="1" applyAlignment="1">
      <alignment horizontal="justify" vertical="center" wrapText="1"/>
    </xf>
    <xf numFmtId="0" fontId="11" fillId="0" borderId="43" xfId="2" applyFont="1" applyBorder="1" applyAlignment="1">
      <alignment horizontal="justify" vertical="center" wrapText="1"/>
    </xf>
    <xf numFmtId="0" fontId="7" fillId="3" borderId="14" xfId="0" applyFont="1" applyFill="1" applyBorder="1" applyAlignment="1">
      <alignment horizontal="center" wrapText="1"/>
    </xf>
    <xf numFmtId="0" fontId="7" fillId="3" borderId="13" xfId="0" applyFont="1" applyFill="1" applyBorder="1" applyAlignment="1">
      <alignment horizont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0" xfId="0" applyFont="1" applyAlignment="1">
      <alignment horizontal="justify" vertical="center" wrapText="1"/>
    </xf>
    <xf numFmtId="0" fontId="11" fillId="2" borderId="1"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11" fillId="2" borderId="3"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1" fillId="2" borderId="0" xfId="0" applyFont="1" applyFill="1" applyAlignment="1">
      <alignment horizontal="justify" vertical="center" wrapText="1"/>
    </xf>
    <xf numFmtId="0" fontId="11" fillId="2" borderId="6" xfId="0" applyFont="1" applyFill="1" applyBorder="1" applyAlignment="1">
      <alignment horizontal="justify" vertical="center" wrapText="1"/>
    </xf>
    <xf numFmtId="0" fontId="11" fillId="2" borderId="5"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justify" vertical="center" wrapText="1"/>
    </xf>
    <xf numFmtId="0" fontId="11" fillId="2" borderId="8"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0" fillId="6" borderId="22" xfId="0" applyFont="1" applyFill="1" applyBorder="1" applyAlignment="1">
      <alignment horizontal="justify" vertical="center" wrapText="1"/>
    </xf>
    <xf numFmtId="0" fontId="10" fillId="6" borderId="58" xfId="0" applyFont="1" applyFill="1" applyBorder="1" applyAlignment="1">
      <alignment horizontal="justify" vertical="center" wrapText="1"/>
    </xf>
    <xf numFmtId="0" fontId="2" fillId="6" borderId="22" xfId="0" applyFont="1" applyFill="1" applyBorder="1" applyAlignment="1">
      <alignment horizontal="justify" vertical="center" wrapText="1"/>
    </xf>
    <xf numFmtId="0" fontId="2" fillId="6" borderId="37" xfId="0" applyFont="1" applyFill="1" applyBorder="1" applyAlignment="1">
      <alignment horizontal="justify" vertical="center" wrapText="1"/>
    </xf>
    <xf numFmtId="0" fontId="11" fillId="5" borderId="41" xfId="2" applyFont="1" applyFill="1" applyBorder="1" applyAlignment="1">
      <alignment horizontal="justify" vertical="center" wrapText="1"/>
    </xf>
    <xf numFmtId="0" fontId="11" fillId="5" borderId="42" xfId="2" applyFont="1" applyFill="1" applyBorder="1" applyAlignment="1">
      <alignment horizontal="justify" vertical="center" wrapText="1"/>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3" xfId="0" applyFont="1" applyFill="1" applyBorder="1" applyAlignment="1">
      <alignment horizontal="center" vertical="center"/>
    </xf>
    <xf numFmtId="0" fontId="8" fillId="0" borderId="17" xfId="0" applyFont="1" applyBorder="1" applyAlignment="1">
      <alignment horizontal="justify" vertical="center"/>
    </xf>
    <xf numFmtId="0" fontId="8" fillId="0" borderId="21" xfId="0" applyFont="1" applyBorder="1" applyAlignment="1">
      <alignment horizontal="justify" vertical="center"/>
    </xf>
    <xf numFmtId="0" fontId="3" fillId="4" borderId="18"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8" xfId="0" applyFont="1" applyFill="1" applyBorder="1" applyAlignment="1">
      <alignment horizontal="justify" vertical="center"/>
    </xf>
    <xf numFmtId="0" fontId="3" fillId="4" borderId="22" xfId="0" applyFont="1" applyFill="1" applyBorder="1" applyAlignment="1">
      <alignment horizontal="justify" vertical="center"/>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7" fillId="3" borderId="12" xfId="0" applyFont="1" applyFill="1" applyBorder="1" applyAlignment="1">
      <alignment horizontal="center" wrapText="1"/>
    </xf>
    <xf numFmtId="0" fontId="10" fillId="0" borderId="20" xfId="0" applyFont="1" applyBorder="1" applyAlignment="1">
      <alignment horizontal="justify" vertical="center"/>
    </xf>
    <xf numFmtId="0" fontId="10" fillId="0" borderId="45" xfId="0" applyFont="1" applyBorder="1" applyAlignment="1">
      <alignment horizontal="justify" vertical="center"/>
    </xf>
    <xf numFmtId="0" fontId="19" fillId="0" borderId="1"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5"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6"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2" borderId="11" xfId="0" applyFont="1" applyFill="1" applyBorder="1" applyAlignment="1">
      <alignment horizontal="center" vertical="center"/>
    </xf>
    <xf numFmtId="0" fontId="21" fillId="2" borderId="39" xfId="0" applyFont="1" applyFill="1" applyBorder="1" applyAlignment="1">
      <alignment horizontal="center" vertical="center"/>
    </xf>
    <xf numFmtId="0" fontId="4" fillId="2" borderId="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6" xfId="0" applyFont="1" applyFill="1" applyBorder="1" applyAlignment="1">
      <alignment horizontal="justify"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26" fillId="5" borderId="10" xfId="2" applyFont="1" applyFill="1" applyBorder="1" applyAlignment="1">
      <alignment horizontal="center" vertical="center" wrapText="1"/>
    </xf>
    <xf numFmtId="0" fontId="26" fillId="5" borderId="15" xfId="2" applyFont="1" applyFill="1" applyBorder="1" applyAlignment="1">
      <alignment horizontal="center" vertical="center" wrapText="1"/>
    </xf>
    <xf numFmtId="0" fontId="26" fillId="5" borderId="27" xfId="2" applyFont="1" applyFill="1" applyBorder="1" applyAlignment="1">
      <alignment horizontal="center" vertical="center" wrapText="1"/>
    </xf>
    <xf numFmtId="0" fontId="25" fillId="0" borderId="55"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27" xfId="2" applyFont="1" applyBorder="1" applyAlignment="1">
      <alignment horizontal="center" vertical="center" wrapText="1"/>
    </xf>
    <xf numFmtId="0" fontId="4" fillId="0" borderId="17" xfId="0" applyFont="1" applyBorder="1" applyAlignment="1">
      <alignment horizontal="justify" vertical="center"/>
    </xf>
    <xf numFmtId="0" fontId="4" fillId="0" borderId="21" xfId="0" applyFont="1" applyBorder="1" applyAlignment="1">
      <alignment horizontal="justify" vertical="center"/>
    </xf>
    <xf numFmtId="0" fontId="27" fillId="4" borderId="18" xfId="0" applyFont="1" applyFill="1" applyBorder="1" applyAlignment="1">
      <alignment horizontal="justify" vertical="center"/>
    </xf>
    <xf numFmtId="0" fontId="27" fillId="4" borderId="22" xfId="0" applyFont="1" applyFill="1" applyBorder="1" applyAlignment="1">
      <alignment horizontal="justify" vertical="center"/>
    </xf>
    <xf numFmtId="0" fontId="30" fillId="7" borderId="14" xfId="0" applyFont="1" applyFill="1" applyBorder="1" applyAlignment="1">
      <alignment horizontal="justify" vertical="center" wrapText="1"/>
    </xf>
    <xf numFmtId="0" fontId="30" fillId="7" borderId="14" xfId="0" applyFont="1" applyFill="1" applyBorder="1" applyAlignment="1">
      <alignment horizontal="justify" vertical="center"/>
    </xf>
    <xf numFmtId="0" fontId="19" fillId="0" borderId="0" xfId="0" applyFont="1" applyBorder="1" applyAlignment="1">
      <alignment horizontal="center"/>
    </xf>
    <xf numFmtId="0" fontId="20" fillId="6" borderId="0" xfId="0" applyFont="1" applyFill="1" applyBorder="1" applyAlignment="1">
      <alignment horizontal="center" vertical="center" wrapText="1"/>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1620920</xdr:colOff>
      <xdr:row>0</xdr:row>
      <xdr:rowOff>0</xdr:rowOff>
    </xdr:from>
    <xdr:to>
      <xdr:col>0</xdr:col>
      <xdr:colOff>1620920</xdr:colOff>
      <xdr:row>7</xdr:row>
      <xdr:rowOff>342673</xdr:rowOff>
    </xdr:to>
    <xdr:pic>
      <xdr:nvPicPr>
        <xdr:cNvPr id="2" name="Imagen 4">
          <a:extLst>
            <a:ext uri="{FF2B5EF4-FFF2-40B4-BE49-F238E27FC236}">
              <a16:creationId xmlns:a16="http://schemas.microsoft.com/office/drawing/2014/main" id="{F20F28A0-9A22-49AF-A2FE-D83C44056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0920" y="0"/>
          <a:ext cx="2687888" cy="2514373"/>
        </a:xfrm>
        <a:prstGeom prst="rect">
          <a:avLst/>
        </a:prstGeom>
      </xdr:spPr>
    </xdr:pic>
    <xdr:clientData/>
  </xdr:twoCellAnchor>
  <xdr:twoCellAnchor editAs="oneCell">
    <xdr:from>
      <xdr:col>0</xdr:col>
      <xdr:colOff>1815703</xdr:colOff>
      <xdr:row>0</xdr:row>
      <xdr:rowOff>0</xdr:rowOff>
    </xdr:from>
    <xdr:to>
      <xdr:col>1</xdr:col>
      <xdr:colOff>1761922</xdr:colOff>
      <xdr:row>6</xdr:row>
      <xdr:rowOff>206733</xdr:rowOff>
    </xdr:to>
    <xdr:pic>
      <xdr:nvPicPr>
        <xdr:cNvPr id="3" name="Imagen 4">
          <a:extLst>
            <a:ext uri="{FF2B5EF4-FFF2-40B4-BE49-F238E27FC236}">
              <a16:creationId xmlns:a16="http://schemas.microsoft.com/office/drawing/2014/main" id="{6E5C2C9D-74F7-4299-B7CC-2F3D2078B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5703" y="0"/>
          <a:ext cx="2250928" cy="2137927"/>
        </a:xfrm>
        <a:prstGeom prst="rect">
          <a:avLst/>
        </a:prstGeom>
      </xdr:spPr>
    </xdr:pic>
    <xdr:clientData/>
  </xdr:twoCellAnchor>
  <xdr:twoCellAnchor editAs="oneCell">
    <xdr:from>
      <xdr:col>8</xdr:col>
      <xdr:colOff>1551215</xdr:colOff>
      <xdr:row>14</xdr:row>
      <xdr:rowOff>1469571</xdr:rowOff>
    </xdr:from>
    <xdr:to>
      <xdr:col>8</xdr:col>
      <xdr:colOff>3769905</xdr:colOff>
      <xdr:row>14</xdr:row>
      <xdr:rowOff>3517446</xdr:rowOff>
    </xdr:to>
    <xdr:pic>
      <xdr:nvPicPr>
        <xdr:cNvPr id="4" name="Imagen 3" descr="C:\Users\calidad\Desktop\thumbnail_image001.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09144" y="19267714"/>
          <a:ext cx="2218690" cy="2047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1371599</xdr:colOff>
      <xdr:row>0</xdr:row>
      <xdr:rowOff>0</xdr:rowOff>
    </xdr:from>
    <xdr:to>
      <xdr:col>3</xdr:col>
      <xdr:colOff>356769</xdr:colOff>
      <xdr:row>4</xdr:row>
      <xdr:rowOff>169194</xdr:rowOff>
    </xdr:to>
    <xdr:pic>
      <xdr:nvPicPr>
        <xdr:cNvPr id="2" name="Imagen 2">
          <a:extLst>
            <a:ext uri="{FF2B5EF4-FFF2-40B4-BE49-F238E27FC236}">
              <a16:creationId xmlns:a16="http://schemas.microsoft.com/office/drawing/2014/main" id="{DF0F5F5D-3F59-4C17-ACC4-96522ED32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599" y="0"/>
          <a:ext cx="1985545" cy="1559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1539875</xdr:colOff>
      <xdr:row>0</xdr:row>
      <xdr:rowOff>0</xdr:rowOff>
    </xdr:from>
    <xdr:to>
      <xdr:col>1</xdr:col>
      <xdr:colOff>1141495</xdr:colOff>
      <xdr:row>7</xdr:row>
      <xdr:rowOff>131074</xdr:rowOff>
    </xdr:to>
    <xdr:pic>
      <xdr:nvPicPr>
        <xdr:cNvPr id="2" name="Imagen 4">
          <a:extLst>
            <a:ext uri="{FF2B5EF4-FFF2-40B4-BE49-F238E27FC236}">
              <a16:creationId xmlns:a16="http://schemas.microsoft.com/office/drawing/2014/main" id="{537AEDA7-8D42-4B9E-BE36-F655BA500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875" y="0"/>
          <a:ext cx="2506745" cy="2226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1685925</xdr:colOff>
      <xdr:row>0</xdr:row>
      <xdr:rowOff>104776</xdr:rowOff>
    </xdr:from>
    <xdr:to>
      <xdr:col>3</xdr:col>
      <xdr:colOff>642519</xdr:colOff>
      <xdr:row>4</xdr:row>
      <xdr:rowOff>86737</xdr:rowOff>
    </xdr:to>
    <xdr:pic>
      <xdr:nvPicPr>
        <xdr:cNvPr id="2" name="Imagen 2">
          <a:extLst>
            <a:ext uri="{FF2B5EF4-FFF2-40B4-BE49-F238E27FC236}">
              <a16:creationId xmlns:a16="http://schemas.microsoft.com/office/drawing/2014/main" id="{373063EB-12B1-4A86-AE65-293C1E9FB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7925" y="104776"/>
          <a:ext cx="2071269" cy="15345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32"/>
  <sheetViews>
    <sheetView tabSelected="1" topLeftCell="F21" zoomScale="70" zoomScaleNormal="70" workbookViewId="0">
      <selection activeCell="G22" sqref="G22"/>
    </sheetView>
  </sheetViews>
  <sheetFormatPr baseColWidth="10" defaultColWidth="0" defaultRowHeight="18" x14ac:dyDescent="0.25"/>
  <cols>
    <col min="1" max="1" width="34.5703125" style="1" customWidth="1"/>
    <col min="2" max="2" width="47.42578125" style="1" customWidth="1"/>
    <col min="3" max="3" width="89.28515625" style="1" customWidth="1"/>
    <col min="4" max="4" width="16.85546875" style="1" customWidth="1"/>
    <col min="5" max="5" width="68.42578125" style="1" customWidth="1"/>
    <col min="6" max="6" width="22.28515625" style="1" customWidth="1"/>
    <col min="7" max="7" width="119.7109375" style="1" customWidth="1"/>
    <col min="8" max="8" width="22.140625" style="1" customWidth="1"/>
    <col min="9" max="9" width="78.7109375" style="1" customWidth="1"/>
    <col min="10" max="10" width="31.140625" style="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0.25" x14ac:dyDescent="0.25">
      <c r="A2" s="120"/>
      <c r="B2" s="121"/>
      <c r="C2" s="124" t="s">
        <v>0</v>
      </c>
      <c r="D2" s="125"/>
      <c r="E2" s="125"/>
      <c r="F2" s="125"/>
      <c r="G2" s="125"/>
      <c r="H2" s="125"/>
      <c r="I2" s="125"/>
      <c r="J2" s="125"/>
      <c r="K2" s="126"/>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0.25" x14ac:dyDescent="0.25">
      <c r="A3" s="122"/>
      <c r="B3" s="123"/>
      <c r="C3" s="127" t="s">
        <v>1</v>
      </c>
      <c r="D3" s="128"/>
      <c r="E3" s="128"/>
      <c r="F3" s="128"/>
      <c r="G3" s="128"/>
      <c r="H3" s="128"/>
      <c r="I3" s="128"/>
      <c r="J3" s="128"/>
      <c r="K3" s="129"/>
    </row>
    <row r="4" spans="1:61 16360:16384" s="4" customFormat="1" ht="20.25" x14ac:dyDescent="0.25">
      <c r="A4" s="122"/>
      <c r="B4" s="123"/>
      <c r="C4" s="127" t="s">
        <v>43</v>
      </c>
      <c r="D4" s="128"/>
      <c r="E4" s="128"/>
      <c r="F4" s="128"/>
      <c r="G4" s="128"/>
      <c r="H4" s="128"/>
      <c r="I4" s="128"/>
      <c r="J4" s="128"/>
      <c r="K4" s="129"/>
    </row>
    <row r="5" spans="1:61 16360:16384" s="4" customFormat="1" ht="33.75" customHeight="1" x14ac:dyDescent="0.25">
      <c r="A5" s="122"/>
      <c r="B5" s="123"/>
      <c r="C5" s="130" t="s">
        <v>44</v>
      </c>
      <c r="D5" s="131"/>
      <c r="E5" s="131"/>
      <c r="F5" s="131"/>
      <c r="G5" s="131"/>
      <c r="H5" s="131"/>
      <c r="I5" s="131"/>
      <c r="J5" s="131"/>
      <c r="K5" s="132"/>
    </row>
    <row r="6" spans="1:61 16360:16384" s="4" customFormat="1" ht="37.5" customHeight="1" thickBot="1" x14ac:dyDescent="0.3">
      <c r="A6" s="122"/>
      <c r="B6" s="123"/>
      <c r="C6" s="133" t="s">
        <v>42</v>
      </c>
      <c r="D6" s="134"/>
      <c r="E6" s="134"/>
      <c r="F6" s="134"/>
      <c r="G6" s="134"/>
      <c r="H6" s="134"/>
      <c r="I6" s="134"/>
      <c r="J6" s="134"/>
      <c r="K6" s="135"/>
    </row>
    <row r="7" spans="1:61 16360:16384" ht="27" thickBot="1" x14ac:dyDescent="0.45">
      <c r="A7" s="153" t="s">
        <v>2</v>
      </c>
      <c r="B7" s="156" t="s">
        <v>3</v>
      </c>
      <c r="C7" s="159" t="s">
        <v>4</v>
      </c>
      <c r="D7" s="119"/>
      <c r="E7" s="118" t="s">
        <v>5</v>
      </c>
      <c r="F7" s="118"/>
      <c r="G7" s="118" t="s">
        <v>6</v>
      </c>
      <c r="H7" s="119"/>
      <c r="I7" s="118" t="s">
        <v>7</v>
      </c>
      <c r="J7" s="119"/>
      <c r="K7" s="142" t="s">
        <v>8</v>
      </c>
    </row>
    <row r="8" spans="1:61 16360:16384" ht="33" customHeight="1" x14ac:dyDescent="0.25">
      <c r="A8" s="154"/>
      <c r="B8" s="157"/>
      <c r="C8" s="145" t="s">
        <v>9</v>
      </c>
      <c r="D8" s="147" t="s">
        <v>10</v>
      </c>
      <c r="E8" s="145" t="s">
        <v>9</v>
      </c>
      <c r="F8" s="149" t="s">
        <v>11</v>
      </c>
      <c r="G8" s="145" t="s">
        <v>9</v>
      </c>
      <c r="H8" s="149" t="s">
        <v>11</v>
      </c>
      <c r="I8" s="151" t="s">
        <v>9</v>
      </c>
      <c r="J8" s="147" t="s">
        <v>11</v>
      </c>
      <c r="K8" s="143"/>
    </row>
    <row r="9" spans="1:61 16360:16384" ht="18.75" customHeight="1" thickBot="1" x14ac:dyDescent="0.3">
      <c r="A9" s="155"/>
      <c r="B9" s="158"/>
      <c r="C9" s="146"/>
      <c r="D9" s="148"/>
      <c r="E9" s="146"/>
      <c r="F9" s="150"/>
      <c r="G9" s="146"/>
      <c r="H9" s="150"/>
      <c r="I9" s="152"/>
      <c r="J9" s="148"/>
      <c r="K9" s="144"/>
    </row>
    <row r="10" spans="1:61 16360:16384" ht="408.75" customHeight="1" x14ac:dyDescent="0.25">
      <c r="A10" s="114" t="s">
        <v>21</v>
      </c>
      <c r="B10" s="69" t="s">
        <v>22</v>
      </c>
      <c r="C10" s="70" t="s">
        <v>76</v>
      </c>
      <c r="D10" s="37">
        <v>0.25</v>
      </c>
      <c r="E10" s="75" t="s">
        <v>99</v>
      </c>
      <c r="F10" s="37">
        <v>0.5</v>
      </c>
      <c r="G10" s="90" t="s">
        <v>148</v>
      </c>
      <c r="H10" s="37">
        <v>0.75</v>
      </c>
      <c r="I10" s="90" t="s">
        <v>171</v>
      </c>
      <c r="J10" s="37">
        <v>1</v>
      </c>
      <c r="K10" s="22"/>
    </row>
    <row r="11" spans="1:61 16360:16384" ht="120" customHeight="1" x14ac:dyDescent="0.25">
      <c r="A11" s="115"/>
      <c r="B11" s="71" t="s">
        <v>23</v>
      </c>
      <c r="C11" s="72" t="s">
        <v>75</v>
      </c>
      <c r="D11" s="38">
        <f>14/16</f>
        <v>0.875</v>
      </c>
      <c r="E11" s="76" t="s">
        <v>106</v>
      </c>
      <c r="F11" s="38">
        <v>0</v>
      </c>
      <c r="G11" s="91" t="s">
        <v>123</v>
      </c>
      <c r="H11" s="38">
        <v>0</v>
      </c>
      <c r="I11" s="88" t="s">
        <v>149</v>
      </c>
      <c r="J11" s="38">
        <v>1</v>
      </c>
      <c r="K11" s="23"/>
    </row>
    <row r="12" spans="1:61 16360:16384" ht="177.75" customHeight="1" x14ac:dyDescent="0.25">
      <c r="A12" s="115"/>
      <c r="B12" s="71" t="s">
        <v>24</v>
      </c>
      <c r="C12" s="72" t="s">
        <v>104</v>
      </c>
      <c r="D12" s="38">
        <v>0.25</v>
      </c>
      <c r="E12" s="76" t="s">
        <v>105</v>
      </c>
      <c r="F12" s="38">
        <v>0.5</v>
      </c>
      <c r="G12" s="88" t="s">
        <v>124</v>
      </c>
      <c r="H12" s="38">
        <v>0.75</v>
      </c>
      <c r="I12" s="88" t="s">
        <v>150</v>
      </c>
      <c r="J12" s="38">
        <v>0.8</v>
      </c>
      <c r="K12" s="23"/>
    </row>
    <row r="13" spans="1:61 16360:16384" ht="330.75" customHeight="1" thickBot="1" x14ac:dyDescent="0.3">
      <c r="A13" s="116"/>
      <c r="B13" s="73" t="s">
        <v>25</v>
      </c>
      <c r="C13" s="74" t="s">
        <v>74</v>
      </c>
      <c r="D13" s="39">
        <v>0.25</v>
      </c>
      <c r="E13" s="77" t="s">
        <v>107</v>
      </c>
      <c r="F13" s="39">
        <v>0.5</v>
      </c>
      <c r="G13" s="89" t="s">
        <v>125</v>
      </c>
      <c r="H13" s="38">
        <v>0.75</v>
      </c>
      <c r="I13" s="136" t="s">
        <v>151</v>
      </c>
      <c r="J13" s="39">
        <v>1</v>
      </c>
      <c r="K13" s="24"/>
    </row>
    <row r="14" spans="1:61 16360:16384" ht="132" customHeight="1" thickBot="1" x14ac:dyDescent="0.3">
      <c r="A14" s="29" t="s">
        <v>40</v>
      </c>
      <c r="B14" s="25" t="s">
        <v>26</v>
      </c>
      <c r="C14" s="33" t="s">
        <v>95</v>
      </c>
      <c r="D14" s="40">
        <v>0.25</v>
      </c>
      <c r="E14" s="78" t="s">
        <v>95</v>
      </c>
      <c r="F14" s="40">
        <v>0.5</v>
      </c>
      <c r="G14" s="78" t="s">
        <v>126</v>
      </c>
      <c r="H14" s="38">
        <v>0.75</v>
      </c>
      <c r="I14" s="137"/>
      <c r="J14" s="40">
        <v>1</v>
      </c>
      <c r="K14" s="30"/>
    </row>
    <row r="15" spans="1:61 16360:16384" ht="288" customHeight="1" thickBot="1" x14ac:dyDescent="0.3">
      <c r="A15" s="86" t="s">
        <v>41</v>
      </c>
      <c r="B15" s="83" t="s">
        <v>27</v>
      </c>
      <c r="C15" s="84" t="s">
        <v>73</v>
      </c>
      <c r="D15" s="41"/>
      <c r="E15" s="85" t="s">
        <v>108</v>
      </c>
      <c r="F15" s="41">
        <v>0.5</v>
      </c>
      <c r="G15" s="85" t="s">
        <v>127</v>
      </c>
      <c r="H15" s="41">
        <v>0.75</v>
      </c>
      <c r="I15" s="109" t="s">
        <v>152</v>
      </c>
      <c r="J15" s="41">
        <v>1</v>
      </c>
      <c r="K15" s="110"/>
    </row>
    <row r="16" spans="1:61 16360:16384" ht="188.25" customHeight="1" x14ac:dyDescent="0.25">
      <c r="A16" s="117" t="s">
        <v>28</v>
      </c>
      <c r="B16" s="26" t="s">
        <v>78</v>
      </c>
      <c r="C16" s="34" t="s">
        <v>77</v>
      </c>
      <c r="D16" s="42">
        <v>0.125</v>
      </c>
      <c r="E16" s="35" t="s">
        <v>128</v>
      </c>
      <c r="F16" s="42">
        <v>1</v>
      </c>
      <c r="G16" s="92" t="s">
        <v>129</v>
      </c>
      <c r="H16" s="42"/>
      <c r="I16" s="92" t="s">
        <v>129</v>
      </c>
      <c r="J16" s="42"/>
      <c r="K16" s="31"/>
    </row>
    <row r="17" spans="1:11" ht="87.75" customHeight="1" x14ac:dyDescent="0.25">
      <c r="A17" s="117"/>
      <c r="B17" s="18" t="s">
        <v>29</v>
      </c>
      <c r="C17" s="160" t="s">
        <v>79</v>
      </c>
      <c r="D17" s="38">
        <v>0.25</v>
      </c>
      <c r="E17" s="67" t="s">
        <v>101</v>
      </c>
      <c r="F17" s="38">
        <v>0.5</v>
      </c>
      <c r="G17" s="67" t="s">
        <v>131</v>
      </c>
      <c r="H17" s="38">
        <v>1</v>
      </c>
      <c r="I17" s="92" t="s">
        <v>129</v>
      </c>
      <c r="J17" s="38"/>
      <c r="K17" s="20"/>
    </row>
    <row r="18" spans="1:11" ht="212.25" customHeight="1" x14ac:dyDescent="0.25">
      <c r="A18" s="117"/>
      <c r="B18" s="18" t="s">
        <v>30</v>
      </c>
      <c r="C18" s="161"/>
      <c r="D18" s="38">
        <v>0.25</v>
      </c>
      <c r="E18" s="36" t="s">
        <v>100</v>
      </c>
      <c r="F18" s="38">
        <v>0.5</v>
      </c>
      <c r="G18" s="36" t="s">
        <v>132</v>
      </c>
      <c r="H18" s="38">
        <v>1</v>
      </c>
      <c r="I18" s="92" t="s">
        <v>129</v>
      </c>
      <c r="J18" s="38"/>
      <c r="K18" s="20"/>
    </row>
    <row r="19" spans="1:11" ht="248.25" customHeight="1" x14ac:dyDescent="0.25">
      <c r="A19" s="117"/>
      <c r="B19" s="18" t="s">
        <v>31</v>
      </c>
      <c r="C19" s="15" t="s">
        <v>80</v>
      </c>
      <c r="D19" s="38">
        <v>0.8</v>
      </c>
      <c r="E19" s="36" t="s">
        <v>102</v>
      </c>
      <c r="F19" s="38">
        <v>0.9</v>
      </c>
      <c r="G19" s="67" t="s">
        <v>133</v>
      </c>
      <c r="H19" s="38">
        <v>1</v>
      </c>
      <c r="I19" s="92" t="s">
        <v>129</v>
      </c>
      <c r="J19" s="38"/>
      <c r="K19" s="20"/>
    </row>
    <row r="20" spans="1:11" ht="254.25" customHeight="1" x14ac:dyDescent="0.25">
      <c r="A20" s="117"/>
      <c r="B20" s="18" t="s">
        <v>32</v>
      </c>
      <c r="C20" s="63" t="s">
        <v>81</v>
      </c>
      <c r="D20" s="38">
        <v>0.25</v>
      </c>
      <c r="E20" s="36" t="s">
        <v>103</v>
      </c>
      <c r="F20" s="38">
        <v>0.35</v>
      </c>
      <c r="G20" s="67" t="s">
        <v>130</v>
      </c>
      <c r="H20" s="38">
        <v>0.7</v>
      </c>
      <c r="I20" s="111" t="s">
        <v>153</v>
      </c>
      <c r="J20" s="38">
        <v>0.8</v>
      </c>
      <c r="K20" s="20"/>
    </row>
    <row r="21" spans="1:11" ht="409.5" customHeight="1" x14ac:dyDescent="0.25">
      <c r="A21" s="117"/>
      <c r="B21" s="18" t="s">
        <v>33</v>
      </c>
      <c r="C21" s="15" t="s">
        <v>82</v>
      </c>
      <c r="D21" s="38"/>
      <c r="E21" s="36" t="s">
        <v>111</v>
      </c>
      <c r="F21" s="38">
        <v>0.8</v>
      </c>
      <c r="G21" s="67" t="s">
        <v>134</v>
      </c>
      <c r="H21" s="38">
        <v>0.9</v>
      </c>
      <c r="I21" s="138" t="s">
        <v>154</v>
      </c>
      <c r="J21" s="38">
        <v>1</v>
      </c>
      <c r="K21" s="20"/>
    </row>
    <row r="22" spans="1:11" ht="194.25" customHeight="1" x14ac:dyDescent="0.25">
      <c r="A22" s="117"/>
      <c r="B22" s="18" t="s">
        <v>34</v>
      </c>
      <c r="C22" s="15" t="s">
        <v>83</v>
      </c>
      <c r="D22" s="38">
        <v>0.25</v>
      </c>
      <c r="E22" s="36" t="s">
        <v>112</v>
      </c>
      <c r="F22" s="38">
        <v>0.5</v>
      </c>
      <c r="G22" s="36" t="s">
        <v>135</v>
      </c>
      <c r="H22" s="38">
        <v>0.75</v>
      </c>
      <c r="I22" s="139"/>
      <c r="J22" s="38">
        <v>1</v>
      </c>
      <c r="K22" s="20"/>
    </row>
    <row r="23" spans="1:11" ht="271.5" customHeight="1" x14ac:dyDescent="0.25">
      <c r="A23" s="117"/>
      <c r="B23" s="18" t="s">
        <v>35</v>
      </c>
      <c r="C23" s="15" t="s">
        <v>84</v>
      </c>
      <c r="D23" s="38"/>
      <c r="E23" s="36" t="s">
        <v>110</v>
      </c>
      <c r="F23" s="38"/>
      <c r="G23" s="36" t="s">
        <v>110</v>
      </c>
      <c r="H23" s="38"/>
      <c r="I23" s="17" t="s">
        <v>155</v>
      </c>
      <c r="J23" s="38"/>
      <c r="K23" s="20"/>
    </row>
    <row r="24" spans="1:11" ht="409.5" customHeight="1" thickBot="1" x14ac:dyDescent="0.3">
      <c r="A24" s="117"/>
      <c r="B24" s="27" t="s">
        <v>36</v>
      </c>
      <c r="C24" s="64" t="s">
        <v>96</v>
      </c>
      <c r="D24" s="43">
        <v>0.25</v>
      </c>
      <c r="E24" s="68" t="s">
        <v>121</v>
      </c>
      <c r="F24" s="43">
        <v>0.5</v>
      </c>
      <c r="G24" s="94" t="s">
        <v>137</v>
      </c>
      <c r="H24" s="43">
        <v>0.75</v>
      </c>
      <c r="I24" s="28" t="s">
        <v>156</v>
      </c>
      <c r="J24" s="43">
        <v>1</v>
      </c>
      <c r="K24" s="32"/>
    </row>
    <row r="25" spans="1:11" ht="340.5" customHeight="1" x14ac:dyDescent="0.25">
      <c r="A25" s="140" t="s">
        <v>37</v>
      </c>
      <c r="B25" s="79" t="s">
        <v>38</v>
      </c>
      <c r="C25" s="80" t="s">
        <v>85</v>
      </c>
      <c r="D25" s="37"/>
      <c r="E25" s="82" t="s">
        <v>109</v>
      </c>
      <c r="F25" s="37"/>
      <c r="G25" s="93" t="s">
        <v>136</v>
      </c>
      <c r="H25" s="37"/>
      <c r="I25" s="112" t="s">
        <v>157</v>
      </c>
      <c r="J25" s="37">
        <v>1</v>
      </c>
      <c r="K25" s="22"/>
    </row>
    <row r="26" spans="1:11" ht="143.25" customHeight="1" thickBot="1" x14ac:dyDescent="0.3">
      <c r="A26" s="141"/>
      <c r="B26" s="81" t="s">
        <v>39</v>
      </c>
      <c r="C26" s="74" t="s">
        <v>97</v>
      </c>
      <c r="D26" s="39"/>
      <c r="E26" s="74" t="s">
        <v>97</v>
      </c>
      <c r="F26" s="39"/>
      <c r="G26" s="74" t="s">
        <v>97</v>
      </c>
      <c r="H26" s="39"/>
      <c r="I26" s="89" t="s">
        <v>158</v>
      </c>
      <c r="J26" s="39">
        <v>1</v>
      </c>
      <c r="K26" s="24"/>
    </row>
    <row r="27" spans="1:11" ht="25.5" x14ac:dyDescent="0.25">
      <c r="A27" s="5"/>
      <c r="B27" s="6"/>
      <c r="C27" s="7"/>
      <c r="D27" s="8"/>
      <c r="E27" s="7"/>
      <c r="F27" s="7"/>
      <c r="G27" s="7"/>
      <c r="H27" s="7"/>
      <c r="I27" s="7"/>
      <c r="J27" s="9"/>
    </row>
    <row r="28" spans="1:11" ht="40.5" x14ac:dyDescent="0.25">
      <c r="A28" s="10"/>
      <c r="B28" s="11" t="s">
        <v>12</v>
      </c>
      <c r="C28" s="12" t="s">
        <v>13</v>
      </c>
      <c r="D28" s="13"/>
      <c r="E28" s="11" t="s">
        <v>14</v>
      </c>
      <c r="F28" s="13"/>
      <c r="G28" s="11" t="s">
        <v>15</v>
      </c>
      <c r="H28" s="13"/>
      <c r="I28" s="11" t="s">
        <v>16</v>
      </c>
      <c r="J28" s="13"/>
      <c r="K28" s="14"/>
    </row>
    <row r="29" spans="1:11" ht="41.25" thickBot="1" x14ac:dyDescent="0.3">
      <c r="A29" s="11" t="s">
        <v>17</v>
      </c>
      <c r="B29" s="11"/>
      <c r="C29" s="12" t="s">
        <v>18</v>
      </c>
      <c r="D29" s="44">
        <f>AVERAGE(D10:D26)</f>
        <v>0.33749999999999997</v>
      </c>
      <c r="E29" s="11" t="s">
        <v>19</v>
      </c>
      <c r="F29" s="44">
        <f>AVERAGE(F10:F26)</f>
        <v>0.53928571428571426</v>
      </c>
      <c r="G29" s="11" t="s">
        <v>20</v>
      </c>
      <c r="H29" s="44">
        <f>AVERAGE(H10:H26)</f>
        <v>0.75769230769230766</v>
      </c>
      <c r="I29" s="11" t="s">
        <v>20</v>
      </c>
      <c r="J29" s="39">
        <f>AVERAGE(J10:J26)</f>
        <v>0.96666666666666667</v>
      </c>
      <c r="K29" s="14"/>
    </row>
    <row r="30" spans="1:11" ht="20.25" x14ac:dyDescent="0.25">
      <c r="A30" s="7"/>
      <c r="B30" s="7"/>
      <c r="C30" s="7"/>
      <c r="D30" s="7"/>
      <c r="E30" s="7"/>
      <c r="F30" s="7"/>
      <c r="G30" s="7"/>
      <c r="H30" s="7"/>
      <c r="I30" s="7"/>
    </row>
    <row r="32" spans="1:11" x14ac:dyDescent="0.25">
      <c r="D32" s="108">
        <f>AVERAGE(D29,'SEGUIM P22'!D22)</f>
        <v>0.28125</v>
      </c>
      <c r="F32" s="108">
        <f>AVERAGE(F29,'SEGUIM P22'!F22)</f>
        <v>0.49464285714285716</v>
      </c>
      <c r="H32" s="108">
        <f>AVERAGE(H29,'SEGUIM P22'!H22)</f>
        <v>0.71634615384615385</v>
      </c>
      <c r="J32" s="108">
        <f>AVERAGE(J29,'SEGUIM P22'!J22)</f>
        <v>0.92833333333333334</v>
      </c>
    </row>
  </sheetData>
  <mergeCells count="27">
    <mergeCell ref="A25:A26"/>
    <mergeCell ref="K7:K9"/>
    <mergeCell ref="C8:C9"/>
    <mergeCell ref="D8:D9"/>
    <mergeCell ref="E8:E9"/>
    <mergeCell ref="F8:F9"/>
    <mergeCell ref="G8:G9"/>
    <mergeCell ref="H8:H9"/>
    <mergeCell ref="I8:I9"/>
    <mergeCell ref="J8:J9"/>
    <mergeCell ref="A7:A9"/>
    <mergeCell ref="B7:B9"/>
    <mergeCell ref="C7:D7"/>
    <mergeCell ref="E7:F7"/>
    <mergeCell ref="C17:C18"/>
    <mergeCell ref="G7:H7"/>
    <mergeCell ref="A10:A13"/>
    <mergeCell ref="A16:A24"/>
    <mergeCell ref="I7:J7"/>
    <mergeCell ref="A2:B6"/>
    <mergeCell ref="C2:K2"/>
    <mergeCell ref="C3:K3"/>
    <mergeCell ref="C4:K4"/>
    <mergeCell ref="C5:K5"/>
    <mergeCell ref="C6:K6"/>
    <mergeCell ref="I13:I14"/>
    <mergeCell ref="I21:I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topLeftCell="C1" workbookViewId="0">
      <selection activeCell="H6" sqref="H6"/>
    </sheetView>
  </sheetViews>
  <sheetFormatPr baseColWidth="10" defaultColWidth="11.42578125" defaultRowHeight="15" x14ac:dyDescent="0.2"/>
  <cols>
    <col min="1" max="1" width="11.42578125" style="48"/>
    <col min="2" max="2" width="33" style="48" bestFit="1" customWidth="1"/>
    <col min="3" max="3" width="12" style="48" bestFit="1" customWidth="1"/>
    <col min="4" max="4" width="32" style="48" customWidth="1"/>
    <col min="5" max="5" width="35.85546875" style="48" customWidth="1"/>
    <col min="6" max="8" width="36.28515625" style="48" bestFit="1" customWidth="1"/>
    <col min="9" max="9" width="44.42578125" style="48" customWidth="1"/>
    <col min="10" max="16384" width="11.42578125" style="48"/>
  </cols>
  <sheetData>
    <row r="1" spans="2:9" ht="15.75" thickBot="1" x14ac:dyDescent="0.25"/>
    <row r="2" spans="2:9" ht="33" customHeight="1" x14ac:dyDescent="0.2">
      <c r="B2" s="162"/>
      <c r="C2" s="163"/>
      <c r="D2" s="164"/>
      <c r="E2" s="168" t="s">
        <v>59</v>
      </c>
      <c r="F2" s="169"/>
      <c r="G2" s="169"/>
      <c r="H2" s="169"/>
      <c r="I2" s="170"/>
    </row>
    <row r="3" spans="2:9" ht="45" customHeight="1" thickBot="1" x14ac:dyDescent="0.25">
      <c r="B3" s="165"/>
      <c r="C3" s="166"/>
      <c r="D3" s="167"/>
      <c r="E3" s="171" t="s">
        <v>69</v>
      </c>
      <c r="F3" s="172"/>
      <c r="G3" s="172"/>
      <c r="H3" s="172"/>
      <c r="I3" s="173"/>
    </row>
    <row r="4" spans="2:9" ht="15.75" x14ac:dyDescent="0.2">
      <c r="B4" s="174" t="s">
        <v>60</v>
      </c>
      <c r="C4" s="176" t="s">
        <v>61</v>
      </c>
      <c r="D4" s="49" t="s">
        <v>62</v>
      </c>
      <c r="E4" s="50" t="s">
        <v>63</v>
      </c>
      <c r="F4" s="51" t="s">
        <v>64</v>
      </c>
      <c r="G4" s="51" t="s">
        <v>65</v>
      </c>
      <c r="H4" s="51" t="s">
        <v>66</v>
      </c>
      <c r="I4" s="178" t="s">
        <v>8</v>
      </c>
    </row>
    <row r="5" spans="2:9" ht="16.5" thickBot="1" x14ac:dyDescent="0.25">
      <c r="B5" s="175"/>
      <c r="C5" s="177"/>
      <c r="D5" s="52">
        <v>2019</v>
      </c>
      <c r="E5" s="57" t="s">
        <v>67</v>
      </c>
      <c r="F5" s="58" t="s">
        <v>67</v>
      </c>
      <c r="G5" s="58" t="s">
        <v>67</v>
      </c>
      <c r="H5" s="58" t="s">
        <v>67</v>
      </c>
      <c r="I5" s="179"/>
    </row>
    <row r="6" spans="2:9" ht="355.5" customHeight="1" thickBot="1" x14ac:dyDescent="0.25">
      <c r="B6" s="54" t="s">
        <v>69</v>
      </c>
      <c r="C6" s="53" t="s">
        <v>68</v>
      </c>
      <c r="D6" s="59" t="s">
        <v>71</v>
      </c>
      <c r="E6" s="62">
        <f>'SEGUIM P21'!D29</f>
        <v>0.33749999999999997</v>
      </c>
      <c r="F6" s="62">
        <f>'SEGUIM P21'!F29</f>
        <v>0.53928571428571426</v>
      </c>
      <c r="G6" s="62">
        <f>'SEGUIM P21'!H29</f>
        <v>0.75769230769230766</v>
      </c>
      <c r="H6" s="62">
        <f>'SEGUIM P21'!J29</f>
        <v>0.96666666666666667</v>
      </c>
      <c r="I6" s="113" t="s">
        <v>159</v>
      </c>
    </row>
  </sheetData>
  <mergeCells count="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23"/>
  <sheetViews>
    <sheetView topLeftCell="A16" zoomScale="70" zoomScaleNormal="70" workbookViewId="0">
      <selection activeCell="A16" sqref="A16:A19"/>
    </sheetView>
  </sheetViews>
  <sheetFormatPr baseColWidth="10" defaultColWidth="0" defaultRowHeight="18" x14ac:dyDescent="0.25"/>
  <cols>
    <col min="1" max="1" width="43.5703125" style="1" customWidth="1"/>
    <col min="2" max="2" width="36.85546875" style="1" customWidth="1"/>
    <col min="3" max="3" width="73.7109375" style="1" customWidth="1"/>
    <col min="4" max="4" width="15.28515625" style="1" customWidth="1"/>
    <col min="5" max="5" width="68.42578125" style="1" customWidth="1"/>
    <col min="6" max="6" width="17" style="1" customWidth="1"/>
    <col min="7" max="7" width="66.85546875" style="1" customWidth="1"/>
    <col min="8" max="8" width="23.7109375" style="1" customWidth="1"/>
    <col min="9" max="9" width="74.85546875" style="1" customWidth="1"/>
    <col min="10" max="10" width="20.85546875" style="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3.25" x14ac:dyDescent="0.25">
      <c r="A2" s="120"/>
      <c r="B2" s="121"/>
      <c r="C2" s="180" t="s">
        <v>0</v>
      </c>
      <c r="D2" s="181"/>
      <c r="E2" s="181"/>
      <c r="F2" s="181"/>
      <c r="G2" s="181"/>
      <c r="H2" s="181"/>
      <c r="I2" s="181"/>
      <c r="J2" s="181"/>
      <c r="K2" s="18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3.25" x14ac:dyDescent="0.25">
      <c r="A3" s="122"/>
      <c r="B3" s="123"/>
      <c r="C3" s="183" t="s">
        <v>1</v>
      </c>
      <c r="D3" s="184"/>
      <c r="E3" s="184"/>
      <c r="F3" s="184"/>
      <c r="G3" s="184"/>
      <c r="H3" s="184"/>
      <c r="I3" s="184"/>
      <c r="J3" s="184"/>
      <c r="K3" s="185"/>
    </row>
    <row r="4" spans="1:61 16360:16384" s="4" customFormat="1" ht="23.25" x14ac:dyDescent="0.25">
      <c r="A4" s="122"/>
      <c r="B4" s="123"/>
      <c r="C4" s="183" t="s">
        <v>43</v>
      </c>
      <c r="D4" s="184"/>
      <c r="E4" s="184"/>
      <c r="F4" s="184"/>
      <c r="G4" s="184"/>
      <c r="H4" s="184"/>
      <c r="I4" s="184"/>
      <c r="J4" s="184"/>
      <c r="K4" s="185"/>
    </row>
    <row r="5" spans="1:61 16360:16384" s="4" customFormat="1" ht="23.25" x14ac:dyDescent="0.25">
      <c r="A5" s="122"/>
      <c r="B5" s="123"/>
      <c r="C5" s="186" t="s">
        <v>58</v>
      </c>
      <c r="D5" s="187"/>
      <c r="E5" s="187"/>
      <c r="F5" s="187"/>
      <c r="G5" s="187"/>
      <c r="H5" s="187"/>
      <c r="I5" s="187"/>
      <c r="J5" s="187"/>
      <c r="K5" s="188"/>
    </row>
    <row r="6" spans="1:61 16360:16384" s="4" customFormat="1" ht="24" thickBot="1" x14ac:dyDescent="0.3">
      <c r="A6" s="122"/>
      <c r="B6" s="123"/>
      <c r="C6" s="189" t="s">
        <v>42</v>
      </c>
      <c r="D6" s="190"/>
      <c r="E6" s="190"/>
      <c r="F6" s="190"/>
      <c r="G6" s="190"/>
      <c r="H6" s="190"/>
      <c r="I6" s="190"/>
      <c r="J6" s="190"/>
      <c r="K6" s="191"/>
    </row>
    <row r="7" spans="1:61 16360:16384" ht="27" thickBot="1" x14ac:dyDescent="0.45">
      <c r="A7" s="153" t="s">
        <v>2</v>
      </c>
      <c r="B7" s="156" t="s">
        <v>3</v>
      </c>
      <c r="C7" s="159" t="s">
        <v>4</v>
      </c>
      <c r="D7" s="119"/>
      <c r="E7" s="118" t="s">
        <v>5</v>
      </c>
      <c r="F7" s="118"/>
      <c r="G7" s="118" t="s">
        <v>6</v>
      </c>
      <c r="H7" s="119"/>
      <c r="I7" s="118" t="s">
        <v>7</v>
      </c>
      <c r="J7" s="119"/>
      <c r="K7" s="142" t="s">
        <v>8</v>
      </c>
    </row>
    <row r="8" spans="1:61 16360:16384" ht="17.25" customHeight="1" x14ac:dyDescent="0.25">
      <c r="A8" s="154"/>
      <c r="B8" s="157"/>
      <c r="C8" s="145" t="s">
        <v>9</v>
      </c>
      <c r="D8" s="149" t="s">
        <v>10</v>
      </c>
      <c r="E8" s="198" t="s">
        <v>9</v>
      </c>
      <c r="F8" s="200" t="s">
        <v>11</v>
      </c>
      <c r="G8" s="145" t="s">
        <v>9</v>
      </c>
      <c r="H8" s="149" t="s">
        <v>11</v>
      </c>
      <c r="I8" s="145" t="s">
        <v>9</v>
      </c>
      <c r="J8" s="149" t="s">
        <v>11</v>
      </c>
      <c r="K8" s="143"/>
    </row>
    <row r="9" spans="1:61 16360:16384" ht="44.25" customHeight="1" thickBot="1" x14ac:dyDescent="0.3">
      <c r="A9" s="155"/>
      <c r="B9" s="158"/>
      <c r="C9" s="146"/>
      <c r="D9" s="150"/>
      <c r="E9" s="199"/>
      <c r="F9" s="201"/>
      <c r="G9" s="146"/>
      <c r="H9" s="150"/>
      <c r="I9" s="146"/>
      <c r="J9" s="150"/>
      <c r="K9" s="144"/>
    </row>
    <row r="10" spans="1:61 16360:16384" ht="355.5" customHeight="1" x14ac:dyDescent="0.25">
      <c r="A10" s="192" t="s">
        <v>45</v>
      </c>
      <c r="B10" s="95" t="s">
        <v>46</v>
      </c>
      <c r="C10" s="96" t="s">
        <v>90</v>
      </c>
      <c r="D10" s="37">
        <v>0.25</v>
      </c>
      <c r="E10" s="100" t="s">
        <v>113</v>
      </c>
      <c r="F10" s="37">
        <v>0.5</v>
      </c>
      <c r="G10" s="100" t="s">
        <v>138</v>
      </c>
      <c r="H10" s="37">
        <v>0.75</v>
      </c>
      <c r="I10" s="87" t="s">
        <v>160</v>
      </c>
      <c r="J10" s="37">
        <v>0.9</v>
      </c>
      <c r="K10" s="22"/>
    </row>
    <row r="11" spans="1:61 16360:16384" ht="146.25" customHeight="1" x14ac:dyDescent="0.25">
      <c r="A11" s="193"/>
      <c r="B11" s="97" t="s">
        <v>47</v>
      </c>
      <c r="C11" s="72" t="s">
        <v>91</v>
      </c>
      <c r="D11" s="38">
        <v>0.25</v>
      </c>
      <c r="E11" s="76" t="s">
        <v>114</v>
      </c>
      <c r="F11" s="38">
        <v>0.5</v>
      </c>
      <c r="G11" s="76" t="s">
        <v>139</v>
      </c>
      <c r="H11" s="38">
        <v>0.75</v>
      </c>
      <c r="I11" s="76" t="s">
        <v>139</v>
      </c>
      <c r="J11" s="38">
        <v>1</v>
      </c>
      <c r="K11" s="23"/>
    </row>
    <row r="12" spans="1:61 16360:16384" ht="164.25" customHeight="1" x14ac:dyDescent="0.25">
      <c r="A12" s="193"/>
      <c r="B12" s="97" t="s">
        <v>48</v>
      </c>
      <c r="C12" s="88" t="s">
        <v>140</v>
      </c>
      <c r="D12" s="38">
        <v>0.25</v>
      </c>
      <c r="E12" s="76" t="s">
        <v>115</v>
      </c>
      <c r="F12" s="38">
        <v>0.5</v>
      </c>
      <c r="G12" s="88" t="s">
        <v>141</v>
      </c>
      <c r="H12" s="38">
        <v>0.75</v>
      </c>
      <c r="I12" s="88" t="s">
        <v>161</v>
      </c>
      <c r="J12" s="38">
        <v>1</v>
      </c>
      <c r="K12" s="23"/>
    </row>
    <row r="13" spans="1:61 16360:16384" ht="181.5" customHeight="1" thickBot="1" x14ac:dyDescent="0.3">
      <c r="A13" s="194"/>
      <c r="B13" s="98" t="s">
        <v>49</v>
      </c>
      <c r="C13" s="74" t="s">
        <v>88</v>
      </c>
      <c r="D13" s="39">
        <v>0</v>
      </c>
      <c r="E13" s="74" t="s">
        <v>122</v>
      </c>
      <c r="F13" s="39">
        <v>0</v>
      </c>
      <c r="G13" s="74" t="s">
        <v>122</v>
      </c>
      <c r="H13" s="39">
        <v>0</v>
      </c>
      <c r="I13" s="74" t="s">
        <v>122</v>
      </c>
      <c r="J13" s="39">
        <v>0</v>
      </c>
      <c r="K13" s="24"/>
    </row>
    <row r="14" spans="1:61 16360:16384" ht="370.5" customHeight="1" thickBot="1" x14ac:dyDescent="0.3">
      <c r="A14" s="61" t="s">
        <v>50</v>
      </c>
      <c r="B14" s="99" t="s">
        <v>93</v>
      </c>
      <c r="C14" s="78" t="s">
        <v>86</v>
      </c>
      <c r="D14" s="40">
        <v>0.25</v>
      </c>
      <c r="E14" s="101" t="s">
        <v>117</v>
      </c>
      <c r="F14" s="40">
        <v>0.5</v>
      </c>
      <c r="G14" s="107" t="s">
        <v>142</v>
      </c>
      <c r="H14" s="40">
        <v>0.75</v>
      </c>
      <c r="I14" s="78" t="s">
        <v>162</v>
      </c>
      <c r="J14" s="40">
        <v>1</v>
      </c>
      <c r="K14" s="30"/>
    </row>
    <row r="15" spans="1:61 16360:16384" ht="122.25" thickBot="1" x14ac:dyDescent="0.3">
      <c r="A15" s="106" t="s">
        <v>51</v>
      </c>
      <c r="B15" s="105" t="s">
        <v>52</v>
      </c>
      <c r="C15" s="74" t="s">
        <v>87</v>
      </c>
      <c r="D15" s="41">
        <v>0.25</v>
      </c>
      <c r="E15" s="77" t="s">
        <v>116</v>
      </c>
      <c r="F15" s="41">
        <v>0.5</v>
      </c>
      <c r="G15" s="77" t="s">
        <v>143</v>
      </c>
      <c r="H15" s="41">
        <v>0.75</v>
      </c>
      <c r="I15" s="77" t="s">
        <v>163</v>
      </c>
      <c r="J15" s="41">
        <v>1</v>
      </c>
      <c r="K15" s="30"/>
    </row>
    <row r="16" spans="1:61 16360:16384" ht="214.5" customHeight="1" x14ac:dyDescent="0.25">
      <c r="A16" s="195" t="s">
        <v>53</v>
      </c>
      <c r="B16" s="46" t="s">
        <v>54</v>
      </c>
      <c r="C16" s="34" t="s">
        <v>89</v>
      </c>
      <c r="D16" s="42">
        <v>0.25</v>
      </c>
      <c r="E16" s="102" t="s">
        <v>118</v>
      </c>
      <c r="F16" s="42">
        <v>0.5</v>
      </c>
      <c r="G16" s="102" t="s">
        <v>144</v>
      </c>
      <c r="H16" s="42">
        <v>0.75</v>
      </c>
      <c r="I16" s="19" t="s">
        <v>164</v>
      </c>
      <c r="J16" s="42">
        <v>1</v>
      </c>
      <c r="K16" s="31"/>
    </row>
    <row r="17" spans="1:11" ht="408.75" customHeight="1" x14ac:dyDescent="0.25">
      <c r="A17" s="196"/>
      <c r="B17" s="45" t="s">
        <v>55</v>
      </c>
      <c r="C17" s="63" t="s">
        <v>98</v>
      </c>
      <c r="D17" s="38">
        <v>0.25</v>
      </c>
      <c r="E17" s="103" t="s">
        <v>119</v>
      </c>
      <c r="F17" s="38">
        <v>0.5</v>
      </c>
      <c r="G17" s="91" t="s">
        <v>145</v>
      </c>
      <c r="H17" s="38">
        <v>0.75</v>
      </c>
      <c r="I17" s="17" t="s">
        <v>165</v>
      </c>
      <c r="J17" s="38">
        <v>1</v>
      </c>
      <c r="K17" s="20"/>
    </row>
    <row r="18" spans="1:11" ht="276" customHeight="1" x14ac:dyDescent="0.25">
      <c r="A18" s="196"/>
      <c r="B18" s="45" t="s">
        <v>56</v>
      </c>
      <c r="C18" s="63" t="s">
        <v>94</v>
      </c>
      <c r="D18" s="38">
        <v>0.25</v>
      </c>
      <c r="E18" s="104" t="s">
        <v>120</v>
      </c>
      <c r="F18" s="38">
        <v>0.5</v>
      </c>
      <c r="G18" s="91" t="s">
        <v>146</v>
      </c>
      <c r="H18" s="38">
        <v>0.75</v>
      </c>
      <c r="I18" s="17" t="s">
        <v>166</v>
      </c>
      <c r="J18" s="38">
        <v>1</v>
      </c>
      <c r="K18" s="20"/>
    </row>
    <row r="19" spans="1:11" ht="166.5" customHeight="1" thickBot="1" x14ac:dyDescent="0.3">
      <c r="A19" s="197"/>
      <c r="B19" s="47" t="s">
        <v>57</v>
      </c>
      <c r="C19" s="16" t="s">
        <v>92</v>
      </c>
      <c r="D19" s="39">
        <v>0.25</v>
      </c>
      <c r="E19" s="74" t="s">
        <v>92</v>
      </c>
      <c r="F19" s="39">
        <v>0.5</v>
      </c>
      <c r="G19" s="74" t="s">
        <v>147</v>
      </c>
      <c r="H19" s="39">
        <v>0.75</v>
      </c>
      <c r="I19" s="74" t="s">
        <v>147</v>
      </c>
      <c r="J19" s="39">
        <v>1</v>
      </c>
      <c r="K19" s="21"/>
    </row>
    <row r="20" spans="1:11" ht="25.5" x14ac:dyDescent="0.25">
      <c r="A20" s="5"/>
      <c r="B20" s="6"/>
      <c r="C20" s="7"/>
      <c r="D20" s="8"/>
      <c r="E20" s="7"/>
      <c r="F20" s="7"/>
      <c r="G20" s="7"/>
      <c r="H20" s="7"/>
      <c r="I20" s="7"/>
      <c r="J20" s="9"/>
    </row>
    <row r="21" spans="1:11" ht="40.5" x14ac:dyDescent="0.25">
      <c r="A21" s="10"/>
      <c r="B21" s="11" t="s">
        <v>12</v>
      </c>
      <c r="C21" s="12" t="s">
        <v>13</v>
      </c>
      <c r="D21" s="13"/>
      <c r="E21" s="11" t="s">
        <v>14</v>
      </c>
      <c r="F21" s="13"/>
      <c r="G21" s="11" t="s">
        <v>15</v>
      </c>
      <c r="H21" s="13"/>
      <c r="I21" s="11" t="s">
        <v>16</v>
      </c>
      <c r="J21" s="13"/>
      <c r="K21" s="14"/>
    </row>
    <row r="22" spans="1:11" ht="41.25" thickBot="1" x14ac:dyDescent="0.3">
      <c r="A22" s="11" t="s">
        <v>17</v>
      </c>
      <c r="B22" s="11"/>
      <c r="C22" s="12" t="s">
        <v>18</v>
      </c>
      <c r="D22" s="44">
        <f>AVERAGE(D10:D19)</f>
        <v>0.22500000000000001</v>
      </c>
      <c r="E22" s="11" t="s">
        <v>19</v>
      </c>
      <c r="F22" s="44">
        <f>AVERAGE(F10:F19)</f>
        <v>0.45</v>
      </c>
      <c r="G22" s="11" t="s">
        <v>20</v>
      </c>
      <c r="H22" s="44">
        <f>AVERAGE(H10:H19)</f>
        <v>0.67500000000000004</v>
      </c>
      <c r="I22" s="11" t="s">
        <v>20</v>
      </c>
      <c r="J22" s="44">
        <f>AVERAGE(J10:J19)</f>
        <v>0.89</v>
      </c>
      <c r="K22" s="14"/>
    </row>
    <row r="23" spans="1:11" ht="20.25" x14ac:dyDescent="0.25">
      <c r="A23" s="7"/>
      <c r="B23" s="7"/>
      <c r="C23" s="7"/>
      <c r="D23" s="7"/>
      <c r="E23" s="7"/>
      <c r="F23" s="7"/>
      <c r="G23" s="7"/>
      <c r="H23" s="7"/>
      <c r="I23" s="7"/>
    </row>
  </sheetData>
  <mergeCells count="23">
    <mergeCell ref="A10:A13"/>
    <mergeCell ref="A16:A19"/>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K2"/>
    <mergeCell ref="C3:K3"/>
    <mergeCell ref="C4:K4"/>
    <mergeCell ref="C5:K5"/>
    <mergeCell ref="C6: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topLeftCell="C1" workbookViewId="0">
      <selection activeCell="E6" sqref="E6"/>
    </sheetView>
  </sheetViews>
  <sheetFormatPr baseColWidth="10" defaultColWidth="11.42578125" defaultRowHeight="15" x14ac:dyDescent="0.2"/>
  <cols>
    <col min="1" max="1" width="11.42578125" style="48"/>
    <col min="2" max="2" width="34.7109375" style="48" customWidth="1"/>
    <col min="3" max="3" width="12" style="48" bestFit="1" customWidth="1"/>
    <col min="4" max="4" width="32" style="48" customWidth="1"/>
    <col min="5" max="5" width="35.85546875" style="48" customWidth="1"/>
    <col min="6" max="8" width="36.28515625" style="48" bestFit="1" customWidth="1"/>
    <col min="9" max="9" width="38.5703125" style="48" customWidth="1"/>
    <col min="10" max="16384" width="11.42578125" style="48"/>
  </cols>
  <sheetData>
    <row r="1" spans="2:9" ht="15.75" thickBot="1" x14ac:dyDescent="0.25"/>
    <row r="2" spans="2:9" ht="43.5" customHeight="1" x14ac:dyDescent="0.2">
      <c r="B2" s="162"/>
      <c r="C2" s="163"/>
      <c r="D2" s="164"/>
      <c r="E2" s="168" t="s">
        <v>59</v>
      </c>
      <c r="F2" s="169"/>
      <c r="G2" s="169"/>
      <c r="H2" s="169"/>
      <c r="I2" s="170"/>
    </row>
    <row r="3" spans="2:9" ht="47.25" customHeight="1" thickBot="1" x14ac:dyDescent="0.25">
      <c r="B3" s="165"/>
      <c r="C3" s="204"/>
      <c r="D3" s="167"/>
      <c r="E3" s="171" t="s">
        <v>58</v>
      </c>
      <c r="F3" s="205"/>
      <c r="G3" s="205"/>
      <c r="H3" s="205"/>
      <c r="I3" s="173"/>
    </row>
    <row r="4" spans="2:9" ht="15.75" x14ac:dyDescent="0.2">
      <c r="B4" s="174" t="s">
        <v>60</v>
      </c>
      <c r="C4" s="176" t="s">
        <v>61</v>
      </c>
      <c r="D4" s="49" t="s">
        <v>62</v>
      </c>
      <c r="E4" s="50" t="s">
        <v>63</v>
      </c>
      <c r="F4" s="51" t="s">
        <v>64</v>
      </c>
      <c r="G4" s="51" t="s">
        <v>65</v>
      </c>
      <c r="H4" s="51" t="s">
        <v>66</v>
      </c>
      <c r="I4" s="178" t="s">
        <v>8</v>
      </c>
    </row>
    <row r="5" spans="2:9" ht="16.5" thickBot="1" x14ac:dyDescent="0.25">
      <c r="B5" s="175"/>
      <c r="C5" s="177"/>
      <c r="D5" s="52">
        <v>2019</v>
      </c>
      <c r="E5" s="57" t="s">
        <v>67</v>
      </c>
      <c r="F5" s="58" t="s">
        <v>67</v>
      </c>
      <c r="G5" s="58" t="s">
        <v>67</v>
      </c>
      <c r="H5" s="58" t="s">
        <v>67</v>
      </c>
      <c r="I5" s="179"/>
    </row>
    <row r="6" spans="2:9" ht="376.5" thickBot="1" x14ac:dyDescent="0.25">
      <c r="B6" s="55" t="s">
        <v>70</v>
      </c>
      <c r="C6" s="56" t="s">
        <v>68</v>
      </c>
      <c r="D6" s="60" t="s">
        <v>72</v>
      </c>
      <c r="E6" s="66">
        <f>'SEGUIM P22'!D22</f>
        <v>0.22500000000000001</v>
      </c>
      <c r="F6" s="66">
        <f>'SEGUIM P22'!F22</f>
        <v>0.45</v>
      </c>
      <c r="G6" s="66">
        <f>'SEGUIM P22'!H22</f>
        <v>0.67500000000000004</v>
      </c>
      <c r="H6" s="66">
        <f>'SEGUIM P22'!J22</f>
        <v>0.89</v>
      </c>
      <c r="I6" s="65" t="s">
        <v>167</v>
      </c>
    </row>
    <row r="8" spans="2:9" ht="151.5" customHeight="1" x14ac:dyDescent="0.2">
      <c r="D8" s="202" t="s">
        <v>168</v>
      </c>
      <c r="E8" s="203"/>
      <c r="F8" s="203"/>
      <c r="G8" s="203"/>
      <c r="H8" s="203"/>
      <c r="I8" s="203"/>
    </row>
    <row r="9" spans="2:9" ht="82.5" customHeight="1" x14ac:dyDescent="0.2">
      <c r="D9" s="202" t="s">
        <v>169</v>
      </c>
      <c r="E9" s="203"/>
      <c r="F9" s="203"/>
      <c r="G9" s="203"/>
      <c r="H9" s="203"/>
      <c r="I9" s="203"/>
    </row>
    <row r="10" spans="2:9" ht="49.5" customHeight="1" x14ac:dyDescent="0.2">
      <c r="D10" s="202" t="s">
        <v>170</v>
      </c>
      <c r="E10" s="203"/>
      <c r="F10" s="203"/>
      <c r="G10" s="203"/>
      <c r="H10" s="203"/>
      <c r="I10" s="203"/>
    </row>
  </sheetData>
  <mergeCells count="9">
    <mergeCell ref="D8:I8"/>
    <mergeCell ref="D9:I9"/>
    <mergeCell ref="D10:I10"/>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 P21</vt:lpstr>
      <vt:lpstr>METAS PROY 21</vt:lpstr>
      <vt:lpstr>SEGUIM P22</vt:lpstr>
      <vt:lpstr>METAS PROY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Gloria Amparo Sanchez</cp:lastModifiedBy>
  <dcterms:created xsi:type="dcterms:W3CDTF">2019-03-17T23:51:08Z</dcterms:created>
  <dcterms:modified xsi:type="dcterms:W3CDTF">2020-02-24T22:46:57Z</dcterms:modified>
</cp:coreProperties>
</file>