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 activeTab="1"/>
  </bookViews>
  <sheets>
    <sheet name="PAT 23" sheetId="45" r:id="rId1"/>
    <sheet name="Cronograma Bogota 2019" sheetId="55" r:id="rId2"/>
  </sheets>
  <externalReferences>
    <externalReference r:id="rId3"/>
    <externalReference r:id="rId4"/>
  </externalReferences>
  <definedNames>
    <definedName name="ACADEMICO">[1]Tablas!$R$123:$R$241</definedName>
    <definedName name="ADMON">[1]Tablas!$R$3:$R$122</definedName>
    <definedName name="_xlnm.Print_Area" localSheetId="0">'PAT 23'!$A$1:$AO$77</definedName>
    <definedName name="AREAS_NEGOCIO">[1]Tablas!$X$3:$Y$11</definedName>
    <definedName name="CARGO" localSheetId="1">#REF!</definedName>
    <definedName name="CARGO" localSheetId="0">#REF!</definedName>
    <definedName name="CARGO">#REF!</definedName>
    <definedName name="CEROSEIS">[1]Tablas!$X$27</definedName>
    <definedName name="CEROSIETE">[1]Tablas!$X$29</definedName>
    <definedName name="CEROTRES">[1]Tablas!$X$22</definedName>
    <definedName name="CEROUNO">[1]Tablas!$X$13</definedName>
    <definedName name="CINCO">[1]PROYECTOS!$J$89:$J$90</definedName>
    <definedName name="COD_CTAS">[1]Tablas!$R$3:$S$286</definedName>
    <definedName name="CODIGOS">[1]PROYECTOS!$I$10:$K$141</definedName>
    <definedName name="CTRO_COSTOS">[1]Tablas!$E$3:$E$191</definedName>
    <definedName name="CUATROCINCO">[1]Tablas!$X$24:$X$25</definedName>
    <definedName name="DOS">[1]PROYECTOS!$J$65:$J$67</definedName>
    <definedName name="DOSCINCO">[1]Tablas!$X$15:$X$16</definedName>
    <definedName name="DOSCINCOSIETE">[1]Tablas!$X$18:$X$20</definedName>
    <definedName name="ELABORADO" localSheetId="1">#REF!</definedName>
    <definedName name="ELABORADO" localSheetId="0">#REF!</definedName>
    <definedName name="ELABORADO">#REF!</definedName>
    <definedName name="Excel_BuiltIn_Print_Titles_2" localSheetId="1">#REF!</definedName>
    <definedName name="Excel_BuiltIn_Print_Titles_2">#REF!</definedName>
    <definedName name="INVERSION">[1]Tablas!$R$252:$R$286</definedName>
    <definedName name="NOOPERA">[1]Tablas!$R$242:$R$251</definedName>
    <definedName name="NUEVE">[1]PROYECTOS!$J$110:$J$111</definedName>
    <definedName name="OTROS">[1]Tablas!$X$31:$X$32</definedName>
    <definedName name="PROYECTOS">[1]Tablas!$AA$3:$AA$64</definedName>
    <definedName name="PROYECTOS_PIDI">[1]Tablas!$AA$3:$AB$64</definedName>
    <definedName name="SEDE">[1]Tablas!$B$3:$B$11</definedName>
    <definedName name="SEDES">[1]Tablas!$B$3:$C$11</definedName>
    <definedName name="SEIS">[1]PROYECTOS!$J$91</definedName>
    <definedName name="_xlnm.Print_Titles" localSheetId="0">'PAT 23'!$1:$9</definedName>
    <definedName name="TPO_PRESUPUESTO">[1]Tablas!$L$3:$M$6</definedName>
    <definedName name="Ud_ACAD">[1]Tablas!$H$3:$I$31</definedName>
    <definedName name="UNO">[1]PROYECTOS!$J$10:$J$11</definedName>
    <definedName name="XERO">[1]PROYECTOS!$J$127</definedName>
    <definedName name="ZERO">[1]PROYECTOS!$J$122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58" i="55" l="1"/>
  <c r="V21" i="55" l="1"/>
  <c r="S215" i="55"/>
  <c r="P215" i="55"/>
  <c r="M215" i="55"/>
  <c r="J215" i="55"/>
  <c r="V137" i="55"/>
  <c r="V108" i="55"/>
  <c r="V54" i="55"/>
  <c r="V40" i="55"/>
  <c r="AL63" i="45" l="1"/>
  <c r="AK63" i="45"/>
  <c r="AJ63" i="45"/>
  <c r="AL62" i="45"/>
  <c r="AK62" i="45"/>
  <c r="AJ62" i="45"/>
  <c r="AL61" i="45"/>
  <c r="AK61" i="45"/>
  <c r="AJ61" i="45"/>
  <c r="AL60" i="45"/>
  <c r="AK60" i="45"/>
  <c r="AJ60" i="45"/>
  <c r="AI60" i="45"/>
  <c r="AL59" i="45"/>
  <c r="AK59" i="45"/>
  <c r="AJ59" i="45"/>
  <c r="AL58" i="45"/>
  <c r="AK58" i="45"/>
  <c r="AJ58" i="45"/>
  <c r="AL57" i="45"/>
  <c r="AK57" i="45"/>
  <c r="AJ57" i="45"/>
  <c r="AL56" i="45"/>
  <c r="AK56" i="45"/>
  <c r="AJ56" i="45"/>
  <c r="AI56" i="45"/>
  <c r="AL55" i="45"/>
  <c r="AK55" i="45"/>
  <c r="AJ55" i="45"/>
  <c r="AL54" i="45"/>
  <c r="AK54" i="45"/>
  <c r="AJ54" i="45"/>
  <c r="AI54" i="45"/>
  <c r="C58" i="45"/>
  <c r="C64" i="45"/>
  <c r="AL66" i="45"/>
  <c r="AK66" i="45"/>
  <c r="AJ66" i="45"/>
  <c r="AI66" i="45"/>
  <c r="AL65" i="45"/>
  <c r="AK65" i="45"/>
  <c r="AJ65" i="45"/>
  <c r="AI65" i="45"/>
  <c r="AL64" i="45"/>
  <c r="AK64" i="45"/>
  <c r="AJ64" i="45"/>
  <c r="AI64" i="45"/>
</calcChain>
</file>

<file path=xl/comments1.xml><?xml version="1.0" encoding="utf-8"?>
<comments xmlns="http://schemas.openxmlformats.org/spreadsheetml/2006/main">
  <authors>
    <author>Autor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Falrta Objetivos y Metas
Periocidad de las actividades</t>
        </r>
      </text>
    </comment>
    <comment ref="AF10" authorId="0" shapeId="0">
      <text>
        <r>
          <rPr>
            <sz val="9"/>
            <color indexed="81"/>
            <rFont val="Tahoma"/>
            <family val="2"/>
          </rPr>
          <t xml:space="preserve">
Articulo del cual se saco el indicador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trabajadores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 xml:space="preserve">Recuerda incluir dentro del SVE comunicación asertiva, manejo estrés, trabajo en equipo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<sst xmlns="http://schemas.openxmlformats.org/spreadsheetml/2006/main" count="1080" uniqueCount="376">
  <si>
    <t>1. PLAN ANUAL DE TRABAJO AÑO 2019</t>
  </si>
  <si>
    <t>2. DEPENDENCIA:</t>
  </si>
  <si>
    <t>3. LÍDER DEL PROYECTO:</t>
  </si>
  <si>
    <t>4. FECHA DE ELABORACIÓN:</t>
  </si>
  <si>
    <t>5. COMPONENTE:</t>
  </si>
  <si>
    <t>6. NÚMERO DE PROYECTO:</t>
  </si>
  <si>
    <t>7. PROYECTO:</t>
  </si>
  <si>
    <t>8. ACCIONES</t>
  </si>
  <si>
    <t>9. ACTIVIDADES</t>
  </si>
  <si>
    <t>10. CRONOGRAMA DE LA ACTIVIDAD</t>
  </si>
  <si>
    <t>11. INDICADOR</t>
  </si>
  <si>
    <t>12. OBSERVACIONES</t>
  </si>
  <si>
    <t>DESCRIPCIÓN</t>
  </si>
  <si>
    <t>RESPONSABLE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</si>
  <si>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</si>
  <si>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</si>
  <si>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</si>
  <si>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</si>
  <si>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</si>
  <si>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</si>
  <si>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</si>
  <si>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</si>
  <si>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</si>
  <si>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</si>
  <si>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</si>
  <si>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NOMBRE</t>
  </si>
  <si>
    <t>ESTRUCTURA</t>
  </si>
  <si>
    <t>FUENTE</t>
  </si>
  <si>
    <t>VALOR INICIAL/
ANTERIOR</t>
  </si>
  <si>
    <t>META 2019</t>
  </si>
  <si>
    <t>FRECUENCIA</t>
  </si>
  <si>
    <t>Firma del  Líder del Proyecto:</t>
  </si>
  <si>
    <t>____________________________________________</t>
  </si>
  <si>
    <t>ADMINISTRATIVO</t>
  </si>
  <si>
    <t>SISTEMA INTEGRADO DE GESTIÓN</t>
  </si>
  <si>
    <t xml:space="preserve">JEFATURA DE PERSONAL - SGSST </t>
  </si>
  <si>
    <t>COORDINADORA DE SG-SST - ADMINISTRADOR DE PERSONAL</t>
  </si>
  <si>
    <t xml:space="preserve">NOVIEMBRE DE 2018 </t>
  </si>
  <si>
    <t>P</t>
  </si>
  <si>
    <t>E</t>
  </si>
  <si>
    <t>ENERO</t>
  </si>
  <si>
    <t>Simulacros de Evacuación</t>
  </si>
  <si>
    <t>Capacitación y entrenamiento en primeros auxilios.</t>
  </si>
  <si>
    <t>Capacitación y entrenamiento en evacuación y SCI</t>
  </si>
  <si>
    <t>Actualización del inventario de hojas de seguridad</t>
  </si>
  <si>
    <t>Verificación de personal objeto del programa de trabajo seguro en alturas.</t>
  </si>
  <si>
    <t>Capacitación: Estándares de seguridad para trabajo seguro al personal expuesto.</t>
  </si>
  <si>
    <t>Coordinador SST</t>
  </si>
  <si>
    <t>ACTIVIDAD</t>
  </si>
  <si>
    <t>TIPO DE ACTIVIDAD</t>
  </si>
  <si>
    <t>RECURSOS</t>
  </si>
  <si>
    <t>META</t>
  </si>
  <si>
    <t>MES</t>
  </si>
  <si>
    <t xml:space="preserve">% CUMPLIMIENTO </t>
  </si>
  <si>
    <t>H</t>
  </si>
  <si>
    <t>T</t>
  </si>
  <si>
    <t>F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</si>
  <si>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</si>
  <si>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</si>
  <si>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</si>
  <si>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</si>
  <si>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</si>
  <si>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</si>
  <si>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</si>
  <si>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</si>
  <si>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</si>
  <si>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</si>
  <si>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</si>
  <si>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X</t>
  </si>
  <si>
    <t>Inspección y monitoreo</t>
  </si>
  <si>
    <t>Coordinador SST / Lideres de proceso</t>
  </si>
  <si>
    <t>Monitoreo</t>
  </si>
  <si>
    <t>Capacitación</t>
  </si>
  <si>
    <t>Capacitación y entrenamiento</t>
  </si>
  <si>
    <t xml:space="preserve">Capacitación y entrenamiento en control de incendios </t>
  </si>
  <si>
    <t>INDICADOR DE CUMPLIMIENTO</t>
  </si>
  <si>
    <t>ENE</t>
  </si>
  <si>
    <t>I Trimestre</t>
  </si>
  <si>
    <t>II Trimestre</t>
  </si>
  <si>
    <t>III Trimestre</t>
  </si>
  <si>
    <t>IV Trimestre</t>
  </si>
  <si>
    <t xml:space="preserve">META </t>
  </si>
  <si>
    <t>Coordinador SST
Jefe de Proceso
Brigada de Emergencia</t>
  </si>
  <si>
    <r>
      <rPr>
        <b/>
        <sz val="11"/>
        <rFont val="Arial"/>
        <family val="2"/>
      </rPr>
      <t xml:space="preserve">Proceso: </t>
    </r>
    <r>
      <rPr>
        <sz val="11"/>
        <rFont val="Arial"/>
        <family val="2"/>
      </rPr>
      <t>Cumplimiento de actividades</t>
    </r>
  </si>
  <si>
    <t>N° de sedes con plan de emergencias actualizado, documentado y socializado / N° total de sedes</t>
  </si>
  <si>
    <t>N° actividades ejecutadas de acuerdo con el cronograma / N° total de actividades programadas</t>
  </si>
  <si>
    <t>N° de simulacros realizados / N° de simulacros planeados</t>
  </si>
  <si>
    <t>Decreto 1072/2015 Artículos: 2.2.4.6.12. numeral 12, 2.2.4.6.25. 2.2.4.6.28. numeral 4
Artículo 2.2.4.6.25, numeral 11</t>
  </si>
  <si>
    <t>Trimestral</t>
  </si>
  <si>
    <t xml:space="preserve">Medidas de prevención y control para intervenir los peligros/riesgos </t>
  </si>
  <si>
    <t xml:space="preserve">Plan de prevención, preparación y respuesta ante emergencias </t>
  </si>
  <si>
    <t>Gestión y resultados del SG-SST</t>
  </si>
  <si>
    <t>Acciones preventivas y correctivas con base en los resultados del SG-SST</t>
  </si>
  <si>
    <t>Identificación de peligros, evaluación y valoración de riesgos</t>
  </si>
  <si>
    <t xml:space="preserve">Mecanismos de vigilancia de las condiciones de salud de los trabajadores </t>
  </si>
  <si>
    <t>Registro, reporte e investigación de las enfermedades laborales, los incidentes y accidentes del trabajo</t>
  </si>
  <si>
    <t>Condiciones de salud en el trabajo</t>
  </si>
  <si>
    <t>Gestión del cambio</t>
  </si>
  <si>
    <t>Contratación</t>
  </si>
  <si>
    <t>Adquisiciones</t>
  </si>
  <si>
    <t>Comunicación</t>
  </si>
  <si>
    <t>Normatividad nacional vigente y aplicable en materia de seguridad y salud en el trabajo</t>
  </si>
  <si>
    <t>Rendición de cuentas</t>
  </si>
  <si>
    <t>Conservación de la documentación</t>
  </si>
  <si>
    <t xml:space="preserve">Plan Anual de Trabajo </t>
  </si>
  <si>
    <t xml:space="preserve">Evaluación inicial del SG-SST </t>
  </si>
  <si>
    <t>Objetivos del Sistema de Gestión de la Seguridad y la Salud en el Trabajo SG-SST</t>
  </si>
  <si>
    <t>Política de Seguridad y Salud en el Trabajo</t>
  </si>
  <si>
    <t>Capacitación en el Sistema de Gestión de la Seguridad y la Salud en el Trabajo</t>
  </si>
  <si>
    <t>Recursos financieros, técnicos,  humanos y de otra índole requeridos para coordinar y desarrollar el Sistema de Gestión de la Seguridad y la Salud en el Trabajo (SG-SST)</t>
  </si>
  <si>
    <t>Coordinador SST
Jefe de Proceso
COPASST</t>
  </si>
  <si>
    <t>1. RECURSOS</t>
  </si>
  <si>
    <t>3. GESTIÓN DE LA SALUD</t>
  </si>
  <si>
    <t xml:space="preserve">4. GESTIÓN DE PELIGROS Y RIESGOS </t>
  </si>
  <si>
    <t>6. VERIFICACIÓN DEL SG-SST</t>
  </si>
  <si>
    <t xml:space="preserve">7. MEJORAMIENTO </t>
  </si>
  <si>
    <t>Documento y anexos</t>
  </si>
  <si>
    <t>Resultado: Intervención de los peligros identificados</t>
  </si>
  <si>
    <t>Proceso: Intervención de los peligros identificados</t>
  </si>
  <si>
    <t>No de Peligros Prioritarios Intervenidos/ No de Peligros Identificados como Prioritarios.</t>
  </si>
  <si>
    <t xml:space="preserve">Decreto 1072/2015 Artículo 2.2.4.6.15. </t>
  </si>
  <si>
    <t>Listados de asistencia</t>
  </si>
  <si>
    <t>Matriz de hallazgos</t>
  </si>
  <si>
    <t xml:space="preserve">ELEMENTOS DE PROTECCION PERSONAL </t>
  </si>
  <si>
    <t>OBSERVACIONES (Análisis)</t>
  </si>
  <si>
    <t>2. GESTIÓN INTEGRAL DEL SISTEMA DE GESTIÓN DE LA SEGURIDAD Y LA SALUD EN EL TRABAJO</t>
  </si>
  <si>
    <t>Estructura: Método definido para la identificación de peligros aplicado a las sedes y áreas.</t>
  </si>
  <si>
    <t>No Total de Sedes y áreas de la Universidad Vinculadas en la MIPVR/ No Total de sedes y áreas de la Universidad.</t>
  </si>
  <si>
    <t>No Total de Peligros Intervenidos en el Periodo/ Total de Peligros Identificados</t>
  </si>
  <si>
    <t>5. GESTIÓN DE AMENAZAS</t>
  </si>
  <si>
    <r>
      <rPr>
        <b/>
        <sz val="11"/>
        <rFont val="Arial"/>
        <family val="2"/>
      </rPr>
      <t>Estructura:</t>
    </r>
    <r>
      <rPr>
        <sz val="11"/>
        <rFont val="Arial"/>
        <family val="2"/>
      </rPr>
      <t xml:space="preserve"> Actualización planes de emergencia de las sedes.</t>
    </r>
  </si>
  <si>
    <r>
      <rPr>
        <b/>
        <sz val="11"/>
        <rFont val="Arial"/>
        <family val="2"/>
      </rPr>
      <t>Resultado:</t>
    </r>
    <r>
      <rPr>
        <sz val="11"/>
        <rFont val="Arial"/>
        <family val="2"/>
      </rPr>
      <t xml:space="preserve"> Ejecución de simulacros.</t>
    </r>
  </si>
  <si>
    <t>ÍTEM</t>
  </si>
  <si>
    <t>Planeación y seguimiento</t>
  </si>
  <si>
    <t>Capacitación: Estándares de seguridad para Trabajo en alturas de acuerdo con el equipo de acceso.</t>
  </si>
  <si>
    <t>Listados de asistencia y evaluación</t>
  </si>
  <si>
    <t>Socialización</t>
  </si>
  <si>
    <t>Capacitación psicología de la emergencia y primeros auxilios psicológicos.</t>
  </si>
  <si>
    <t>Informe de planeación y ejecución</t>
  </si>
  <si>
    <t>Verificación y/o actualización de la matriz de elementos de protección personal para los cargos de la sede.</t>
  </si>
  <si>
    <t>Inspección periódica de elementos de protección personal.</t>
  </si>
  <si>
    <t>Inspección de condiciones de seguridad en SST y descripción de análisis y plan de acción en la matriz de hallazgos.</t>
  </si>
  <si>
    <t>Elaboración y/o actualización de plan estratégico de seguridad vial.</t>
  </si>
  <si>
    <t>Elaboración y/o actualización del procedimiento para compra, almacenamiento, uso y disposición final de sustancias químicas.</t>
  </si>
  <si>
    <t>Inspección riesgo químico a laboratorios y áreas con exposición a sustancias químicas.</t>
  </si>
  <si>
    <t>Identificación de personal expuesto a manejo de sustancias químicas. (Especificando personal expuesto a sustancias cancerígenas)</t>
  </si>
  <si>
    <t xml:space="preserve">Documento y anexos </t>
  </si>
  <si>
    <t>POBLACION OBJETO</t>
  </si>
  <si>
    <t>Contratistas</t>
  </si>
  <si>
    <t>Directo</t>
  </si>
  <si>
    <t>SOPORTE</t>
  </si>
  <si>
    <t>7.1 OBJETIVO</t>
  </si>
  <si>
    <t>7.2 METAS</t>
  </si>
  <si>
    <t>IMPLEMENTAR EL SISTEMA DE GESTION DE LA SEGURIDAD Y SALUD EN EL TRABAJO BASADOS EN LAS NORMAS Y DISPOSICIONES LEGALES VIGENTES</t>
  </si>
  <si>
    <t>PERIOCIDAD</t>
  </si>
  <si>
    <t>Documental</t>
  </si>
  <si>
    <t xml:space="preserve">Trabajadores </t>
  </si>
  <si>
    <t>Carta de designación</t>
  </si>
  <si>
    <t>Socialización de roles y responsabilidades del SG-SST a todos los niveles de la Universidad.</t>
  </si>
  <si>
    <t>SST</t>
  </si>
  <si>
    <t>Certificado</t>
  </si>
  <si>
    <t>Oficina de SST</t>
  </si>
  <si>
    <t xml:space="preserve">Documental </t>
  </si>
  <si>
    <t>Trabajadores</t>
  </si>
  <si>
    <t>COPASST</t>
  </si>
  <si>
    <t>Plan de capacitación COPASST</t>
  </si>
  <si>
    <t>Plan de capacitación revisado en conjunto con el COPASST y firmado por el responsable del SG-SST.</t>
  </si>
  <si>
    <t>Programa de inducción y reinducción.</t>
  </si>
  <si>
    <t>Registros de inducción e indicadores de cumplimiento.</t>
  </si>
  <si>
    <t xml:space="preserve">GESTION INTEGRAL DEL SG-SST
Y LA SALUD EN EL TRABAJO </t>
  </si>
  <si>
    <t xml:space="preserve">Trabajadores y Contratistas </t>
  </si>
  <si>
    <t>Presidencia</t>
  </si>
  <si>
    <t>Jefatura de Personal</t>
  </si>
  <si>
    <t>Matriz actualizada</t>
  </si>
  <si>
    <t xml:space="preserve">Compras </t>
  </si>
  <si>
    <t>Adquisiciones y contratación</t>
  </si>
  <si>
    <t>Contratistas fijos</t>
  </si>
  <si>
    <t>GESTION DE LA SALUD</t>
  </si>
  <si>
    <t>GESTION DE PELIGROS Y RIESGOS</t>
  </si>
  <si>
    <t>Todos los trabajadores</t>
  </si>
  <si>
    <t>Inspección</t>
  </si>
  <si>
    <t>Soportes de inspección y seguimiento a compromisos.</t>
  </si>
  <si>
    <t xml:space="preserve">TAREAS DE ALTO RIESGO </t>
  </si>
  <si>
    <t>Oficina SST
 Lideres de proceso</t>
  </si>
  <si>
    <t>Conceptos de aptitud medica</t>
  </si>
  <si>
    <t>Verificación de personal objeto</t>
  </si>
  <si>
    <t xml:space="preserve">Plan Estrategico de Seguridad Vial </t>
  </si>
  <si>
    <t>Seguimiento a las reuniones y actividades del Comité de Seguridad Vial.</t>
  </si>
  <si>
    <t>Administrativos, estudiantes y contratistas</t>
  </si>
  <si>
    <t>Actas y soportes</t>
  </si>
  <si>
    <t>GESTION DE AMENAZAS</t>
  </si>
  <si>
    <t>SST
COPASST</t>
  </si>
  <si>
    <t>Trabajo Seguro en Alturas</t>
  </si>
  <si>
    <t>Riesgo Electrico</t>
  </si>
  <si>
    <t>Riesgo Quimico</t>
  </si>
  <si>
    <t>VERIFICACION DEL SISTEMA DE GESTION EN SEGURIDAD Y SALUD EN EL TRABAJO</t>
  </si>
  <si>
    <t>Docentes</t>
  </si>
  <si>
    <t>Oficina SST</t>
  </si>
  <si>
    <t xml:space="preserve">Administrativos </t>
  </si>
  <si>
    <t>p</t>
  </si>
  <si>
    <t xml:space="preserve">Charlas en Estilos de vida Saludable </t>
  </si>
  <si>
    <t xml:space="preserve">Listado de asistencia </t>
  </si>
  <si>
    <t>Jefatura de Personal / Oficina SST / ARL</t>
  </si>
  <si>
    <t xml:space="preserve">Charlas </t>
  </si>
  <si>
    <t>Oficina SST / DELIMA MARSH</t>
  </si>
  <si>
    <t xml:space="preserve">Programa de Reincorporación Laboral </t>
  </si>
  <si>
    <t xml:space="preserve">Programa </t>
  </si>
  <si>
    <t xml:space="preserve">Oficina SST / ARL / Bienestar </t>
  </si>
  <si>
    <t>Oficina SST / ARL</t>
  </si>
  <si>
    <t xml:space="preserve">Formato de Investigación </t>
  </si>
  <si>
    <t xml:space="preserve">Oficina SST / COPASST </t>
  </si>
  <si>
    <t xml:space="preserve">Investigación de acuerdo a los eventos calificados  </t>
  </si>
  <si>
    <t xml:space="preserve">Oficina SST </t>
  </si>
  <si>
    <t>Actualización de Indicadores de accidentalidad (Severidad, Frecuencia y Mortalidad)</t>
  </si>
  <si>
    <t>Actualización de Indicadores de enfermedad Laboral (Prevalencia , incidencia y ausentismo)</t>
  </si>
  <si>
    <t xml:space="preserve">Indicadores </t>
  </si>
  <si>
    <t xml:space="preserve">Oficina SST / ARL </t>
  </si>
  <si>
    <t>Informes, indicadores, seguimientos, listados de asistencia.</t>
  </si>
  <si>
    <t>Oficina SST / DELIMA MARSH / ARL</t>
  </si>
  <si>
    <t>7.2 META</t>
  </si>
  <si>
    <t>ESTABELCER UN PLAN DE TRABAJO ANUAL QUE PERMITA VELAR POR EL CUMPLIMIENTO O MEJORA DE LOS OBJETIVOS DEL SISTEMA DE GESTION DE LA SEGURIDAD Y SALUD EN EL TRABAJO PARA EL AÑO.</t>
  </si>
  <si>
    <t>Programa de capacitación</t>
  </si>
  <si>
    <t>De acuerdo a las necesidades de formación</t>
  </si>
  <si>
    <t xml:space="preserve">Verificación y realización </t>
  </si>
  <si>
    <t xml:space="preserve">SST, COPASST, DIRECCION </t>
  </si>
  <si>
    <t>Presupuesto</t>
  </si>
  <si>
    <t>Trabajadores, Contratistas, estudiantes</t>
  </si>
  <si>
    <t>Seguimiento actas de reunión COPASST</t>
  </si>
  <si>
    <t xml:space="preserve">Coordinador SST </t>
  </si>
  <si>
    <t>Plan de capacitación COCOLA</t>
  </si>
  <si>
    <t>CCL</t>
  </si>
  <si>
    <t>Seguimiento actas de reunión Trimestral ordinaria</t>
  </si>
  <si>
    <t>Necesidades de formación</t>
  </si>
  <si>
    <t xml:space="preserve">Evaluación </t>
  </si>
  <si>
    <t>Garantizar protección contra perdida y daño, conservación (registros de control documental)</t>
  </si>
  <si>
    <t>Realización</t>
  </si>
  <si>
    <t>Seguimiento condiciones de salud del personal trabajador</t>
  </si>
  <si>
    <t xml:space="preserve">Revisión conceptos de aptitud </t>
  </si>
  <si>
    <t xml:space="preserve">Revisión, divulgación y seguimiento </t>
  </si>
  <si>
    <t>Trabajadores, Docentes</t>
  </si>
  <si>
    <t>CUMPLIMIENTO DEL 80% DE LAS ACTIVIDADES PROGRAMADAS</t>
  </si>
  <si>
    <t xml:space="preserve">Procedimiento, Formato de Investigación </t>
  </si>
  <si>
    <t xml:space="preserve">Investigación de Enfermedades laborales </t>
  </si>
  <si>
    <t xml:space="preserve">Comparativo año actual/año anterior, planes de acción </t>
  </si>
  <si>
    <t xml:space="preserve">Verificación entrega y reposición de EPP </t>
  </si>
  <si>
    <t>Soportes entrega y reposición</t>
  </si>
  <si>
    <t>Certificados de competencia,  Entrenamiento en trabajo en alturas: certificación y/o recertificación.</t>
  </si>
  <si>
    <t>Matriz de inventario TAR, competencias para trabajo con electricidad</t>
  </si>
  <si>
    <t xml:space="preserve">RESPONSABLE DE SEGUIMIENTO </t>
  </si>
  <si>
    <t>Verificación curso de 50 horas del SG-SST.</t>
  </si>
  <si>
    <t>Trabajadores, contratistas, estudiantes</t>
  </si>
  <si>
    <t>Objetivos revisados y firmados por el empleador</t>
  </si>
  <si>
    <t>Procedimiento y profesiograma</t>
  </si>
  <si>
    <t>Elaboración y seguimiento del SVE DME</t>
  </si>
  <si>
    <t xml:space="preserve">Elaboración y seguimiento cumplimiento del SVE Psicosocial </t>
  </si>
  <si>
    <t>Documental y monitoreo</t>
  </si>
  <si>
    <t>Elaboración y seguimiento cumplimiento del SVE Audio y Voz</t>
  </si>
  <si>
    <t>Elaboración y seguimiento cumplimiento  del SVE Cardiovascular</t>
  </si>
  <si>
    <t>Protocolo y seguimiento</t>
  </si>
  <si>
    <t>Diseño del procedimiento de Reporte e investigación de Accidentes de trabajo y de enfermedad laboral</t>
  </si>
  <si>
    <t>Comunicación, FURAT, Formato de Investigación capacitación sobre investigación al equipo investigador</t>
  </si>
  <si>
    <t xml:space="preserve">Reporte e Investigación de Accidentes de trabajo </t>
  </si>
  <si>
    <t>Documental, monitoreo</t>
  </si>
  <si>
    <t>Cronogramas o programa  de mantenimiento y soportes de los mismos.</t>
  </si>
  <si>
    <t xml:space="preserve">Matriz de EPP, procedimiento de selección, adquisición, entrega, mantenimiento y disposición final </t>
  </si>
  <si>
    <t xml:space="preserve">Soportes de inspección y seguimiento hallazgos </t>
  </si>
  <si>
    <t>Revisión, actualización, validación y Verificación y/o actualización matriz de inventario TAR</t>
  </si>
  <si>
    <t>Documento, procedimientos, programas y anexos</t>
  </si>
  <si>
    <t xml:space="preserve">Hojas de seguridad, matriz compatibilidad, </t>
  </si>
  <si>
    <t>Auditoria del SG-SST</t>
  </si>
  <si>
    <t>Elaborado: Cesar Restrepo</t>
  </si>
  <si>
    <t>Fecha: Mayo 2019</t>
  </si>
  <si>
    <t>Aprobado: Juan Sebastian Gomez</t>
  </si>
  <si>
    <t>Ajustes del responsable del SG-SST a nivel  seccional .</t>
  </si>
  <si>
    <t xml:space="preserve">Seguimientos </t>
  </si>
  <si>
    <t>Seguimiento Exámenes Medico ocupacionales de seguimiento o casos especiales (Alturas, manipulación de alimentos, brigadas)</t>
  </si>
  <si>
    <t xml:space="preserve">Diseñar del programa de Estilos de Vida saludable </t>
  </si>
  <si>
    <t>Responsable SG-SST</t>
  </si>
  <si>
    <t>Gerencia</t>
  </si>
  <si>
    <t>Presidencia Nacional</t>
  </si>
  <si>
    <t>Soportes de socialización: Correos, comunicados, listados de asistencia.</t>
  </si>
  <si>
    <t>Asignación de los recursos para el SG-SST.</t>
  </si>
  <si>
    <t>Documento del área encargada definiendo los recursos.</t>
  </si>
  <si>
    <t>Verificación de los trabajadores que realicen actividades de alto riesgo según Decreto 2090 de 2003.</t>
  </si>
  <si>
    <t>Documento de identificación o carta de aclaración frente a la existencia de actividades de alto riesgo.</t>
  </si>
  <si>
    <t>Apoyo ARL</t>
  </si>
  <si>
    <t>ARL</t>
  </si>
  <si>
    <t>Programa de capacitación anual</t>
  </si>
  <si>
    <t>Socialización de la Política de Seguridad y Salud en el Trabajo.</t>
  </si>
  <si>
    <t>Documentación</t>
  </si>
  <si>
    <t>Política revisada y formada</t>
  </si>
  <si>
    <t>Soportes de socialización</t>
  </si>
  <si>
    <t>Revisión, actualización y articulación de los objetivos del SG-SST.</t>
  </si>
  <si>
    <t xml:space="preserve">Realización Autoevaluación estándares mínimos </t>
  </si>
  <si>
    <t>Soporte de autoevaluación del SG-SST</t>
  </si>
  <si>
    <t>ARL SURA</t>
  </si>
  <si>
    <t>DELIMA MARSH</t>
  </si>
  <si>
    <t>Control y retención documental</t>
  </si>
  <si>
    <t>Oficina control documental</t>
  </si>
  <si>
    <t>Establecer mecanismos y realización Rendición de cuentas sobre el desempeño en SST</t>
  </si>
  <si>
    <t>Soportes de rendición de cuentas de todos los niveles de la Universidad en SST.</t>
  </si>
  <si>
    <t>Líderes de proceso</t>
  </si>
  <si>
    <t>Jefatura de personal</t>
  </si>
  <si>
    <t>Actualización de la matriz legal</t>
  </si>
  <si>
    <t>Criterios de selección, evaluación y reevaluación de proveedores y contratistas</t>
  </si>
  <si>
    <t>Compras</t>
  </si>
  <si>
    <t>Socialización a los proveedores y contratistas del manual de contratistas de la Universidad Libre</t>
  </si>
  <si>
    <t>Compras, líderes de proceso</t>
  </si>
  <si>
    <t>Soportes de inducción</t>
  </si>
  <si>
    <t>Compromisos firmados</t>
  </si>
  <si>
    <t>Elaboración del procedimiento de Exámenes Médico Ocupacionales</t>
  </si>
  <si>
    <t xml:space="preserve">Informes, Actas de apertura y cierre de casos, matriz de seguimiento, indicadores. </t>
  </si>
  <si>
    <t>Diagnóstico de condiciones de Salud, perfil sociodemográfico y profesiograma</t>
  </si>
  <si>
    <t xml:space="preserve">Diagnóstico de condiciones de Salud y retroalimentación conceptos de aptitud, seguimiento autorreporte condiciones de salud- PVE o SVE </t>
  </si>
  <si>
    <t xml:space="preserve">Informes, indicadores, seguimientos, listados de asistencia. Inspecciones Ergonómicas de Puestos de trabajo </t>
  </si>
  <si>
    <t xml:space="preserve">Protocolo de prevención de lesiones deportivas, recreativas y lúdicas </t>
  </si>
  <si>
    <t xml:space="preserve">Aprobación y Socialización de la Política del no consumo de Alcohol, Sustancias alucinógenas y cigarrillo </t>
  </si>
  <si>
    <t xml:space="preserve">Actualización de la Caracterización y estadísticas de Accidente de trabajo </t>
  </si>
  <si>
    <t>Matriz de seguimiento, estadísticas</t>
  </si>
  <si>
    <t xml:space="preserve">Actualización de la Caracterización y estadísticas de Enfermedad Laboral </t>
  </si>
  <si>
    <t>Análisis comparativo de indicadores de accidentalidad y enfermedad laboral, ausentismo de origen común- laboral</t>
  </si>
  <si>
    <t>Actualización de IPVR con participación de todos los trabajadores y manteniéndola actualizada con base en los cambios de proceso y accidentes presentados.</t>
  </si>
  <si>
    <t>Matriz  soportes de participación de trabajadores de todos los niveles de la Universidad.</t>
  </si>
  <si>
    <t>Establecimiento cronograma y Realización de mediciones ambientales y socialización al COPASST y seguimiento a recomendaciones de los mismos.</t>
  </si>
  <si>
    <t>Áreas y procesos identificados</t>
  </si>
  <si>
    <t>Informes de mediciones</t>
  </si>
  <si>
    <t>Soporte en actas de COPASST</t>
  </si>
  <si>
    <t>matriz de seguimiento</t>
  </si>
  <si>
    <t>Verificación Mantenimiento periódico las instalaciones, equipos y maquinarias.</t>
  </si>
  <si>
    <t>Formatos de inspección</t>
  </si>
  <si>
    <t xml:space="preserve">Matriz de mejoras </t>
  </si>
  <si>
    <t xml:space="preserve">Jefes de área </t>
  </si>
  <si>
    <t>Verificación del plan de capacitación sobre: Uso, mantenimiento, almacenamiento y reposición de elementos de protección personal</t>
  </si>
  <si>
    <t>Verificación y/o actualización programa de protección contra caídas con inspección de las áreas y procesos que involucren trabajo en alturas.</t>
  </si>
  <si>
    <t>Lideres de proceso</t>
  </si>
  <si>
    <t>Verificación de aptitud médica para trabajo en alturas</t>
  </si>
  <si>
    <t>Verificación y/o actualización estándares para trabajo seguro con electricidad</t>
  </si>
  <si>
    <t>Jefes de área</t>
  </si>
  <si>
    <t>Listado de sustancias</t>
  </si>
  <si>
    <t>químicas, especificando y aclarando las cancerígenas y de toxicidad aguda.</t>
  </si>
  <si>
    <t>Matriz de sustancias químicas de acuerdo a SGA</t>
  </si>
  <si>
    <t>Matriz de personal expuesto y verificación actividades de alto riesgos por manipulación sustancias cancerígenas (AFP)</t>
  </si>
  <si>
    <t xml:space="preserve">Envió de encuesta para panorama de factores de riesgo vial: Identificación de personal expuesto, flotas de transporte, tipos de recorridos. </t>
  </si>
  <si>
    <t>Encuesta consolidada y con análisis</t>
  </si>
  <si>
    <t>Conformación Comité de Seguridad Vial y definición del responsable del PESV</t>
  </si>
  <si>
    <t>Soportes de delegación y acta de conformación</t>
  </si>
  <si>
    <t>Capacitación Comité de Seguridad Vial: Requisitos Legales, roles y responsabilidades.</t>
  </si>
  <si>
    <t>Soportes de capacitación</t>
  </si>
  <si>
    <t>Comité Seguridad Vial</t>
  </si>
  <si>
    <t>Verificación y/o actualización del plan de emergencias y sus componentes</t>
  </si>
  <si>
    <t xml:space="preserve">Divulgación  plan de emergencias y
Funciones y responsabilidades
Procedimientos Operativos
 (Todo el personal de planta)
</t>
  </si>
  <si>
    <t xml:space="preserve">Divulgación  plan de emergencias y
Funciones y responsabilidades
Procedimientos Operativos
(Docentes)
</t>
  </si>
  <si>
    <t xml:space="preserve">Divulgación  plan de emergencias y
Funciones y responsabilidades
Procedimientos Operativos
(Estudiantes)
</t>
  </si>
  <si>
    <t xml:space="preserve">Divulgación  plan de emergencias y
Funciones y responsabilidades
Procedimientos Operativos
 (Seguridad y servicios generales)
</t>
  </si>
  <si>
    <t xml:space="preserve">Inspección de recursos en emergencia
(Extintores, botiquines, camillas, alarmas, salidas de emergencias y señalización)
</t>
  </si>
  <si>
    <t xml:space="preserve">Oficina de SST
Jefes de Área
Brigadistas
</t>
  </si>
  <si>
    <t>Oficina de SST
Jefes de Área
Brigadistas</t>
  </si>
  <si>
    <t>Jefes de área
Brigadistas</t>
  </si>
  <si>
    <t>Informe de rendición de cuentas a la alta dirección</t>
  </si>
  <si>
    <t>Informe de auditoría con plan de acción</t>
  </si>
  <si>
    <t>Informe de rendición de cuentas con plan de acción socializado al COPASST</t>
  </si>
  <si>
    <t>Continuar con el cumplimiento a  lo establecido en la normatividad legal Colombiana:</t>
  </si>
  <si>
    <t>Verificación de cumplimiento de requisitos en riesgos profesionales a terceros (Administración de contratistas)</t>
  </si>
  <si>
    <t>Prevención y promoción de los riesgos laborales(matriz de competencia laboral, inducción)</t>
  </si>
  <si>
    <t>Implementación del  programa de vigilancia epidemiológica Osteomuscular</t>
  </si>
  <si>
    <t>Elaborar  y mantener actualizada la Matriz de peligros y valoración de riesgos</t>
  </si>
  <si>
    <t>Control y seguimiento al Reintegro laboral</t>
  </si>
  <si>
    <t>Visitas de inspección a estudiantes que realizan practica de las diferentes facultades</t>
  </si>
  <si>
    <t>Actualización de los perfiles sociodemográficos de contratistas</t>
  </si>
  <si>
    <t>Trabajar conjuntamente con la Coordinadora de Calidad para Integrar este sistema con otros sistemas de gestión</t>
  </si>
  <si>
    <t>Evaluación y mejora del Sistema de gestión de seguridad y salud en el trabajo</t>
  </si>
  <si>
    <t>Implementación del  programa de vigilancia epidemiológica de manejo de la voz para docentes</t>
  </si>
  <si>
    <t>Implementación de programa  de seguridad vial</t>
  </si>
  <si>
    <t>OTRAS ACTIVIDADES A DESARROLLAR</t>
  </si>
  <si>
    <r>
      <t xml:space="preserve">NOVIEMBRE DE </t>
    </r>
    <r>
      <rPr>
        <b/>
        <sz val="12"/>
        <color rgb="FFFF0000"/>
        <rFont val="Arial"/>
        <family val="2"/>
      </rPr>
      <t>2020</t>
    </r>
  </si>
  <si>
    <r>
      <t xml:space="preserve">CRONOGRAMA SG-SST </t>
    </r>
    <r>
      <rPr>
        <b/>
        <sz val="20"/>
        <color rgb="FFFF0000"/>
        <rFont val="Arial"/>
        <family val="2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</si>
</sst>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_(* #,##0_);_(* \(#,##0\);_(* &quot;-&quot;??_);_(@_)"/>
    <numFmt numFmtId="168" formatCode="_-[$€-2]* #,##0.00_-;\-[$€-2]* #,##0.00_-;_-[$€-2]* &quot;-&quot;??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 Narrow"/>
      <family val="2"/>
    </font>
    <font>
      <sz val="8.5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" fontId="2" fillId="0" borderId="0"/>
    <xf numFmtId="168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ill="0" applyBorder="0" applyAlignment="0" applyProtection="0"/>
  </cellStyleXfs>
  <cellXfs count="481">
    <xf numFmtId="0" fontId="0" fillId="0" borderId="0" xfId="0"/>
    <xf numFmtId="0" fontId="2" fillId="0" borderId="0" xfId="2"/>
    <xf numFmtId="0" fontId="2" fillId="0" borderId="16" xfId="2" applyBorder="1" applyAlignment="1">
      <alignment horizontal="justify" vertical="center" wrapText="1"/>
    </xf>
    <xf numFmtId="3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4" fillId="0" borderId="16" xfId="2" applyFont="1" applyBorder="1" applyAlignment="1">
      <alignment horizontal="justify" vertical="center" wrapText="1"/>
    </xf>
    <xf numFmtId="0" fontId="13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vertical="center" wrapText="1"/>
    </xf>
    <xf numFmtId="9" fontId="4" fillId="0" borderId="16" xfId="1" applyFont="1" applyBorder="1" applyAlignment="1">
      <alignment horizontal="justify" vertical="center"/>
    </xf>
    <xf numFmtId="9" fontId="11" fillId="0" borderId="22" xfId="1" applyFont="1" applyBorder="1" applyAlignment="1">
      <alignment horizontal="justify" vertical="center" wrapText="1"/>
    </xf>
    <xf numFmtId="0" fontId="8" fillId="3" borderId="25" xfId="2" applyFont="1" applyFill="1" applyBorder="1" applyAlignment="1">
      <alignment vertical="center"/>
    </xf>
    <xf numFmtId="0" fontId="9" fillId="0" borderId="16" xfId="2" applyFont="1" applyBorder="1" applyAlignment="1">
      <alignment vertical="center" textRotation="90" wrapText="1"/>
    </xf>
    <xf numFmtId="0" fontId="8" fillId="3" borderId="17" xfId="2" applyFont="1" applyFill="1" applyBorder="1" applyAlignment="1">
      <alignment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6" fillId="0" borderId="0" xfId="16" applyFont="1"/>
    <xf numFmtId="0" fontId="3" fillId="0" borderId="0" xfId="16" applyFont="1"/>
    <xf numFmtId="0" fontId="3" fillId="0" borderId="0" xfId="16" applyFont="1" applyBorder="1"/>
    <xf numFmtId="0" fontId="3" fillId="0" borderId="7" xfId="16" applyFont="1" applyBorder="1"/>
    <xf numFmtId="0" fontId="23" fillId="0" borderId="40" xfId="16" applyFont="1" applyFill="1" applyBorder="1" applyAlignment="1">
      <alignment horizontal="center" wrapText="1"/>
    </xf>
    <xf numFmtId="0" fontId="23" fillId="0" borderId="19" xfId="16" applyFont="1" applyFill="1" applyBorder="1" applyAlignment="1">
      <alignment horizontal="center" wrapText="1"/>
    </xf>
    <xf numFmtId="0" fontId="23" fillId="0" borderId="35" xfId="16" applyFont="1" applyFill="1" applyBorder="1" applyAlignment="1">
      <alignment horizontal="center" wrapText="1"/>
    </xf>
    <xf numFmtId="0" fontId="23" fillId="0" borderId="21" xfId="16" applyFont="1" applyFill="1" applyBorder="1" applyAlignment="1">
      <alignment horizontal="center" wrapText="1"/>
    </xf>
    <xf numFmtId="0" fontId="23" fillId="0" borderId="44" xfId="16" applyFont="1" applyFill="1" applyBorder="1" applyAlignment="1">
      <alignment horizontal="center" wrapText="1"/>
    </xf>
    <xf numFmtId="0" fontId="23" fillId="0" borderId="14" xfId="16" applyFont="1" applyFill="1" applyBorder="1" applyAlignment="1">
      <alignment horizontal="center" wrapText="1"/>
    </xf>
    <xf numFmtId="0" fontId="23" fillId="0" borderId="24" xfId="16" applyFont="1" applyFill="1" applyBorder="1" applyAlignment="1">
      <alignment horizontal="center" wrapText="1"/>
    </xf>
    <xf numFmtId="0" fontId="23" fillId="0" borderId="13" xfId="16" applyFont="1" applyFill="1" applyBorder="1" applyAlignment="1">
      <alignment horizontal="center" wrapText="1"/>
    </xf>
    <xf numFmtId="0" fontId="23" fillId="0" borderId="15" xfId="16" applyFont="1" applyFill="1" applyBorder="1" applyAlignment="1">
      <alignment horizontal="center" wrapText="1"/>
    </xf>
    <xf numFmtId="0" fontId="23" fillId="0" borderId="23" xfId="16" applyFont="1" applyFill="1" applyBorder="1" applyAlignment="1">
      <alignment horizontal="center" wrapText="1"/>
    </xf>
    <xf numFmtId="0" fontId="24" fillId="3" borderId="40" xfId="2" applyFont="1" applyFill="1" applyBorder="1" applyAlignment="1">
      <alignment horizontal="center" vertical="center" wrapText="1"/>
    </xf>
    <xf numFmtId="0" fontId="23" fillId="0" borderId="19" xfId="16" applyFont="1" applyFill="1" applyBorder="1" applyAlignment="1">
      <alignment horizontal="center" vertical="center" wrapText="1"/>
    </xf>
    <xf numFmtId="0" fontId="23" fillId="0" borderId="35" xfId="16" applyFont="1" applyFill="1" applyBorder="1" applyAlignment="1">
      <alignment horizontal="center" vertical="center" wrapText="1"/>
    </xf>
    <xf numFmtId="0" fontId="23" fillId="0" borderId="40" xfId="16" applyFont="1" applyFill="1" applyBorder="1" applyAlignment="1">
      <alignment horizontal="center" vertical="center" wrapText="1"/>
    </xf>
    <xf numFmtId="0" fontId="23" fillId="0" borderId="21" xfId="16" applyFont="1" applyFill="1" applyBorder="1" applyAlignment="1">
      <alignment horizontal="center" vertical="center" wrapText="1"/>
    </xf>
    <xf numFmtId="0" fontId="23" fillId="0" borderId="44" xfId="16" applyFont="1" applyFill="1" applyBorder="1" applyAlignment="1">
      <alignment horizontal="center" vertical="center" wrapText="1"/>
    </xf>
    <xf numFmtId="0" fontId="24" fillId="2" borderId="19" xfId="2" applyFont="1" applyFill="1" applyBorder="1" applyAlignment="1">
      <alignment horizontal="center" vertical="center" wrapText="1"/>
    </xf>
    <xf numFmtId="0" fontId="3" fillId="2" borderId="21" xfId="16" applyFont="1" applyFill="1" applyBorder="1"/>
    <xf numFmtId="0" fontId="3" fillId="2" borderId="44" xfId="16" applyFont="1" applyFill="1" applyBorder="1"/>
    <xf numFmtId="0" fontId="3" fillId="2" borderId="19" xfId="16" applyFont="1" applyFill="1" applyBorder="1"/>
    <xf numFmtId="0" fontId="3" fillId="2" borderId="35" xfId="16" applyFont="1" applyFill="1" applyBorder="1"/>
    <xf numFmtId="0" fontId="3" fillId="2" borderId="40" xfId="16" applyFont="1" applyFill="1" applyBorder="1"/>
    <xf numFmtId="0" fontId="3" fillId="2" borderId="31" xfId="16" applyFont="1" applyFill="1" applyBorder="1"/>
    <xf numFmtId="0" fontId="3" fillId="2" borderId="16" xfId="16" applyFont="1" applyFill="1" applyBorder="1"/>
    <xf numFmtId="0" fontId="3" fillId="2" borderId="30" xfId="16" applyFont="1" applyFill="1" applyBorder="1"/>
    <xf numFmtId="0" fontId="3" fillId="2" borderId="52" xfId="16" applyFont="1" applyFill="1" applyBorder="1"/>
    <xf numFmtId="0" fontId="3" fillId="2" borderId="0" xfId="16" applyFont="1" applyFill="1"/>
    <xf numFmtId="0" fontId="3" fillId="2" borderId="0" xfId="16" applyFont="1" applyFill="1" applyAlignment="1">
      <alignment horizontal="center" vertical="center"/>
    </xf>
    <xf numFmtId="9" fontId="3" fillId="0" borderId="10" xfId="16" applyNumberFormat="1" applyFont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 wrapText="1"/>
    </xf>
    <xf numFmtId="9" fontId="20" fillId="2" borderId="19" xfId="2" applyNumberFormat="1" applyFont="1" applyFill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/>
    </xf>
    <xf numFmtId="9" fontId="12" fillId="0" borderId="16" xfId="2" applyNumberFormat="1" applyFont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16" fillId="2" borderId="0" xfId="2" applyFont="1" applyFill="1"/>
    <xf numFmtId="0" fontId="2" fillId="2" borderId="0" xfId="2" applyFill="1"/>
    <xf numFmtId="0" fontId="2" fillId="2" borderId="11" xfId="2" applyFill="1" applyBorder="1"/>
    <xf numFmtId="0" fontId="2" fillId="2" borderId="0" xfId="2" applyFill="1" applyBorder="1"/>
    <xf numFmtId="0" fontId="20" fillId="0" borderId="19" xfId="14" applyFont="1" applyFill="1" applyBorder="1" applyAlignment="1">
      <alignment horizontal="left" vertical="center" wrapText="1" indent="1"/>
    </xf>
    <xf numFmtId="0" fontId="25" fillId="0" borderId="19" xfId="14" applyFont="1" applyFill="1" applyBorder="1" applyAlignment="1">
      <alignment horizontal="left" vertical="center" wrapText="1" indent="1"/>
    </xf>
    <xf numFmtId="0" fontId="20" fillId="2" borderId="18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vertical="center" textRotation="91" wrapText="1"/>
    </xf>
    <xf numFmtId="0" fontId="8" fillId="2" borderId="20" xfId="2" applyFont="1" applyFill="1" applyBorder="1" applyAlignment="1">
      <alignment vertical="center" textRotation="91" wrapText="1"/>
    </xf>
    <xf numFmtId="0" fontId="9" fillId="0" borderId="30" xfId="2" applyFont="1" applyBorder="1" applyAlignment="1">
      <alignment vertical="center" textRotation="90" wrapText="1"/>
    </xf>
    <xf numFmtId="0" fontId="9" fillId="0" borderId="31" xfId="2" applyFont="1" applyBorder="1" applyAlignment="1">
      <alignment vertical="center" textRotation="90" wrapText="1"/>
    </xf>
    <xf numFmtId="0" fontId="9" fillId="0" borderId="52" xfId="2" applyFont="1" applyBorder="1" applyAlignment="1">
      <alignment vertical="center" textRotation="90" wrapText="1"/>
    </xf>
    <xf numFmtId="0" fontId="14" fillId="0" borderId="22" xfId="2" applyFont="1" applyBorder="1" applyAlignment="1">
      <alignment vertical="center" wrapText="1"/>
    </xf>
    <xf numFmtId="0" fontId="9" fillId="0" borderId="22" xfId="2" applyFont="1" applyBorder="1" applyAlignment="1">
      <alignment vertical="center" textRotation="90" wrapText="1"/>
    </xf>
    <xf numFmtId="0" fontId="8" fillId="3" borderId="59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vertical="center"/>
    </xf>
    <xf numFmtId="0" fontId="8" fillId="3" borderId="61" xfId="2" applyFont="1" applyFill="1" applyBorder="1" applyAlignment="1">
      <alignment vertical="center"/>
    </xf>
    <xf numFmtId="0" fontId="14" fillId="0" borderId="52" xfId="2" applyFont="1" applyBorder="1" applyAlignment="1">
      <alignment vertical="center" wrapText="1"/>
    </xf>
    <xf numFmtId="0" fontId="8" fillId="3" borderId="59" xfId="2" applyFont="1" applyFill="1" applyBorder="1" applyAlignment="1">
      <alignment vertical="center"/>
    </xf>
    <xf numFmtId="3" fontId="8" fillId="3" borderId="61" xfId="2" applyNumberFormat="1" applyFont="1" applyFill="1" applyBorder="1" applyAlignment="1">
      <alignment horizontal="center" vertical="center" wrapText="1"/>
    </xf>
    <xf numFmtId="0" fontId="20" fillId="2" borderId="44" xfId="2" applyFont="1" applyFill="1" applyBorder="1" applyAlignment="1">
      <alignment horizontal="justify" vertical="center" wrapText="1"/>
    </xf>
    <xf numFmtId="0" fontId="5" fillId="0" borderId="31" xfId="2" applyFont="1" applyBorder="1" applyAlignment="1">
      <alignment horizontal="justify" vertical="center" wrapText="1"/>
    </xf>
    <xf numFmtId="0" fontId="8" fillId="3" borderId="62" xfId="2" applyFont="1" applyFill="1" applyBorder="1" applyAlignment="1">
      <alignment vertical="center"/>
    </xf>
    <xf numFmtId="0" fontId="20" fillId="2" borderId="23" xfId="2" applyFont="1" applyFill="1" applyBorder="1" applyAlignment="1">
      <alignment horizontal="justify" vertical="center" wrapText="1"/>
    </xf>
    <xf numFmtId="0" fontId="20" fillId="2" borderId="14" xfId="2" applyFont="1" applyFill="1" applyBorder="1" applyAlignment="1">
      <alignment horizontal="center" vertical="center" wrapText="1"/>
    </xf>
    <xf numFmtId="9" fontId="20" fillId="2" borderId="14" xfId="2" applyNumberFormat="1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21" xfId="2" applyFont="1" applyFill="1" applyBorder="1" applyAlignment="1">
      <alignment horizontal="center" vertical="center" wrapText="1"/>
    </xf>
    <xf numFmtId="0" fontId="20" fillId="0" borderId="53" xfId="14" applyFont="1" applyFill="1" applyBorder="1" applyAlignment="1">
      <alignment horizontal="left" vertical="center" wrapText="1" indent="1"/>
    </xf>
    <xf numFmtId="0" fontId="25" fillId="0" borderId="53" xfId="14" applyFont="1" applyFill="1" applyBorder="1" applyAlignment="1">
      <alignment horizontal="left" vertical="center" wrapText="1" indent="1"/>
    </xf>
    <xf numFmtId="0" fontId="9" fillId="0" borderId="62" xfId="2" applyFont="1" applyBorder="1" applyAlignment="1">
      <alignment vertical="center" textRotation="90" wrapText="1"/>
    </xf>
    <xf numFmtId="0" fontId="9" fillId="0" borderId="59" xfId="2" applyFont="1" applyBorder="1" applyAlignment="1">
      <alignment vertical="center" textRotation="90" wrapText="1"/>
    </xf>
    <xf numFmtId="0" fontId="13" fillId="0" borderId="60" xfId="2" applyFont="1" applyBorder="1" applyAlignment="1">
      <alignment horizontal="center" vertical="center"/>
    </xf>
    <xf numFmtId="0" fontId="14" fillId="0" borderId="60" xfId="2" applyFont="1" applyBorder="1" applyAlignment="1">
      <alignment vertical="center" wrapText="1"/>
    </xf>
    <xf numFmtId="0" fontId="14" fillId="0" borderId="61" xfId="2" applyFont="1" applyBorder="1" applyAlignment="1">
      <alignment vertical="center" wrapText="1"/>
    </xf>
    <xf numFmtId="0" fontId="14" fillId="0" borderId="59" xfId="2" applyFont="1" applyBorder="1" applyAlignment="1">
      <alignment vertical="center" wrapText="1"/>
    </xf>
    <xf numFmtId="0" fontId="5" fillId="0" borderId="63" xfId="2" applyFont="1" applyBorder="1" applyAlignment="1">
      <alignment horizontal="justify" vertical="center" wrapText="1"/>
    </xf>
    <xf numFmtId="0" fontId="4" fillId="0" borderId="60" xfId="2" applyFont="1" applyBorder="1" applyAlignment="1">
      <alignment horizontal="justify" vertical="center" wrapText="1"/>
    </xf>
    <xf numFmtId="9" fontId="4" fillId="0" borderId="60" xfId="1" applyFont="1" applyBorder="1" applyAlignment="1">
      <alignment horizontal="justify" vertical="center"/>
    </xf>
    <xf numFmtId="9" fontId="4" fillId="0" borderId="60" xfId="1" applyFont="1" applyBorder="1" applyAlignment="1">
      <alignment horizontal="center" vertical="center"/>
    </xf>
    <xf numFmtId="9" fontId="12" fillId="0" borderId="60" xfId="2" applyNumberFormat="1" applyFont="1" applyBorder="1" applyAlignment="1">
      <alignment horizontal="center" vertical="center" wrapText="1"/>
    </xf>
    <xf numFmtId="0" fontId="2" fillId="0" borderId="60" xfId="2" applyBorder="1" applyAlignment="1">
      <alignment horizontal="justify" vertical="center" wrapText="1"/>
    </xf>
    <xf numFmtId="9" fontId="19" fillId="4" borderId="55" xfId="2" applyNumberFormat="1" applyFont="1" applyFill="1" applyBorder="1" applyAlignment="1" applyProtection="1">
      <alignment vertical="center" wrapText="1"/>
    </xf>
    <xf numFmtId="0" fontId="8" fillId="2" borderId="42" xfId="2" applyFont="1" applyFill="1" applyBorder="1" applyAlignment="1">
      <alignment vertical="center" wrapText="1"/>
    </xf>
    <xf numFmtId="0" fontId="8" fillId="2" borderId="51" xfId="2" applyFont="1" applyFill="1" applyBorder="1" applyAlignment="1">
      <alignment vertical="center" wrapText="1"/>
    </xf>
    <xf numFmtId="0" fontId="8" fillId="2" borderId="41" xfId="2" applyFont="1" applyFill="1" applyBorder="1" applyAlignment="1">
      <alignment vertical="center" textRotation="91" wrapText="1"/>
    </xf>
    <xf numFmtId="0" fontId="8" fillId="2" borderId="42" xfId="2" applyFont="1" applyFill="1" applyBorder="1" applyAlignment="1">
      <alignment vertical="center" textRotation="91" wrapText="1"/>
    </xf>
    <xf numFmtId="0" fontId="8" fillId="2" borderId="50" xfId="2" applyFont="1" applyFill="1" applyBorder="1" applyAlignment="1">
      <alignment vertical="center" textRotation="91" wrapText="1"/>
    </xf>
    <xf numFmtId="0" fontId="8" fillId="2" borderId="51" xfId="2" applyFont="1" applyFill="1" applyBorder="1" applyAlignment="1">
      <alignment vertical="center" textRotation="91" wrapText="1"/>
    </xf>
    <xf numFmtId="0" fontId="20" fillId="2" borderId="18" xfId="2" applyFont="1" applyFill="1" applyBorder="1" applyAlignment="1">
      <alignment vertical="center" wrapText="1"/>
    </xf>
    <xf numFmtId="0" fontId="20" fillId="2" borderId="20" xfId="2" applyFont="1" applyFill="1" applyBorder="1" applyAlignment="1">
      <alignment vertical="center" wrapText="1"/>
    </xf>
    <xf numFmtId="0" fontId="20" fillId="2" borderId="28" xfId="2" applyFont="1" applyFill="1" applyBorder="1" applyAlignment="1">
      <alignment horizontal="justify" vertical="center" wrapText="1"/>
    </xf>
    <xf numFmtId="9" fontId="20" fillId="2" borderId="18" xfId="2" applyNumberFormat="1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 wrapText="1"/>
    </xf>
    <xf numFmtId="0" fontId="20" fillId="0" borderId="14" xfId="14" applyFont="1" applyFill="1" applyBorder="1" applyAlignment="1">
      <alignment horizontal="left" vertical="center" wrapText="1" indent="1"/>
    </xf>
    <xf numFmtId="0" fontId="25" fillId="0" borderId="14" xfId="14" applyFont="1" applyFill="1" applyBorder="1" applyAlignment="1">
      <alignment horizontal="left" vertical="center" wrapText="1" indent="1"/>
    </xf>
    <xf numFmtId="0" fontId="8" fillId="2" borderId="15" xfId="2" applyFont="1" applyFill="1" applyBorder="1" applyAlignment="1">
      <alignment vertical="center" wrapText="1"/>
    </xf>
    <xf numFmtId="0" fontId="8" fillId="2" borderId="13" xfId="2" applyFont="1" applyFill="1" applyBorder="1" applyAlignment="1">
      <alignment vertical="center" textRotation="91" wrapText="1"/>
    </xf>
    <xf numFmtId="0" fontId="8" fillId="2" borderId="14" xfId="2" applyFont="1" applyFill="1" applyBorder="1" applyAlignment="1">
      <alignment vertical="center" textRotation="91" wrapText="1"/>
    </xf>
    <xf numFmtId="0" fontId="8" fillId="2" borderId="15" xfId="2" applyFont="1" applyFill="1" applyBorder="1" applyAlignment="1">
      <alignment vertical="center" textRotation="91" wrapText="1"/>
    </xf>
    <xf numFmtId="0" fontId="20" fillId="2" borderId="14" xfId="2" applyFont="1" applyFill="1" applyBorder="1" applyAlignment="1">
      <alignment vertical="center" wrapText="1"/>
    </xf>
    <xf numFmtId="0" fontId="9" fillId="0" borderId="24" xfId="2" applyFont="1" applyBorder="1" applyAlignment="1">
      <alignment vertical="center" textRotation="90" wrapText="1"/>
    </xf>
    <xf numFmtId="0" fontId="9" fillId="0" borderId="13" xfId="2" applyFont="1" applyBorder="1" applyAlignment="1">
      <alignment vertical="center" textRotation="90" wrapText="1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>
      <alignment vertical="center" wrapText="1"/>
    </xf>
    <xf numFmtId="0" fontId="14" fillId="0" borderId="15" xfId="2" applyFont="1" applyBorder="1" applyAlignment="1">
      <alignment vertical="center" wrapText="1"/>
    </xf>
    <xf numFmtId="0" fontId="14" fillId="0" borderId="13" xfId="2" applyFont="1" applyBorder="1" applyAlignment="1">
      <alignment vertical="center" wrapText="1"/>
    </xf>
    <xf numFmtId="0" fontId="5" fillId="0" borderId="23" xfId="2" applyFont="1" applyBorder="1" applyAlignment="1">
      <alignment horizontal="justify" vertical="center" wrapText="1"/>
    </xf>
    <xf numFmtId="0" fontId="4" fillId="0" borderId="14" xfId="2" applyFont="1" applyBorder="1" applyAlignment="1">
      <alignment horizontal="justify" vertical="center" wrapText="1"/>
    </xf>
    <xf numFmtId="9" fontId="4" fillId="0" borderId="14" xfId="1" applyFont="1" applyBorder="1" applyAlignment="1">
      <alignment horizontal="justify" vertical="center"/>
    </xf>
    <xf numFmtId="9" fontId="4" fillId="0" borderId="14" xfId="1" applyFont="1" applyBorder="1" applyAlignment="1">
      <alignment horizontal="center" vertical="center"/>
    </xf>
    <xf numFmtId="9" fontId="12" fillId="0" borderId="14" xfId="2" applyNumberFormat="1" applyFont="1" applyBorder="1" applyAlignment="1">
      <alignment horizontal="center" vertical="center" wrapText="1"/>
    </xf>
    <xf numFmtId="0" fontId="2" fillId="0" borderId="14" xfId="2" applyBorder="1" applyAlignment="1">
      <alignment horizontal="justify" vertical="center" wrapText="1"/>
    </xf>
    <xf numFmtId="9" fontId="11" fillId="0" borderId="15" xfId="1" applyFont="1" applyBorder="1" applyAlignment="1">
      <alignment horizontal="justify" vertical="center" wrapText="1"/>
    </xf>
    <xf numFmtId="9" fontId="19" fillId="4" borderId="21" xfId="2" applyNumberFormat="1" applyFont="1" applyFill="1" applyBorder="1" applyAlignment="1" applyProtection="1">
      <alignment vertical="center" wrapText="1"/>
    </xf>
    <xf numFmtId="9" fontId="19" fillId="4" borderId="22" xfId="2" applyNumberFormat="1" applyFont="1" applyFill="1" applyBorder="1" applyAlignment="1" applyProtection="1">
      <alignment vertical="center" wrapText="1"/>
    </xf>
    <xf numFmtId="9" fontId="19" fillId="4" borderId="22" xfId="2" applyNumberFormat="1" applyFont="1" applyFill="1" applyBorder="1" applyAlignment="1" applyProtection="1">
      <alignment horizontal="center" vertical="center" wrapText="1"/>
    </xf>
    <xf numFmtId="0" fontId="18" fillId="0" borderId="21" xfId="2" applyFont="1" applyFill="1" applyBorder="1" applyAlignment="1" applyProtection="1">
      <alignment vertical="center" wrapText="1"/>
    </xf>
    <xf numFmtId="9" fontId="11" fillId="0" borderId="61" xfId="1" applyFont="1" applyBorder="1" applyAlignment="1">
      <alignment horizontal="justify" vertical="center" wrapText="1"/>
    </xf>
    <xf numFmtId="9" fontId="11" fillId="0" borderId="21" xfId="1" applyFont="1" applyBorder="1" applyAlignment="1">
      <alignment horizontal="justify" vertical="center" wrapText="1"/>
    </xf>
    <xf numFmtId="0" fontId="8" fillId="3" borderId="62" xfId="2" applyFont="1" applyFill="1" applyBorder="1" applyAlignment="1">
      <alignment horizontal="center" vertical="center" wrapText="1"/>
    </xf>
    <xf numFmtId="0" fontId="8" fillId="3" borderId="63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9" fontId="11" fillId="0" borderId="42" xfId="1" applyFont="1" applyBorder="1" applyAlignment="1">
      <alignment horizontal="justify" vertical="center" wrapText="1"/>
    </xf>
    <xf numFmtId="0" fontId="23" fillId="0" borderId="52" xfId="16" applyFont="1" applyFill="1" applyBorder="1" applyAlignment="1">
      <alignment horizontal="center" wrapText="1"/>
    </xf>
    <xf numFmtId="0" fontId="23" fillId="0" borderId="30" xfId="16" applyFont="1" applyFill="1" applyBorder="1" applyAlignment="1">
      <alignment horizontal="center" wrapText="1"/>
    </xf>
    <xf numFmtId="0" fontId="23" fillId="0" borderId="31" xfId="16" applyFont="1" applyFill="1" applyBorder="1" applyAlignment="1">
      <alignment horizontal="center" wrapText="1"/>
    </xf>
    <xf numFmtId="0" fontId="23" fillId="0" borderId="41" xfId="16" applyFont="1" applyFill="1" applyBorder="1" applyAlignment="1">
      <alignment horizontal="center" wrapText="1"/>
    </xf>
    <xf numFmtId="0" fontId="23" fillId="0" borderId="18" xfId="16" applyFont="1" applyFill="1" applyBorder="1" applyAlignment="1">
      <alignment horizontal="center" wrapText="1"/>
    </xf>
    <xf numFmtId="0" fontId="23" fillId="0" borderId="29" xfId="16" applyFont="1" applyFill="1" applyBorder="1" applyAlignment="1">
      <alignment horizontal="center" wrapText="1"/>
    </xf>
    <xf numFmtId="0" fontId="23" fillId="0" borderId="42" xfId="16" applyFont="1" applyFill="1" applyBorder="1" applyAlignment="1">
      <alignment horizontal="center" wrapText="1"/>
    </xf>
    <xf numFmtId="0" fontId="23" fillId="0" borderId="28" xfId="16" applyFont="1" applyFill="1" applyBorder="1" applyAlignment="1">
      <alignment horizontal="center" wrapText="1"/>
    </xf>
    <xf numFmtId="0" fontId="24" fillId="5" borderId="52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9" fillId="2" borderId="0" xfId="2" applyFont="1" applyFill="1"/>
    <xf numFmtId="0" fontId="9" fillId="2" borderId="0" xfId="2" applyFont="1" applyFill="1" applyAlignment="1">
      <alignment horizontal="left" wrapText="1"/>
    </xf>
    <xf numFmtId="3" fontId="2" fillId="2" borderId="0" xfId="2" applyNumberFormat="1" applyFill="1" applyAlignment="1">
      <alignment horizontal="center"/>
    </xf>
    <xf numFmtId="0" fontId="2" fillId="2" borderId="0" xfId="2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7" fillId="2" borderId="0" xfId="2" applyFont="1" applyFill="1" applyAlignment="1">
      <alignment horizontal="left" wrapText="1"/>
    </xf>
    <xf numFmtId="0" fontId="8" fillId="2" borderId="0" xfId="2" applyFont="1" applyFill="1"/>
    <xf numFmtId="0" fontId="3" fillId="2" borderId="64" xfId="16" applyFont="1" applyFill="1" applyBorder="1"/>
    <xf numFmtId="0" fontId="6" fillId="0" borderId="19" xfId="16" applyFont="1" applyBorder="1" applyAlignment="1">
      <alignment vertical="center" wrapText="1"/>
    </xf>
    <xf numFmtId="0" fontId="2" fillId="0" borderId="7" xfId="2" applyBorder="1" applyAlignment="1">
      <alignment horizontal="center"/>
    </xf>
    <xf numFmtId="0" fontId="23" fillId="0" borderId="30" xfId="16" applyFont="1" applyFill="1" applyBorder="1" applyAlignment="1">
      <alignment horizontal="center" vertical="center" wrapText="1"/>
    </xf>
    <xf numFmtId="0" fontId="23" fillId="0" borderId="52" xfId="16" applyFont="1" applyFill="1" applyBorder="1" applyAlignment="1">
      <alignment horizontal="center" vertical="center" wrapText="1"/>
    </xf>
    <xf numFmtId="0" fontId="23" fillId="0" borderId="31" xfId="16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vertical="center"/>
    </xf>
    <xf numFmtId="0" fontId="2" fillId="0" borderId="0" xfId="2" applyBorder="1" applyAlignment="1">
      <alignment horizontal="center"/>
    </xf>
    <xf numFmtId="9" fontId="3" fillId="0" borderId="56" xfId="17" applyFont="1" applyBorder="1" applyAlignment="1">
      <alignment vertical="center"/>
    </xf>
    <xf numFmtId="9" fontId="3" fillId="0" borderId="49" xfId="17" applyFont="1" applyBorder="1" applyAlignment="1">
      <alignment vertical="center"/>
    </xf>
    <xf numFmtId="0" fontId="26" fillId="6" borderId="19" xfId="16" applyFont="1" applyFill="1" applyBorder="1" applyAlignment="1">
      <alignment horizontal="center" vertical="center" wrapText="1"/>
    </xf>
    <xf numFmtId="9" fontId="3" fillId="0" borderId="19" xfId="17" applyFont="1" applyBorder="1" applyAlignment="1">
      <alignment vertical="center"/>
    </xf>
    <xf numFmtId="0" fontId="6" fillId="0" borderId="18" xfId="16" applyFont="1" applyBorder="1" applyAlignment="1">
      <alignment horizontal="center" vertical="center" wrapText="1"/>
    </xf>
    <xf numFmtId="0" fontId="6" fillId="0" borderId="20" xfId="16" applyFont="1" applyBorder="1" applyAlignment="1">
      <alignment horizontal="center" vertical="center" wrapText="1"/>
    </xf>
    <xf numFmtId="0" fontId="26" fillId="3" borderId="19" xfId="16" applyFont="1" applyFill="1" applyBorder="1" applyAlignment="1">
      <alignment horizontal="center" vertical="center" wrapText="1"/>
    </xf>
    <xf numFmtId="0" fontId="6" fillId="0" borderId="64" xfId="16" applyFont="1" applyBorder="1" applyAlignment="1">
      <alignment horizontal="center" vertical="center" wrapText="1"/>
    </xf>
    <xf numFmtId="0" fontId="26" fillId="3" borderId="44" xfId="16" applyFont="1" applyFill="1" applyBorder="1" applyAlignment="1">
      <alignment horizontal="center" vertical="center" wrapText="1"/>
    </xf>
    <xf numFmtId="0" fontId="6" fillId="0" borderId="27" xfId="16" applyFont="1" applyBorder="1" applyAlignment="1">
      <alignment horizontal="center" vertical="center" wrapText="1"/>
    </xf>
    <xf numFmtId="0" fontId="6" fillId="0" borderId="30" xfId="16" applyFont="1" applyBorder="1" applyAlignment="1">
      <alignment horizontal="center" vertical="center" wrapText="1"/>
    </xf>
    <xf numFmtId="0" fontId="26" fillId="6" borderId="44" xfId="16" applyFont="1" applyFill="1" applyBorder="1" applyAlignment="1">
      <alignment horizontal="center" vertical="center" wrapText="1"/>
    </xf>
    <xf numFmtId="0" fontId="26" fillId="3" borderId="18" xfId="16" applyFont="1" applyFill="1" applyBorder="1" applyAlignment="1">
      <alignment horizontal="center" vertical="center" wrapText="1"/>
    </xf>
    <xf numFmtId="0" fontId="26" fillId="6" borderId="64" xfId="16" applyFont="1" applyFill="1" applyBorder="1" applyAlignment="1">
      <alignment horizontal="center" vertical="center" wrapText="1"/>
    </xf>
    <xf numFmtId="0" fontId="23" fillId="0" borderId="64" xfId="16" applyFont="1" applyFill="1" applyBorder="1" applyAlignment="1">
      <alignment horizontal="center" vertical="center" wrapText="1"/>
    </xf>
    <xf numFmtId="0" fontId="23" fillId="0" borderId="65" xfId="16" applyFont="1" applyFill="1" applyBorder="1" applyAlignment="1">
      <alignment horizontal="center" wrapText="1"/>
    </xf>
    <xf numFmtId="0" fontId="26" fillId="3" borderId="40" xfId="16" applyFont="1" applyFill="1" applyBorder="1" applyAlignment="1">
      <alignment horizontal="center" vertical="center" wrapText="1"/>
    </xf>
    <xf numFmtId="0" fontId="26" fillId="3" borderId="21" xfId="16" applyFont="1" applyFill="1" applyBorder="1" applyAlignment="1">
      <alignment horizontal="center" vertical="center" wrapText="1"/>
    </xf>
    <xf numFmtId="0" fontId="23" fillId="0" borderId="65" xfId="16" applyFont="1" applyFill="1" applyBorder="1" applyAlignment="1">
      <alignment horizontal="center" vertical="center" wrapText="1"/>
    </xf>
    <xf numFmtId="0" fontId="26" fillId="6" borderId="40" xfId="16" applyFont="1" applyFill="1" applyBorder="1" applyAlignment="1">
      <alignment horizontal="center" vertical="center" wrapText="1"/>
    </xf>
    <xf numFmtId="0" fontId="26" fillId="6" borderId="21" xfId="16" applyFont="1" applyFill="1" applyBorder="1" applyAlignment="1">
      <alignment horizontal="center" vertical="center" wrapText="1"/>
    </xf>
    <xf numFmtId="0" fontId="3" fillId="2" borderId="29" xfId="2" applyFont="1" applyFill="1" applyBorder="1" applyAlignment="1">
      <alignment vertical="center" wrapText="1"/>
    </xf>
    <xf numFmtId="0" fontId="3" fillId="2" borderId="57" xfId="2" applyFont="1" applyFill="1" applyBorder="1" applyAlignment="1">
      <alignment vertical="center" wrapText="1"/>
    </xf>
    <xf numFmtId="0" fontId="3" fillId="2" borderId="28" xfId="2" applyFont="1" applyFill="1" applyBorder="1" applyAlignment="1">
      <alignment vertical="center" wrapText="1"/>
    </xf>
    <xf numFmtId="0" fontId="3" fillId="2" borderId="27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center" wrapText="1"/>
    </xf>
    <xf numFmtId="0" fontId="3" fillId="2" borderId="26" xfId="2" applyFont="1" applyFill="1" applyBorder="1" applyAlignment="1">
      <alignment vertical="center" wrapText="1"/>
    </xf>
    <xf numFmtId="0" fontId="3" fillId="2" borderId="30" xfId="2" applyFont="1" applyFill="1" applyBorder="1" applyAlignment="1">
      <alignment vertical="center" wrapText="1"/>
    </xf>
    <xf numFmtId="0" fontId="3" fillId="2" borderId="33" xfId="2" applyFont="1" applyFill="1" applyBorder="1" applyAlignment="1">
      <alignment vertical="center" wrapText="1"/>
    </xf>
    <xf numFmtId="0" fontId="3" fillId="2" borderId="31" xfId="2" applyFont="1" applyFill="1" applyBorder="1" applyAlignment="1">
      <alignment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2" fillId="2" borderId="26" xfId="2" applyFill="1" applyBorder="1"/>
    <xf numFmtId="0" fontId="3" fillId="0" borderId="27" xfId="16" applyFont="1" applyBorder="1"/>
    <xf numFmtId="0" fontId="3" fillId="0" borderId="26" xfId="16" applyFont="1" applyBorder="1"/>
    <xf numFmtId="0" fontId="23" fillId="0" borderId="64" xfId="16" applyFont="1" applyFill="1" applyBorder="1" applyAlignment="1">
      <alignment horizontal="center" wrapText="1"/>
    </xf>
    <xf numFmtId="9" fontId="3" fillId="0" borderId="52" xfId="17" applyFont="1" applyBorder="1" applyAlignment="1">
      <alignment vertical="center"/>
    </xf>
    <xf numFmtId="9" fontId="3" fillId="0" borderId="40" xfId="17" applyFont="1" applyBorder="1" applyAlignment="1">
      <alignment vertical="center"/>
    </xf>
    <xf numFmtId="9" fontId="3" fillId="0" borderId="26" xfId="17" applyFont="1" applyBorder="1" applyAlignment="1">
      <alignment horizontal="center" vertical="center"/>
    </xf>
    <xf numFmtId="9" fontId="3" fillId="0" borderId="31" xfId="17" applyFont="1" applyBorder="1" applyAlignment="1">
      <alignment vertical="center"/>
    </xf>
    <xf numFmtId="9" fontId="3" fillId="0" borderId="44" xfId="17" applyFont="1" applyBorder="1" applyAlignment="1">
      <alignment vertical="center"/>
    </xf>
    <xf numFmtId="9" fontId="3" fillId="0" borderId="50" xfId="17" applyFont="1" applyBorder="1" applyAlignment="1">
      <alignment vertical="center"/>
    </xf>
    <xf numFmtId="9" fontId="3" fillId="0" borderId="41" xfId="17" applyFont="1" applyBorder="1" applyAlignment="1">
      <alignment vertical="center"/>
    </xf>
    <xf numFmtId="0" fontId="3" fillId="2" borderId="33" xfId="16" applyFont="1" applyFill="1" applyBorder="1"/>
    <xf numFmtId="0" fontId="3" fillId="2" borderId="0" xfId="16" applyFont="1" applyFill="1" applyBorder="1"/>
    <xf numFmtId="0" fontId="6" fillId="0" borderId="19" xfId="16" applyFont="1" applyFill="1" applyBorder="1" applyAlignment="1">
      <alignment horizontal="center" vertical="center" wrapText="1"/>
    </xf>
    <xf numFmtId="0" fontId="6" fillId="0" borderId="35" xfId="16" applyFont="1" applyFill="1" applyBorder="1" applyAlignment="1">
      <alignment horizontal="center" vertical="center" wrapText="1"/>
    </xf>
    <xf numFmtId="0" fontId="6" fillId="0" borderId="19" xfId="16" applyFont="1" applyBorder="1" applyAlignment="1">
      <alignment horizontal="center" vertical="center"/>
    </xf>
    <xf numFmtId="0" fontId="6" fillId="0" borderId="64" xfId="16" applyFont="1" applyBorder="1" applyAlignment="1">
      <alignment horizontal="center" vertical="center" wrapText="1"/>
    </xf>
    <xf numFmtId="0" fontId="6" fillId="0" borderId="18" xfId="16" applyFont="1" applyBorder="1" applyAlignment="1">
      <alignment horizontal="center" vertical="center" wrapText="1"/>
    </xf>
    <xf numFmtId="0" fontId="6" fillId="0" borderId="35" xfId="16" applyFont="1" applyBorder="1" applyAlignment="1">
      <alignment horizontal="center" vertical="center" wrapText="1"/>
    </xf>
    <xf numFmtId="0" fontId="6" fillId="0" borderId="19" xfId="16" applyFont="1" applyBorder="1" applyAlignment="1">
      <alignment horizontal="center" vertical="center" wrapText="1"/>
    </xf>
    <xf numFmtId="0" fontId="3" fillId="2" borderId="57" xfId="16" applyFont="1" applyFill="1" applyBorder="1" applyAlignment="1">
      <alignment horizontal="center" vertical="center"/>
    </xf>
    <xf numFmtId="0" fontId="20" fillId="0" borderId="27" xfId="14" applyFont="1" applyFill="1" applyBorder="1" applyAlignment="1">
      <alignment horizontal="center" vertical="center" wrapText="1"/>
    </xf>
    <xf numFmtId="0" fontId="20" fillId="0" borderId="29" xfId="14" applyFont="1" applyFill="1" applyBorder="1" applyAlignment="1">
      <alignment horizontal="center" vertical="center" wrapText="1"/>
    </xf>
    <xf numFmtId="0" fontId="20" fillId="0" borderId="24" xfId="14" applyFont="1" applyFill="1" applyBorder="1" applyAlignment="1">
      <alignment horizontal="center" vertical="center" wrapText="1"/>
    </xf>
    <xf numFmtId="0" fontId="20" fillId="0" borderId="35" xfId="14" applyFont="1" applyFill="1" applyBorder="1" applyAlignment="1">
      <alignment horizontal="center" vertical="center" wrapText="1"/>
    </xf>
    <xf numFmtId="0" fontId="3" fillId="0" borderId="58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8" fillId="3" borderId="35" xfId="2" applyFont="1" applyFill="1" applyBorder="1" applyAlignment="1">
      <alignment horizontal="center" vertical="center" wrapText="1"/>
    </xf>
    <xf numFmtId="0" fontId="8" fillId="3" borderId="29" xfId="2" applyFont="1" applyFill="1" applyBorder="1" applyAlignment="1">
      <alignment horizontal="center" vertical="center" wrapText="1"/>
    </xf>
    <xf numFmtId="0" fontId="8" fillId="2" borderId="38" xfId="2" applyFont="1" applyFill="1" applyBorder="1" applyAlignment="1">
      <alignment horizontal="center" vertical="center" wrapText="1"/>
    </xf>
    <xf numFmtId="0" fontId="8" fillId="2" borderId="27" xfId="2" applyFont="1" applyFill="1" applyBorder="1" applyAlignment="1">
      <alignment horizontal="center" vertical="center" wrapText="1"/>
    </xf>
    <xf numFmtId="0" fontId="8" fillId="2" borderId="30" xfId="2" applyFont="1" applyFill="1" applyBorder="1" applyAlignment="1">
      <alignment horizontal="center" vertical="center" wrapText="1"/>
    </xf>
    <xf numFmtId="0" fontId="8" fillId="2" borderId="29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textRotation="91" wrapText="1"/>
    </xf>
    <xf numFmtId="0" fontId="8" fillId="2" borderId="20" xfId="2" applyFont="1" applyFill="1" applyBorder="1" applyAlignment="1">
      <alignment horizontal="center" vertical="center" textRotation="91" wrapText="1"/>
    </xf>
    <xf numFmtId="0" fontId="8" fillId="2" borderId="16" xfId="2" applyFont="1" applyFill="1" applyBorder="1" applyAlignment="1">
      <alignment horizontal="center" vertical="center" textRotation="91" wrapText="1"/>
    </xf>
    <xf numFmtId="0" fontId="8" fillId="2" borderId="42" xfId="2" applyFont="1" applyFill="1" applyBorder="1" applyAlignment="1">
      <alignment horizontal="center" vertical="center" textRotation="91" wrapText="1"/>
    </xf>
    <xf numFmtId="0" fontId="8" fillId="2" borderId="51" xfId="2" applyFont="1" applyFill="1" applyBorder="1" applyAlignment="1">
      <alignment horizontal="center" vertical="center" textRotation="91" wrapText="1"/>
    </xf>
    <xf numFmtId="0" fontId="8" fillId="2" borderId="22" xfId="2" applyFont="1" applyFill="1" applyBorder="1" applyAlignment="1">
      <alignment horizontal="center" vertical="center" textRotation="91" wrapText="1"/>
    </xf>
    <xf numFmtId="0" fontId="8" fillId="2" borderId="41" xfId="2" applyFont="1" applyFill="1" applyBorder="1" applyAlignment="1">
      <alignment horizontal="center" vertical="center" textRotation="91" wrapText="1"/>
    </xf>
    <xf numFmtId="0" fontId="8" fillId="2" borderId="50" xfId="2" applyFont="1" applyFill="1" applyBorder="1" applyAlignment="1">
      <alignment horizontal="center" vertical="center" textRotation="91" wrapText="1"/>
    </xf>
    <xf numFmtId="0" fontId="8" fillId="2" borderId="52" xfId="2" applyFont="1" applyFill="1" applyBorder="1" applyAlignment="1">
      <alignment horizontal="center" vertical="center" textRotation="91" wrapText="1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8" fillId="2" borderId="60" xfId="2" applyFont="1" applyFill="1" applyBorder="1" applyAlignment="1">
      <alignment horizontal="center" vertical="center" textRotation="91" wrapText="1"/>
    </xf>
    <xf numFmtId="0" fontId="8" fillId="2" borderId="61" xfId="2" applyFont="1" applyFill="1" applyBorder="1" applyAlignment="1">
      <alignment horizontal="center" vertical="center" textRotation="91" wrapText="1"/>
    </xf>
    <xf numFmtId="0" fontId="8" fillId="2" borderId="47" xfId="2" applyFont="1" applyFill="1" applyBorder="1" applyAlignment="1">
      <alignment horizontal="left" vertical="center" wrapText="1"/>
    </xf>
    <xf numFmtId="0" fontId="8" fillId="2" borderId="52" xfId="2" applyFont="1" applyFill="1" applyBorder="1" applyAlignment="1">
      <alignment horizontal="left" vertical="center" wrapText="1"/>
    </xf>
    <xf numFmtId="0" fontId="8" fillId="2" borderId="41" xfId="2" applyFont="1" applyFill="1" applyBorder="1" applyAlignment="1">
      <alignment horizontal="left" vertical="center" wrapText="1"/>
    </xf>
    <xf numFmtId="0" fontId="20" fillId="2" borderId="50" xfId="2" applyFont="1" applyFill="1" applyBorder="1" applyAlignment="1">
      <alignment horizontal="left" vertical="center" wrapText="1"/>
    </xf>
    <xf numFmtId="0" fontId="20" fillId="2" borderId="52" xfId="2" applyFont="1" applyFill="1" applyBorder="1" applyAlignment="1">
      <alignment horizontal="left" vertical="center" wrapText="1"/>
    </xf>
    <xf numFmtId="0" fontId="4" fillId="0" borderId="45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60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20" fillId="2" borderId="45" xfId="2" applyFont="1" applyFill="1" applyBorder="1" applyAlignment="1">
      <alignment horizontal="center" vertical="center" wrapText="1"/>
    </xf>
    <xf numFmtId="0" fontId="8" fillId="2" borderId="46" xfId="2" applyFont="1" applyFill="1" applyBorder="1" applyAlignment="1">
      <alignment horizontal="center" vertical="center" textRotation="91" wrapText="1"/>
    </xf>
    <xf numFmtId="0" fontId="8" fillId="2" borderId="47" xfId="2" applyFont="1" applyFill="1" applyBorder="1" applyAlignment="1">
      <alignment horizontal="center" vertical="center" textRotation="91" wrapText="1"/>
    </xf>
    <xf numFmtId="0" fontId="8" fillId="2" borderId="45" xfId="2" applyFont="1" applyFill="1" applyBorder="1" applyAlignment="1">
      <alignment horizontal="center" vertical="center" textRotation="91" wrapText="1"/>
    </xf>
    <xf numFmtId="0" fontId="8" fillId="3" borderId="13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0" fontId="8" fillId="3" borderId="28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57" xfId="2" applyFont="1" applyFill="1" applyBorder="1" applyAlignment="1">
      <alignment horizontal="center" vertical="center" wrapText="1"/>
    </xf>
    <xf numFmtId="0" fontId="8" fillId="3" borderId="27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38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0" xfId="2" applyAlignment="1">
      <alignment horizontal="center"/>
    </xf>
    <xf numFmtId="0" fontId="2" fillId="0" borderId="7" xfId="2" applyBorder="1" applyAlignment="1">
      <alignment horizontal="center"/>
    </xf>
    <xf numFmtId="0" fontId="2" fillId="0" borderId="11" xfId="2" applyBorder="1" applyAlignment="1">
      <alignment horizontal="center"/>
    </xf>
    <xf numFmtId="0" fontId="2" fillId="0" borderId="12" xfId="2" applyBorder="1" applyAlignment="1">
      <alignment horizontal="center"/>
    </xf>
    <xf numFmtId="14" fontId="3" fillId="0" borderId="2" xfId="2" applyNumberFormat="1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3" fillId="0" borderId="8" xfId="2" applyFont="1" applyBorder="1" applyAlignment="1">
      <alignment vertical="center" wrapText="1"/>
    </xf>
    <xf numFmtId="0" fontId="8" fillId="3" borderId="37" xfId="2" applyFont="1" applyFill="1" applyBorder="1" applyAlignment="1">
      <alignment horizontal="center" vertical="center"/>
    </xf>
    <xf numFmtId="0" fontId="8" fillId="3" borderId="26" xfId="2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center" vertical="center"/>
    </xf>
    <xf numFmtId="0" fontId="8" fillId="3" borderId="19" xfId="2" applyFont="1" applyFill="1" applyBorder="1" applyAlignment="1">
      <alignment horizontal="center" vertical="center" wrapText="1"/>
    </xf>
    <xf numFmtId="0" fontId="8" fillId="3" borderId="32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6" borderId="13" xfId="14" applyFont="1" applyFill="1" applyBorder="1" applyAlignment="1">
      <alignment horizontal="center" vertical="center" wrapText="1"/>
    </xf>
    <xf numFmtId="0" fontId="30" fillId="6" borderId="40" xfId="14" applyFont="1" applyFill="1" applyBorder="1" applyAlignment="1">
      <alignment horizontal="center" vertical="center" wrapText="1"/>
    </xf>
    <xf numFmtId="0" fontId="30" fillId="6" borderId="54" xfId="14" applyFont="1" applyFill="1" applyBorder="1" applyAlignment="1">
      <alignment horizontal="center" vertical="center" wrapText="1"/>
    </xf>
    <xf numFmtId="0" fontId="25" fillId="0" borderId="14" xfId="14" applyFont="1" applyFill="1" applyBorder="1" applyAlignment="1">
      <alignment horizontal="left" vertical="center" wrapText="1" indent="1"/>
    </xf>
    <xf numFmtId="0" fontId="25" fillId="0" borderId="19" xfId="14" applyFont="1" applyFill="1" applyBorder="1" applyAlignment="1">
      <alignment horizontal="left" vertical="center" wrapText="1" indent="1"/>
    </xf>
    <xf numFmtId="0" fontId="25" fillId="0" borderId="53" xfId="14" applyFont="1" applyFill="1" applyBorder="1" applyAlignment="1">
      <alignment horizontal="left" vertical="center" wrapText="1" indent="1"/>
    </xf>
    <xf numFmtId="0" fontId="20" fillId="0" borderId="14" xfId="14" applyFont="1" applyFill="1" applyBorder="1" applyAlignment="1">
      <alignment horizontal="left" vertical="center" wrapText="1" indent="1"/>
    </xf>
    <xf numFmtId="0" fontId="20" fillId="0" borderId="19" xfId="14" applyFont="1" applyFill="1" applyBorder="1" applyAlignment="1">
      <alignment horizontal="left" vertical="center" wrapText="1" indent="1"/>
    </xf>
    <xf numFmtId="0" fontId="20" fillId="0" borderId="53" xfId="14" applyFont="1" applyFill="1" applyBorder="1" applyAlignment="1">
      <alignment horizontal="left" vertical="center" wrapText="1" indent="1"/>
    </xf>
    <xf numFmtId="0" fontId="25" fillId="0" borderId="16" xfId="14" applyFont="1" applyFill="1" applyBorder="1" applyAlignment="1">
      <alignment horizontal="left" vertical="center" wrapText="1" indent="1"/>
    </xf>
    <xf numFmtId="42" fontId="25" fillId="0" borderId="18" xfId="20" applyFont="1" applyFill="1" applyBorder="1" applyAlignment="1">
      <alignment horizontal="center" vertical="center" wrapText="1"/>
    </xf>
    <xf numFmtId="42" fontId="25" fillId="0" borderId="20" xfId="20" applyFont="1" applyFill="1" applyBorder="1" applyAlignment="1">
      <alignment horizontal="center" vertical="center" wrapText="1"/>
    </xf>
    <xf numFmtId="0" fontId="8" fillId="2" borderId="59" xfId="2" applyFont="1" applyFill="1" applyBorder="1" applyAlignment="1">
      <alignment horizontal="center" vertical="center" textRotation="91" wrapText="1"/>
    </xf>
    <xf numFmtId="0" fontId="8" fillId="2" borderId="28" xfId="2" applyFont="1" applyFill="1" applyBorder="1" applyAlignment="1">
      <alignment horizontal="center" vertical="center" textRotation="91" wrapText="1"/>
    </xf>
    <xf numFmtId="0" fontId="8" fillId="2" borderId="26" xfId="2" applyFont="1" applyFill="1" applyBorder="1" applyAlignment="1">
      <alignment horizontal="center" vertical="center" textRotation="91" wrapText="1"/>
    </xf>
    <xf numFmtId="42" fontId="25" fillId="0" borderId="16" xfId="20" applyFont="1" applyFill="1" applyBorder="1" applyAlignment="1">
      <alignment horizontal="center" vertical="center" wrapText="1"/>
    </xf>
    <xf numFmtId="0" fontId="25" fillId="0" borderId="45" xfId="14" applyFont="1" applyFill="1" applyBorder="1" applyAlignment="1">
      <alignment horizontal="left" vertical="center" wrapText="1" indent="1"/>
    </xf>
    <xf numFmtId="0" fontId="25" fillId="0" borderId="20" xfId="14" applyFont="1" applyFill="1" applyBorder="1" applyAlignment="1">
      <alignment horizontal="left" vertical="center" wrapText="1" indent="1"/>
    </xf>
    <xf numFmtId="0" fontId="25" fillId="0" borderId="18" xfId="14" applyFont="1" applyFill="1" applyBorder="1" applyAlignment="1">
      <alignment horizontal="left" vertical="center" wrapText="1" indent="1"/>
    </xf>
    <xf numFmtId="0" fontId="8" fillId="2" borderId="29" xfId="2" applyFont="1" applyFill="1" applyBorder="1" applyAlignment="1">
      <alignment horizontal="center" vertical="center" textRotation="91" wrapText="1"/>
    </xf>
    <xf numFmtId="0" fontId="8" fillId="2" borderId="27" xfId="2" applyFont="1" applyFill="1" applyBorder="1" applyAlignment="1">
      <alignment horizontal="center" vertical="center" textRotation="91" wrapText="1"/>
    </xf>
    <xf numFmtId="0" fontId="8" fillId="2" borderId="14" xfId="2" applyFont="1" applyFill="1" applyBorder="1" applyAlignment="1">
      <alignment horizontal="center" vertical="center" textRotation="91" wrapText="1"/>
    </xf>
    <xf numFmtId="0" fontId="8" fillId="2" borderId="19" xfId="2" applyFont="1" applyFill="1" applyBorder="1" applyAlignment="1">
      <alignment horizontal="center" vertical="center" textRotation="91" wrapText="1"/>
    </xf>
    <xf numFmtId="0" fontId="8" fillId="6" borderId="40" xfId="14" applyFont="1" applyFill="1" applyBorder="1" applyAlignment="1">
      <alignment horizontal="center" vertical="center" wrapText="1"/>
    </xf>
    <xf numFmtId="0" fontId="8" fillId="6" borderId="41" xfId="14" applyFont="1" applyFill="1" applyBorder="1" applyAlignment="1">
      <alignment horizontal="center" vertical="center" wrapText="1"/>
    </xf>
    <xf numFmtId="0" fontId="20" fillId="0" borderId="14" xfId="14" applyFont="1" applyFill="1" applyBorder="1" applyAlignment="1">
      <alignment horizontal="center" vertical="center" wrapText="1"/>
    </xf>
    <xf numFmtId="0" fontId="20" fillId="0" borderId="19" xfId="14" applyFont="1" applyFill="1" applyBorder="1" applyAlignment="1">
      <alignment horizontal="center" vertical="center" wrapText="1"/>
    </xf>
    <xf numFmtId="0" fontId="20" fillId="0" borderId="18" xfId="14" applyFont="1" applyFill="1" applyBorder="1" applyAlignment="1">
      <alignment horizontal="center" vertical="center" wrapText="1"/>
    </xf>
    <xf numFmtId="42" fontId="25" fillId="0" borderId="14" xfId="20" applyFont="1" applyFill="1" applyBorder="1" applyAlignment="1">
      <alignment horizontal="center" vertical="center" wrapText="1"/>
    </xf>
    <xf numFmtId="42" fontId="25" fillId="0" borderId="19" xfId="20" applyFont="1" applyFill="1" applyBorder="1" applyAlignment="1">
      <alignment horizontal="center" vertical="center" wrapText="1"/>
    </xf>
    <xf numFmtId="0" fontId="20" fillId="0" borderId="16" xfId="14" applyFont="1" applyFill="1" applyBorder="1" applyAlignment="1">
      <alignment horizontal="left" vertical="center" wrapText="1" indent="1"/>
    </xf>
    <xf numFmtId="0" fontId="8" fillId="6" borderId="47" xfId="14" applyFont="1" applyFill="1" applyBorder="1" applyAlignment="1">
      <alignment horizontal="center" vertical="center" wrapText="1"/>
    </xf>
    <xf numFmtId="0" fontId="8" fillId="6" borderId="50" xfId="14" applyFont="1" applyFill="1" applyBorder="1" applyAlignment="1">
      <alignment horizontal="center" vertical="center" wrapText="1"/>
    </xf>
    <xf numFmtId="0" fontId="8" fillId="6" borderId="59" xfId="14" applyFont="1" applyFill="1" applyBorder="1" applyAlignment="1">
      <alignment horizontal="center" vertical="center" wrapText="1"/>
    </xf>
    <xf numFmtId="0" fontId="20" fillId="0" borderId="45" xfId="14" applyFont="1" applyFill="1" applyBorder="1" applyAlignment="1">
      <alignment horizontal="left" vertical="center" wrapText="1" indent="1"/>
    </xf>
    <xf numFmtId="0" fontId="20" fillId="0" borderId="20" xfId="14" applyFont="1" applyFill="1" applyBorder="1" applyAlignment="1">
      <alignment horizontal="left" vertical="center" wrapText="1" indent="1"/>
    </xf>
    <xf numFmtId="0" fontId="20" fillId="0" borderId="18" xfId="14" applyFont="1" applyFill="1" applyBorder="1" applyAlignment="1">
      <alignment horizontal="left" vertical="center" wrapText="1" indent="1"/>
    </xf>
    <xf numFmtId="0" fontId="8" fillId="6" borderId="20" xfId="14" applyFont="1" applyFill="1" applyBorder="1" applyAlignment="1">
      <alignment horizontal="center" vertical="center" wrapText="1"/>
    </xf>
    <xf numFmtId="0" fontId="8" fillId="6" borderId="52" xfId="14" applyFont="1" applyFill="1" applyBorder="1" applyAlignment="1">
      <alignment horizontal="center" vertical="center" wrapText="1"/>
    </xf>
    <xf numFmtId="0" fontId="8" fillId="6" borderId="54" xfId="14" applyFont="1" applyFill="1" applyBorder="1" applyAlignment="1">
      <alignment horizontal="center" vertical="center" wrapText="1"/>
    </xf>
    <xf numFmtId="0" fontId="8" fillId="3" borderId="37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 textRotation="91" wrapText="1"/>
    </xf>
    <xf numFmtId="0" fontId="8" fillId="2" borderId="21" xfId="2" applyFont="1" applyFill="1" applyBorder="1" applyAlignment="1">
      <alignment horizontal="center" vertical="center" textRotation="91" wrapText="1"/>
    </xf>
    <xf numFmtId="0" fontId="8" fillId="2" borderId="13" xfId="2" applyFont="1" applyFill="1" applyBorder="1" applyAlignment="1">
      <alignment horizontal="center" vertical="center" textRotation="91" wrapText="1"/>
    </xf>
    <xf numFmtId="0" fontId="8" fillId="2" borderId="40" xfId="2" applyFont="1" applyFill="1" applyBorder="1" applyAlignment="1">
      <alignment horizontal="center" vertical="center" textRotation="91" wrapText="1"/>
    </xf>
    <xf numFmtId="0" fontId="4" fillId="0" borderId="16" xfId="2" applyFont="1" applyBorder="1" applyAlignment="1">
      <alignment horizontal="center" vertical="center" wrapText="1"/>
    </xf>
    <xf numFmtId="9" fontId="4" fillId="0" borderId="45" xfId="2" applyNumberFormat="1" applyFont="1" applyBorder="1" applyAlignment="1">
      <alignment horizontal="center" vertical="center" wrapText="1"/>
    </xf>
    <xf numFmtId="9" fontId="20" fillId="2" borderId="45" xfId="2" applyNumberFormat="1" applyFont="1" applyFill="1" applyBorder="1" applyAlignment="1">
      <alignment horizontal="center" vertical="center" wrapText="1"/>
    </xf>
    <xf numFmtId="9" fontId="20" fillId="2" borderId="16" xfId="2" applyNumberFormat="1" applyFont="1" applyFill="1" applyBorder="1" applyAlignment="1">
      <alignment horizontal="center" vertical="center" wrapText="1"/>
    </xf>
    <xf numFmtId="9" fontId="4" fillId="0" borderId="18" xfId="2" applyNumberFormat="1" applyFont="1" applyBorder="1" applyAlignment="1">
      <alignment horizontal="center" vertical="center" wrapText="1"/>
    </xf>
    <xf numFmtId="9" fontId="20" fillId="2" borderId="18" xfId="2" applyNumberFormat="1" applyFont="1" applyFill="1" applyBorder="1" applyAlignment="1">
      <alignment horizontal="center" vertical="center" wrapText="1"/>
    </xf>
    <xf numFmtId="9" fontId="20" fillId="2" borderId="20" xfId="2" applyNumberFormat="1" applyFont="1" applyFill="1" applyBorder="1" applyAlignment="1">
      <alignment horizontal="center" vertical="center" wrapText="1"/>
    </xf>
    <xf numFmtId="9" fontId="20" fillId="2" borderId="60" xfId="2" applyNumberFormat="1" applyFont="1" applyFill="1" applyBorder="1" applyAlignment="1">
      <alignment horizontal="center" vertical="center" wrapText="1"/>
    </xf>
    <xf numFmtId="0" fontId="6" fillId="0" borderId="19" xfId="16" applyFont="1" applyBorder="1" applyAlignment="1">
      <alignment horizontal="center" vertical="center" wrapText="1"/>
    </xf>
    <xf numFmtId="0" fontId="6" fillId="0" borderId="19" xfId="16" applyFont="1" applyFill="1" applyBorder="1" applyAlignment="1">
      <alignment horizontal="center" vertical="center" wrapText="1"/>
    </xf>
    <xf numFmtId="0" fontId="6" fillId="0" borderId="35" xfId="16" applyFont="1" applyBorder="1" applyAlignment="1">
      <alignment horizontal="center" vertical="center" wrapText="1"/>
    </xf>
    <xf numFmtId="0" fontId="6" fillId="0" borderId="18" xfId="16" applyFont="1" applyFill="1" applyBorder="1" applyAlignment="1">
      <alignment horizontal="center" vertical="center" wrapText="1"/>
    </xf>
    <xf numFmtId="0" fontId="6" fillId="0" borderId="64" xfId="16" applyFont="1" applyFill="1" applyBorder="1" applyAlignment="1">
      <alignment horizontal="center" vertical="center" wrapText="1"/>
    </xf>
    <xf numFmtId="0" fontId="6" fillId="0" borderId="29" xfId="16" applyFont="1" applyFill="1" applyBorder="1" applyAlignment="1">
      <alignment horizontal="center" vertical="center" wrapText="1"/>
    </xf>
    <xf numFmtId="0" fontId="6" fillId="0" borderId="30" xfId="16" applyFont="1" applyFill="1" applyBorder="1" applyAlignment="1">
      <alignment horizontal="center" vertical="center" wrapText="1"/>
    </xf>
    <xf numFmtId="0" fontId="26" fillId="6" borderId="35" xfId="16" applyFont="1" applyFill="1" applyBorder="1" applyAlignment="1">
      <alignment horizontal="left" vertical="center"/>
    </xf>
    <xf numFmtId="0" fontId="26" fillId="6" borderId="43" xfId="16" applyFont="1" applyFill="1" applyBorder="1" applyAlignment="1">
      <alignment horizontal="left" vertical="center"/>
    </xf>
    <xf numFmtId="0" fontId="6" fillId="0" borderId="18" xfId="16" applyFont="1" applyBorder="1" applyAlignment="1">
      <alignment horizontal="center" vertical="center" wrapText="1"/>
    </xf>
    <xf numFmtId="0" fontId="6" fillId="0" borderId="64" xfId="16" applyFont="1" applyBorder="1" applyAlignment="1">
      <alignment horizontal="center" vertical="center" wrapText="1"/>
    </xf>
    <xf numFmtId="0" fontId="6" fillId="0" borderId="19" xfId="16" applyFont="1" applyBorder="1" applyAlignment="1">
      <alignment horizontal="center" vertical="center"/>
    </xf>
    <xf numFmtId="0" fontId="6" fillId="0" borderId="18" xfId="16" applyFont="1" applyBorder="1" applyAlignment="1">
      <alignment horizontal="center" vertical="center"/>
    </xf>
    <xf numFmtId="0" fontId="6" fillId="0" borderId="18" xfId="16" applyFont="1" applyBorder="1" applyAlignment="1">
      <alignment horizontal="left" vertical="center" wrapText="1"/>
    </xf>
    <xf numFmtId="0" fontId="6" fillId="0" borderId="64" xfId="16" applyFont="1" applyBorder="1" applyAlignment="1">
      <alignment horizontal="left" vertical="center" wrapText="1"/>
    </xf>
    <xf numFmtId="0" fontId="6" fillId="0" borderId="29" xfId="16" applyFont="1" applyBorder="1" applyAlignment="1">
      <alignment horizontal="center" vertical="center" wrapText="1"/>
    </xf>
    <xf numFmtId="0" fontId="6" fillId="0" borderId="30" xfId="16" applyFont="1" applyBorder="1" applyAlignment="1">
      <alignment horizontal="center" vertical="center" wrapText="1"/>
    </xf>
    <xf numFmtId="0" fontId="6" fillId="0" borderId="64" xfId="16" applyFont="1" applyBorder="1" applyAlignment="1">
      <alignment horizontal="center" vertical="center"/>
    </xf>
    <xf numFmtId="0" fontId="26" fillId="6" borderId="30" xfId="16" applyFont="1" applyFill="1" applyBorder="1" applyAlignment="1">
      <alignment horizontal="left" vertical="center"/>
    </xf>
    <xf numFmtId="0" fontId="26" fillId="6" borderId="33" xfId="16" applyFont="1" applyFill="1" applyBorder="1" applyAlignment="1">
      <alignment horizontal="left" vertical="center"/>
    </xf>
    <xf numFmtId="0" fontId="26" fillId="6" borderId="18" xfId="16" applyFont="1" applyFill="1" applyBorder="1" applyAlignment="1">
      <alignment horizontal="center" vertical="center"/>
    </xf>
    <xf numFmtId="0" fontId="26" fillId="6" borderId="19" xfId="16" applyFont="1" applyFill="1" applyBorder="1" applyAlignment="1">
      <alignment horizontal="center" vertical="center"/>
    </xf>
    <xf numFmtId="0" fontId="26" fillId="6" borderId="35" xfId="16" applyFont="1" applyFill="1" applyBorder="1" applyAlignment="1">
      <alignment horizontal="center" vertical="center"/>
    </xf>
    <xf numFmtId="0" fontId="31" fillId="2" borderId="29" xfId="16" applyFont="1" applyFill="1" applyBorder="1" applyAlignment="1">
      <alignment horizontal="center" vertical="center"/>
    </xf>
    <xf numFmtId="0" fontId="31" fillId="2" borderId="27" xfId="16" applyFont="1" applyFill="1" applyBorder="1" applyAlignment="1">
      <alignment horizontal="center" vertical="center"/>
    </xf>
    <xf numFmtId="0" fontId="31" fillId="2" borderId="30" xfId="16" applyFont="1" applyFill="1" applyBorder="1" applyAlignment="1">
      <alignment horizontal="center" vertical="center"/>
    </xf>
    <xf numFmtId="0" fontId="6" fillId="0" borderId="20" xfId="16" applyFont="1" applyBorder="1" applyAlignment="1">
      <alignment horizontal="center" vertical="center" wrapText="1"/>
    </xf>
    <xf numFmtId="9" fontId="3" fillId="2" borderId="50" xfId="17" applyFont="1" applyFill="1" applyBorder="1" applyAlignment="1">
      <alignment horizontal="center" vertical="center" wrapText="1"/>
    </xf>
    <xf numFmtId="0" fontId="26" fillId="3" borderId="35" xfId="16" applyFont="1" applyFill="1" applyBorder="1" applyAlignment="1">
      <alignment horizontal="center" vertical="center"/>
    </xf>
    <xf numFmtId="0" fontId="26" fillId="3" borderId="43" xfId="16" applyFont="1" applyFill="1" applyBorder="1" applyAlignment="1">
      <alignment horizontal="center" vertical="center"/>
    </xf>
    <xf numFmtId="0" fontId="6" fillId="0" borderId="35" xfId="16" applyFont="1" applyFill="1" applyBorder="1" applyAlignment="1">
      <alignment horizontal="center" vertical="center" wrapText="1"/>
    </xf>
    <xf numFmtId="0" fontId="26" fillId="3" borderId="44" xfId="16" applyFont="1" applyFill="1" applyBorder="1" applyAlignment="1">
      <alignment horizontal="center" vertical="center"/>
    </xf>
    <xf numFmtId="0" fontId="26" fillId="3" borderId="27" xfId="16" applyFont="1" applyFill="1" applyBorder="1" applyAlignment="1">
      <alignment horizontal="center" vertical="center" wrapText="1"/>
    </xf>
    <xf numFmtId="0" fontId="26" fillId="3" borderId="0" xfId="16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vertical="center"/>
    </xf>
    <xf numFmtId="9" fontId="3" fillId="0" borderId="36" xfId="17" applyFont="1" applyBorder="1" applyAlignment="1">
      <alignment horizontal="center" vertical="center"/>
    </xf>
    <xf numFmtId="9" fontId="3" fillId="0" borderId="5" xfId="17" applyFont="1" applyBorder="1" applyAlignment="1">
      <alignment horizontal="center" vertical="center"/>
    </xf>
    <xf numFmtId="9" fontId="3" fillId="0" borderId="6" xfId="17" applyFont="1" applyBorder="1" applyAlignment="1">
      <alignment horizontal="center" vertical="center"/>
    </xf>
    <xf numFmtId="9" fontId="3" fillId="0" borderId="48" xfId="17" applyFont="1" applyBorder="1" applyAlignment="1">
      <alignment horizontal="center" vertical="center"/>
    </xf>
    <xf numFmtId="9" fontId="3" fillId="0" borderId="11" xfId="17" applyFont="1" applyBorder="1" applyAlignment="1">
      <alignment horizontal="center" vertical="center"/>
    </xf>
    <xf numFmtId="9" fontId="3" fillId="0" borderId="12" xfId="17" applyFont="1" applyBorder="1" applyAlignment="1">
      <alignment horizontal="center" vertical="center"/>
    </xf>
    <xf numFmtId="0" fontId="3" fillId="0" borderId="1" xfId="16" applyFont="1" applyBorder="1" applyAlignment="1">
      <alignment horizontal="center" vertical="center"/>
    </xf>
    <xf numFmtId="0" fontId="3" fillId="0" borderId="2" xfId="16" applyFont="1" applyBorder="1" applyAlignment="1">
      <alignment horizontal="center" vertical="center"/>
    </xf>
    <xf numFmtId="0" fontId="3" fillId="0" borderId="3" xfId="16" applyFont="1" applyBorder="1" applyAlignment="1">
      <alignment horizontal="center" vertical="center"/>
    </xf>
    <xf numFmtId="0" fontId="3" fillId="0" borderId="58" xfId="16" applyFont="1" applyBorder="1" applyAlignment="1">
      <alignment horizontal="center" vertical="center"/>
    </xf>
    <xf numFmtId="0" fontId="3" fillId="0" borderId="9" xfId="16" applyFont="1" applyBorder="1" applyAlignment="1">
      <alignment horizontal="center" vertical="center"/>
    </xf>
    <xf numFmtId="0" fontId="6" fillId="0" borderId="27" xfId="16" applyFont="1" applyBorder="1" applyAlignment="1">
      <alignment horizontal="center" vertical="center" wrapText="1"/>
    </xf>
    <xf numFmtId="9" fontId="3" fillId="0" borderId="13" xfId="17" applyFont="1" applyBorder="1" applyAlignment="1">
      <alignment horizontal="center" vertical="center"/>
    </xf>
    <xf numFmtId="9" fontId="3" fillId="0" borderId="40" xfId="17" applyFont="1" applyBorder="1" applyAlignment="1">
      <alignment horizontal="center" vertical="center"/>
    </xf>
    <xf numFmtId="9" fontId="3" fillId="0" borderId="41" xfId="17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 wrapText="1"/>
    </xf>
    <xf numFmtId="0" fontId="26" fillId="3" borderId="19" xfId="16" applyFont="1" applyFill="1" applyBorder="1" applyAlignment="1">
      <alignment horizontal="center" vertical="center"/>
    </xf>
    <xf numFmtId="0" fontId="26" fillId="3" borderId="19" xfId="16" applyFont="1" applyFill="1" applyBorder="1" applyAlignment="1">
      <alignment horizontal="center" vertical="center" wrapText="1"/>
    </xf>
    <xf numFmtId="0" fontId="3" fillId="3" borderId="19" xfId="16" applyFont="1" applyFill="1" applyBorder="1" applyAlignment="1">
      <alignment horizontal="center" vertical="center" wrapText="1"/>
    </xf>
    <xf numFmtId="0" fontId="27" fillId="3" borderId="19" xfId="16" applyFont="1" applyFill="1" applyBorder="1" applyAlignment="1">
      <alignment horizontal="center" vertical="center"/>
    </xf>
    <xf numFmtId="0" fontId="3" fillId="0" borderId="19" xfId="2" applyFont="1" applyBorder="1" applyAlignment="1">
      <alignment horizontal="left" vertical="center" wrapText="1"/>
    </xf>
    <xf numFmtId="0" fontId="3" fillId="0" borderId="35" xfId="2" applyFont="1" applyBorder="1" applyAlignment="1">
      <alignment horizontal="left" vertical="center" wrapText="1"/>
    </xf>
    <xf numFmtId="0" fontId="6" fillId="0" borderId="35" xfId="16" applyFont="1" applyBorder="1" applyAlignment="1">
      <alignment horizontal="center" vertical="center"/>
    </xf>
    <xf numFmtId="0" fontId="6" fillId="0" borderId="28" xfId="16" applyFont="1" applyBorder="1" applyAlignment="1">
      <alignment horizontal="center" vertical="center" wrapText="1"/>
    </xf>
    <xf numFmtId="0" fontId="6" fillId="0" borderId="31" xfId="16" applyFont="1" applyBorder="1" applyAlignment="1">
      <alignment horizontal="center" vertical="center" wrapText="1"/>
    </xf>
    <xf numFmtId="0" fontId="6" fillId="0" borderId="26" xfId="16" applyFont="1" applyBorder="1" applyAlignment="1">
      <alignment horizontal="center" vertical="center" wrapText="1"/>
    </xf>
    <xf numFmtId="0" fontId="6" fillId="0" borderId="44" xfId="16" applyFont="1" applyBorder="1" applyAlignment="1">
      <alignment horizontal="center" vertical="center" wrapText="1"/>
    </xf>
    <xf numFmtId="0" fontId="26" fillId="3" borderId="57" xfId="16" applyFont="1" applyFill="1" applyBorder="1" applyAlignment="1">
      <alignment horizontal="center" vertical="center"/>
    </xf>
    <xf numFmtId="0" fontId="31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9" xfId="0" applyFont="1" applyBorder="1" applyAlignment="1">
      <alignment vertical="center" wrapText="1"/>
    </xf>
    <xf numFmtId="0" fontId="6" fillId="0" borderId="29" xfId="16" applyFont="1" applyBorder="1" applyAlignment="1">
      <alignment horizontal="center" vertical="center"/>
    </xf>
    <xf numFmtId="0" fontId="26" fillId="3" borderId="0" xfId="16" applyFont="1" applyFill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6" fillId="0" borderId="26" xfId="16" applyFont="1" applyBorder="1" applyAlignment="1">
      <alignment horizontal="center" vertical="center" wrapText="1"/>
    </xf>
    <xf numFmtId="0" fontId="6" fillId="0" borderId="31" xfId="16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0" fontId="6" fillId="0" borderId="35" xfId="16" applyFont="1" applyFill="1" applyBorder="1" applyAlignment="1">
      <alignment horizontal="center" vertical="center"/>
    </xf>
    <xf numFmtId="0" fontId="6" fillId="0" borderId="44" xfId="16" applyFont="1" applyFill="1" applyBorder="1" applyAlignment="1">
      <alignment horizontal="center" vertical="center" wrapText="1"/>
    </xf>
    <xf numFmtId="0" fontId="6" fillId="0" borderId="35" xfId="16" applyFont="1" applyFill="1" applyBorder="1" applyAlignment="1">
      <alignment horizontal="center" vertical="center"/>
    </xf>
    <xf numFmtId="0" fontId="6" fillId="0" borderId="44" xfId="16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6" fillId="0" borderId="28" xfId="16" applyFont="1" applyFill="1" applyBorder="1" applyAlignment="1">
      <alignment horizontal="center" vertical="center" wrapText="1"/>
    </xf>
    <xf numFmtId="0" fontId="6" fillId="0" borderId="31" xfId="16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justify" vertical="center" wrapText="1"/>
    </xf>
    <xf numFmtId="0" fontId="34" fillId="0" borderId="19" xfId="0" applyFont="1" applyBorder="1" applyAlignment="1">
      <alignment horizontal="justify" vertical="center" wrapText="1"/>
    </xf>
    <xf numFmtId="0" fontId="6" fillId="0" borderId="44" xfId="16" applyFont="1" applyBorder="1" applyAlignment="1">
      <alignment horizontal="center" vertical="center" wrapText="1"/>
    </xf>
    <xf numFmtId="0" fontId="26" fillId="6" borderId="20" xfId="16" applyFont="1" applyFill="1" applyBorder="1" applyAlignment="1">
      <alignment horizontal="center" vertical="center"/>
    </xf>
    <xf numFmtId="0" fontId="6" fillId="0" borderId="35" xfId="16" applyFont="1" applyBorder="1" applyAlignment="1">
      <alignment horizontal="center" vertical="center"/>
    </xf>
    <xf numFmtId="0" fontId="6" fillId="0" borderId="30" xfId="16" applyFont="1" applyBorder="1" applyAlignment="1">
      <alignment horizontal="center" vertical="center"/>
    </xf>
    <xf numFmtId="0" fontId="6" fillId="0" borderId="30" xfId="16" applyFont="1" applyBorder="1" applyAlignment="1">
      <alignment horizontal="center" vertical="center"/>
    </xf>
    <xf numFmtId="0" fontId="34" fillId="0" borderId="18" xfId="0" applyFont="1" applyBorder="1" applyAlignment="1">
      <alignment horizontal="justify" vertical="center" wrapText="1"/>
    </xf>
    <xf numFmtId="0" fontId="34" fillId="0" borderId="20" xfId="0" applyFont="1" applyBorder="1" applyAlignment="1">
      <alignment horizontal="justify" vertical="center" wrapText="1"/>
    </xf>
    <xf numFmtId="0" fontId="34" fillId="0" borderId="64" xfId="0" applyFont="1" applyBorder="1" applyAlignment="1">
      <alignment horizontal="justify" vertical="center" wrapText="1"/>
    </xf>
    <xf numFmtId="0" fontId="6" fillId="0" borderId="19" xfId="16" applyFont="1" applyBorder="1" applyAlignment="1">
      <alignment vertical="center"/>
    </xf>
    <xf numFmtId="0" fontId="6" fillId="0" borderId="65" xfId="16" applyFont="1" applyBorder="1" applyAlignment="1">
      <alignment horizontal="center" vertical="center" wrapText="1"/>
    </xf>
    <xf numFmtId="0" fontId="31" fillId="2" borderId="19" xfId="16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36" fillId="0" borderId="19" xfId="0" applyFont="1" applyBorder="1" applyAlignment="1">
      <alignment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6" borderId="35" xfId="16" applyFont="1" applyFill="1" applyBorder="1" applyAlignment="1">
      <alignment horizontal="left" vertical="center"/>
    </xf>
    <xf numFmtId="0" fontId="37" fillId="6" borderId="0" xfId="16" applyFont="1" applyFill="1" applyBorder="1" applyAlignment="1">
      <alignment horizontal="left" vertical="center"/>
    </xf>
    <xf numFmtId="0" fontId="37" fillId="6" borderId="43" xfId="16" applyFont="1" applyFill="1" applyBorder="1" applyAlignment="1">
      <alignment horizontal="left" vertical="center"/>
    </xf>
    <xf numFmtId="0" fontId="6" fillId="0" borderId="52" xfId="16" applyFont="1" applyBorder="1" applyAlignment="1">
      <alignment vertical="center"/>
    </xf>
    <xf numFmtId="0" fontId="6" fillId="0" borderId="40" xfId="16" applyFont="1" applyBorder="1" applyAlignment="1">
      <alignment vertical="center"/>
    </xf>
    <xf numFmtId="0" fontId="3" fillId="2" borderId="57" xfId="16" applyFont="1" applyFill="1" applyBorder="1" applyAlignment="1">
      <alignment vertical="center"/>
    </xf>
    <xf numFmtId="0" fontId="3" fillId="2" borderId="11" xfId="16" applyFont="1" applyFill="1" applyBorder="1" applyAlignment="1">
      <alignment vertical="center"/>
    </xf>
    <xf numFmtId="0" fontId="35" fillId="0" borderId="18" xfId="16" applyFont="1" applyBorder="1" applyAlignment="1">
      <alignment horizontal="justify" vertical="center" wrapText="1"/>
    </xf>
    <xf numFmtId="0" fontId="37" fillId="6" borderId="30" xfId="16" applyFont="1" applyFill="1" applyBorder="1" applyAlignment="1">
      <alignment horizontal="left" vertical="center"/>
    </xf>
    <xf numFmtId="0" fontId="37" fillId="6" borderId="33" xfId="16" applyFont="1" applyFill="1" applyBorder="1" applyAlignment="1">
      <alignment horizontal="left" vertical="center"/>
    </xf>
    <xf numFmtId="0" fontId="37" fillId="6" borderId="31" xfId="16" applyFont="1" applyFill="1" applyBorder="1" applyAlignment="1">
      <alignment horizontal="left" vertical="center"/>
    </xf>
    <xf numFmtId="0" fontId="35" fillId="0" borderId="19" xfId="16" applyFont="1" applyBorder="1" applyAlignment="1">
      <alignment horizontal="center" vertical="center" wrapText="1"/>
    </xf>
    <xf numFmtId="0" fontId="35" fillId="0" borderId="35" xfId="16" applyFont="1" applyBorder="1" applyAlignment="1">
      <alignment horizontal="center" vertical="center" wrapText="1"/>
    </xf>
    <xf numFmtId="0" fontId="35" fillId="0" borderId="18" xfId="16" applyFont="1" applyBorder="1" applyAlignment="1">
      <alignment horizontal="center" vertical="center" wrapText="1"/>
    </xf>
    <xf numFmtId="0" fontId="35" fillId="0" borderId="29" xfId="16" applyFont="1" applyBorder="1" applyAlignment="1">
      <alignment horizontal="center" vertical="center" wrapText="1"/>
    </xf>
  </cellXfs>
  <cellStyles count="29">
    <cellStyle name="Euro" xfId="25"/>
    <cellStyle name="Hipervínculo" xfId="22" builtinId="8" hidden="1"/>
    <cellStyle name="Hipervínculo visitado" xfId="23" builtinId="9" hidden="1"/>
    <cellStyle name="Millares 10" xfId="10"/>
    <cellStyle name="Millares 2" xfId="11"/>
    <cellStyle name="Millares 3" xfId="15"/>
    <cellStyle name="Millares 3 2" xfId="27"/>
    <cellStyle name="Moneda [0]" xfId="20" builtinId="7"/>
    <cellStyle name="Moneda 2" xfId="3"/>
    <cellStyle name="Moneda 2 2" xfId="13"/>
    <cellStyle name="Moneda 3" xfId="21"/>
    <cellStyle name="Normal" xfId="0" builtinId="0"/>
    <cellStyle name="Normal 10 10" xfId="18"/>
    <cellStyle name="Normal 2" xfId="2"/>
    <cellStyle name="Normal 2 2" xfId="14"/>
    <cellStyle name="Normal 2 2 2" xfId="12"/>
    <cellStyle name="Normal 3" xfId="7"/>
    <cellStyle name="Normal 3 2" xfId="9"/>
    <cellStyle name="Normal 3 3" xfId="24"/>
    <cellStyle name="Normal 4" xfId="16"/>
    <cellStyle name="Normal 5" xfId="8"/>
    <cellStyle name="Normal 6" xfId="6"/>
    <cellStyle name="Normal 8" xfId="19"/>
    <cellStyle name="Porcentaje" xfId="1" builtinId="5"/>
    <cellStyle name="Porcentaje 2" xfId="4"/>
    <cellStyle name="Porcentaje 3" xfId="5"/>
    <cellStyle name="Porcentaje 4" xfId="17"/>
    <cellStyle name="Porcentaje 5" xfId="28"/>
    <cellStyle name="Porcentual 2" xfId="26"/>
  </cellStyles>
  <dxfs count="287"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930563</xdr:colOff>
      <xdr:row>1</xdr:row>
      <xdr:rowOff>115455</xdr:rowOff>
    </xdr:from>
    <xdr:to>
      <xdr:col>39</xdr:col>
      <xdr:colOff>313581</xdr:colOff>
      <xdr:row>5</xdr:row>
      <xdr:rowOff>4042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67608" y="476250"/>
          <a:ext cx="4950979" cy="1320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3371002</xdr:colOff>
      <xdr:row>5</xdr:row>
      <xdr:rowOff>329046</xdr:rowOff>
    </xdr:from>
    <xdr:to>
      <xdr:col>8</xdr:col>
      <xdr:colOff>618672</xdr:colOff>
      <xdr:row>6</xdr:row>
      <xdr:rowOff>733715</xdr:rowOff>
    </xdr:to>
    <xdr:pic>
      <xdr:nvPicPr>
        <xdr:cNvPr id="3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7820" y="2459182"/>
          <a:ext cx="3672716" cy="75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sarrestrepo\Downloads\FORMATO%20PAT%20(MODELO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INGRESOS"/>
      <sheetName val="INGRESOS UNIVERSIDAD"/>
      <sheetName val="PLAN DE ACCION"/>
      <sheetName val="GASTOS E INVERSIONES"/>
      <sheetName val="TOTAL PRESUPUESTO"/>
      <sheetName val="Tablas"/>
      <sheetName val="PROYEC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Autoridades Nacionales</v>
          </cell>
          <cell r="C3" t="str">
            <v>010105</v>
          </cell>
          <cell r="E3" t="str">
            <v>Administraciòn Agropecuarìa</v>
          </cell>
          <cell r="H3" t="str">
            <v>8901</v>
          </cell>
          <cell r="I3" t="str">
            <v>Areas de Bienestar</v>
          </cell>
          <cell r="L3" t="str">
            <v>GASTOS ACADEMICOS</v>
          </cell>
          <cell r="M3" t="str">
            <v>01</v>
          </cell>
          <cell r="R3" t="str">
            <v>(Hon.)Revisoria Fiscal</v>
          </cell>
          <cell r="S3" t="str">
            <v>5110100101</v>
          </cell>
          <cell r="X3" t="str">
            <v>ADMINISTRACION ACADEMICA</v>
          </cell>
          <cell r="Y3" t="str">
            <v>05</v>
          </cell>
          <cell r="AA3" t="str">
            <v>ACTUALIZACIÓN  Y SEGUIMIENTO AL SEGURO ECONÓMICO DE BIENES MUEBLES E INMUEBLES</v>
          </cell>
          <cell r="AB3" t="str">
            <v>02060101</v>
          </cell>
        </row>
        <row r="4">
          <cell r="B4" t="str">
            <v>Barranquilla (Puerto Colombia y Centro)</v>
          </cell>
          <cell r="C4" t="str">
            <v>020101</v>
          </cell>
          <cell r="E4" t="str">
            <v>Administraciòn de Empresas</v>
          </cell>
          <cell r="H4" t="str">
            <v>0604</v>
          </cell>
          <cell r="I4" t="str">
            <v>Centros de Idiomas (CLEUL)</v>
          </cell>
          <cell r="L4" t="str">
            <v>GASTOS ADMINISTRATIVOS</v>
          </cell>
          <cell r="M4" t="str">
            <v>02</v>
          </cell>
          <cell r="R4" t="str">
            <v>(Hon.)Avaluadores</v>
          </cell>
          <cell r="S4" t="str">
            <v>5110200101</v>
          </cell>
          <cell r="X4" t="str">
            <v>ADMINISTRACION INSTITUCIONAL</v>
          </cell>
          <cell r="Y4" t="str">
            <v>07</v>
          </cell>
          <cell r="AA4" t="str">
            <v>ANÁLISIS, ESTANDARIZACIÓN Y MEJORAMIENTO DE LOS PROCESOS</v>
          </cell>
          <cell r="AB4" t="str">
            <v>02030101</v>
          </cell>
        </row>
        <row r="5">
          <cell r="B5" t="str">
            <v>Cali</v>
          </cell>
          <cell r="C5" t="str">
            <v>030101</v>
          </cell>
          <cell r="E5" t="str">
            <v>Administración de Negocios Internacional</v>
          </cell>
          <cell r="H5" t="str">
            <v>0101</v>
          </cell>
          <cell r="I5" t="str">
            <v>Colegio</v>
          </cell>
          <cell r="L5" t="str">
            <v>GASTOS NO OPERACIONALES</v>
          </cell>
          <cell r="M5" t="str">
            <v>03</v>
          </cell>
          <cell r="R5" t="str">
            <v>(Hon.)Asesoria Juridica</v>
          </cell>
          <cell r="S5" t="str">
            <v>5110250101</v>
          </cell>
          <cell r="X5" t="str">
            <v>AUTORIDADES NACIONALES</v>
          </cell>
          <cell r="Y5" t="str">
            <v>01</v>
          </cell>
          <cell r="AA5" t="str">
            <v>ARTICULACIÓN DE LA FACULTAD DE CIENCIAS EN EL COLEGIO DE LA UNIVERSIDAD</v>
          </cell>
          <cell r="AB5" t="str">
            <v>01020101</v>
          </cell>
        </row>
        <row r="6">
          <cell r="B6" t="str">
            <v>Cartagena</v>
          </cell>
          <cell r="C6" t="str">
            <v>060101</v>
          </cell>
          <cell r="E6" t="str">
            <v>Admisiones y Registro</v>
          </cell>
          <cell r="H6" t="str">
            <v>1101</v>
          </cell>
          <cell r="I6" t="str">
            <v>Direccion Nacional - Autoridades Nacionales</v>
          </cell>
          <cell r="L6" t="str">
            <v>INVERSIONES</v>
          </cell>
          <cell r="M6" t="str">
            <v>04</v>
          </cell>
          <cell r="R6" t="str">
            <v>(Hon.)Asesoria Financiera</v>
          </cell>
          <cell r="S6" t="str">
            <v>5110300101</v>
          </cell>
          <cell r="X6" t="str">
            <v>BIENESTAR INSTITUCIONAL</v>
          </cell>
          <cell r="Y6" t="str">
            <v>06</v>
          </cell>
          <cell r="AA6" t="str">
            <v>AUTOEVALUACIÓN Y AUTOREGULACIÓN PARA LA MEJORA PERMANENTE DE LA CALIDAD ACADÉMICA</v>
          </cell>
          <cell r="AB6" t="str">
            <v>01010103</v>
          </cell>
        </row>
        <row r="7">
          <cell r="B7" t="str">
            <v>Colegio</v>
          </cell>
          <cell r="C7" t="str">
            <v>010201</v>
          </cell>
          <cell r="E7" t="str">
            <v>Almacèn</v>
          </cell>
          <cell r="H7" t="str">
            <v>9001</v>
          </cell>
          <cell r="I7" t="str">
            <v>Direccion Nacional - Autoridades Nacionales</v>
          </cell>
          <cell r="R7" t="str">
            <v>(Hon.)Asesoria Tecnica</v>
          </cell>
          <cell r="S7" t="str">
            <v>5110350101</v>
          </cell>
          <cell r="X7" t="str">
            <v>DOCENCIA (DOCENTES Y ESTUDIANTES)</v>
          </cell>
          <cell r="Y7" t="str">
            <v>02</v>
          </cell>
          <cell r="AA7" t="str">
            <v>BANCO DE SOPORTES LEGALES DE PROPIEDADES</v>
          </cell>
          <cell r="AB7" t="str">
            <v>02060102</v>
          </cell>
        </row>
        <row r="8">
          <cell r="B8" t="str">
            <v>Cúcuta</v>
          </cell>
          <cell r="C8" t="str">
            <v>050101</v>
          </cell>
          <cell r="E8" t="str">
            <v>Area de Cultura</v>
          </cell>
          <cell r="H8" t="str">
            <v>0801</v>
          </cell>
          <cell r="I8" t="str">
            <v>Escuela de Capacitacion a Docentes</v>
          </cell>
          <cell r="R8" t="str">
            <v>(Personal)Capacitación al Personal</v>
          </cell>
          <cell r="S8" t="str">
            <v>5205630101</v>
          </cell>
          <cell r="X8" t="str">
            <v>EGRESADOS</v>
          </cell>
          <cell r="Y8" t="str">
            <v>08</v>
          </cell>
          <cell r="AA8" t="str">
            <v>CENTRO DE ALTOS ESTUDIOS EN PEDAGOGÍA  DOCENCIA UNIVERSITARIA</v>
          </cell>
          <cell r="AB8" t="str">
            <v>01030103</v>
          </cell>
        </row>
        <row r="9">
          <cell r="B9" t="str">
            <v>Pereira (Centro Pereira y Belmonte)</v>
          </cell>
          <cell r="C9" t="str">
            <v>040101</v>
          </cell>
          <cell r="E9" t="str">
            <v>Area de desarrollo Humano</v>
          </cell>
          <cell r="H9" t="str">
            <v>1201</v>
          </cell>
          <cell r="I9" t="str">
            <v>Hacienda Majavita</v>
          </cell>
          <cell r="R9" t="str">
            <v>(Personal)Capacitación al Personal</v>
          </cell>
          <cell r="S9" t="str">
            <v>5105630101</v>
          </cell>
          <cell r="X9" t="str">
            <v>EXTENSION</v>
          </cell>
          <cell r="Y9" t="str">
            <v>04</v>
          </cell>
          <cell r="AA9" t="str">
            <v>CENTRO DE ESTUDIOS SUPERIORES A DISTANCIA Y ENTORNOS VIRTUALES (CESDEV)</v>
          </cell>
          <cell r="AB9" t="str">
            <v>01010102</v>
          </cell>
        </row>
        <row r="10">
          <cell r="B10" t="str">
            <v>Sede Principal (Candelaria y Bosque)</v>
          </cell>
          <cell r="C10" t="str">
            <v>010101</v>
          </cell>
          <cell r="E10" t="str">
            <v>Area de promociòn Socioeconòmica</v>
          </cell>
          <cell r="H10" t="str">
            <v>0603</v>
          </cell>
          <cell r="I10" t="str">
            <v>Maestria Ciencias de la Educacion</v>
          </cell>
          <cell r="R10" t="str">
            <v>(Hon.)Talleres Administracion</v>
          </cell>
          <cell r="S10" t="str">
            <v>5110959501</v>
          </cell>
          <cell r="X10" t="str">
            <v>INVESTIGACION</v>
          </cell>
          <cell r="Y10" t="str">
            <v>03</v>
          </cell>
          <cell r="AA10" t="str">
            <v>CENTRO DE LENGUAS EXTRANJERAS CLEUL</v>
          </cell>
          <cell r="AB10" t="str">
            <v>01010104</v>
          </cell>
        </row>
        <row r="11">
          <cell r="B11" t="str">
            <v>Socorro (Centro y Majavita)</v>
          </cell>
          <cell r="C11" t="str">
            <v>070101</v>
          </cell>
          <cell r="E11" t="str">
            <v>Area de Recreaciòn y Deporte</v>
          </cell>
          <cell r="H11" t="str">
            <v>0703</v>
          </cell>
          <cell r="I11" t="str">
            <v>Maestria Filosofia</v>
          </cell>
          <cell r="R11" t="str">
            <v>(Hon.)Otros Servicios Profesionales</v>
          </cell>
          <cell r="S11" t="str">
            <v>5110959595</v>
          </cell>
          <cell r="X11" t="str">
            <v>PROYECCIÓN SOCIAL</v>
          </cell>
          <cell r="Y11" t="str">
            <v>09</v>
          </cell>
          <cell r="AA11" t="str">
            <v>CIRCUITO CERRADO DE TELEVISIÓN Y SEGURIDAD</v>
          </cell>
          <cell r="AB11" t="str">
            <v>02040105</v>
          </cell>
        </row>
        <row r="12">
          <cell r="E12" t="str">
            <v>Area de salud</v>
          </cell>
          <cell r="H12" t="str">
            <v>0403</v>
          </cell>
          <cell r="I12" t="str">
            <v>Maestrias Ciencias Economicas Administrativas y Contables</v>
          </cell>
          <cell r="R12" t="str">
            <v>(Imp.)Industria  y  Comercio</v>
          </cell>
          <cell r="S12" t="str">
            <v>5115050101</v>
          </cell>
          <cell r="AA12" t="str">
            <v>DESARROLLO DE COLECCIONES (BIBLIOTECA)</v>
          </cell>
          <cell r="AB12" t="str">
            <v>01100102</v>
          </cell>
        </row>
        <row r="13">
          <cell r="E13" t="str">
            <v>Audiovisuales</v>
          </cell>
          <cell r="H13" t="str">
            <v>0901</v>
          </cell>
          <cell r="I13" t="str">
            <v>Organización de Realizaciones Interinstitucionales - ORI</v>
          </cell>
          <cell r="R13" t="str">
            <v>(Imp.)A La Propiedad Raiz</v>
          </cell>
          <cell r="S13" t="str">
            <v>5115150101</v>
          </cell>
          <cell r="X13" t="str">
            <v>AUTORIDADES NACIONALES</v>
          </cell>
          <cell r="AA13" t="str">
            <v>DESARROLLO DE LAS COMUNICACIONES, LA INFORMÁTICA Y LOS MEDIOS EDUCATIVOS COMO APOYO A LA LABOR ACADÉMICA</v>
          </cell>
          <cell r="AB13" t="str">
            <v>01100101</v>
          </cell>
        </row>
        <row r="14">
          <cell r="E14" t="str">
            <v>Auditorìa Interna</v>
          </cell>
          <cell r="H14" t="str">
            <v>0602</v>
          </cell>
          <cell r="I14" t="str">
            <v>Posgrado Ciencias de la Educacion</v>
          </cell>
          <cell r="R14" t="str">
            <v>(Imp.)De Valorizacion</v>
          </cell>
          <cell r="S14" t="str">
            <v>5115250101</v>
          </cell>
          <cell r="AA14" t="str">
            <v>DESARROLLO FÍSICO COLEGIO</v>
          </cell>
          <cell r="AB14" t="str">
            <v>01140104</v>
          </cell>
        </row>
        <row r="15">
          <cell r="E15" t="str">
            <v>Bacteriología</v>
          </cell>
          <cell r="H15" t="str">
            <v>0402</v>
          </cell>
          <cell r="I15" t="str">
            <v>Posgrado Ciencias Economicas Administrativas y Contables</v>
          </cell>
          <cell r="R15" t="str">
            <v>(Imp.)De Vehiculos</v>
          </cell>
          <cell r="S15" t="str">
            <v>5115400101</v>
          </cell>
          <cell r="X15" t="str">
            <v>ADMINISTRACION ACADEMICA</v>
          </cell>
          <cell r="AA15" t="str">
            <v>DESARROLLO NACIONAL DE LA INVESTIGACIÓN FORMATIVA Y CIENTÍFICA</v>
          </cell>
          <cell r="AB15" t="str">
            <v>01060101</v>
          </cell>
        </row>
        <row r="16">
          <cell r="E16" t="str">
            <v>Biblioteca Bosque</v>
          </cell>
          <cell r="H16" t="str">
            <v>0302</v>
          </cell>
          <cell r="I16" t="str">
            <v>Posgrado Derecho</v>
          </cell>
          <cell r="R16" t="str">
            <v>(Arrend.)Arrend. Edificios</v>
          </cell>
          <cell r="S16" t="str">
            <v>5120100101</v>
          </cell>
          <cell r="X16" t="str">
            <v>DOCENCIA (DOCENTES Y ESTUDIANTES)</v>
          </cell>
          <cell r="AA16" t="str">
            <v>DESARROLLO TECNOLÓGICO</v>
          </cell>
          <cell r="AB16" t="str">
            <v>02010105</v>
          </cell>
        </row>
        <row r="17">
          <cell r="E17" t="str">
            <v>Biblioteca y Hemeroteca</v>
          </cell>
          <cell r="H17" t="str">
            <v>0702</v>
          </cell>
          <cell r="I17" t="str">
            <v>Posgrado Filosofia</v>
          </cell>
          <cell r="R17" t="str">
            <v>(Arrend.)Arrend. Maq. y Equipos</v>
          </cell>
          <cell r="S17" t="str">
            <v>5120150101</v>
          </cell>
          <cell r="AA17" t="str">
            <v>DISEÑO DE UN SISTEMA NACIONAL DE EDUCACIÓN NO FORMAL</v>
          </cell>
          <cell r="AB17" t="str">
            <v>01130101</v>
          </cell>
        </row>
        <row r="18">
          <cell r="E18" t="str">
            <v>Cartera</v>
          </cell>
          <cell r="H18" t="str">
            <v>0502</v>
          </cell>
          <cell r="I18" t="str">
            <v>Posgrado Ingenieria</v>
          </cell>
          <cell r="R18" t="str">
            <v>(Arrend.)Arrend. Muebles y Enseres</v>
          </cell>
          <cell r="S18" t="str">
            <v>5120200101</v>
          </cell>
          <cell r="X18" t="str">
            <v>ADMINISTRACION ACADEMICA</v>
          </cell>
          <cell r="AA18" t="str">
            <v>DISEÑO E IMPLEMENTACIÓN DE UN SISTEMA DE COMUNICACIÓN ORGANIZACIONAL</v>
          </cell>
          <cell r="AB18" t="str">
            <v>02030104</v>
          </cell>
        </row>
        <row r="19">
          <cell r="E19" t="str">
            <v>Censorìa Delegada</v>
          </cell>
          <cell r="H19" t="str">
            <v>0202</v>
          </cell>
          <cell r="I19" t="str">
            <v>Posgrados</v>
          </cell>
          <cell r="R19" t="str">
            <v>(Arrend.)Arrend. Eq. Oficina</v>
          </cell>
          <cell r="S19" t="str">
            <v>5120200102</v>
          </cell>
          <cell r="X19" t="str">
            <v>ADMINISTRACION INSTITUCIONAL</v>
          </cell>
          <cell r="AA19" t="str">
            <v>DISEÑO E IMPLEMENTACIÓN DE UN SISTEMA DE MERCADO Y FORTALECIMIENTO DE LA IMÁGEN CORPORATIVA</v>
          </cell>
          <cell r="AB19" t="str">
            <v>02050101</v>
          </cell>
        </row>
        <row r="20">
          <cell r="E20" t="str">
            <v>Censorìa Nacional</v>
          </cell>
          <cell r="H20" t="str">
            <v>0201</v>
          </cell>
          <cell r="I20" t="str">
            <v>Pregrado</v>
          </cell>
          <cell r="R20" t="str">
            <v>(Arrend.)Arrend. Eq. Computo</v>
          </cell>
          <cell r="S20" t="str">
            <v>5120250101</v>
          </cell>
          <cell r="X20" t="str">
            <v>DOCENCIA (DOCENTES Y ESTUDIANTES)</v>
          </cell>
          <cell r="AA20" t="str">
            <v>DISEÑO E IMPLEMENTACION DE UN SISTEMA DE RELACIONES PÚBLICAS E INTERINSTITUCIONALES</v>
          </cell>
          <cell r="AB20" t="str">
            <v>02050102</v>
          </cell>
        </row>
        <row r="21">
          <cell r="E21" t="str">
            <v>Centro de conciliaciòn</v>
          </cell>
          <cell r="H21" t="str">
            <v>0601</v>
          </cell>
          <cell r="I21" t="str">
            <v>Pregrado Ciencias de la Educacion</v>
          </cell>
          <cell r="R21" t="str">
            <v>(Arrend.)Arrend. Eq. Telec.</v>
          </cell>
          <cell r="S21" t="str">
            <v>5120250102</v>
          </cell>
          <cell r="AA21" t="str">
            <v>DISEÑO, IMPLEMENTACIÓN Y SOSTENIMIENTO DE UN SISTEMA DE GESTIÓN DE CALIDAD</v>
          </cell>
          <cell r="AB21" t="str">
            <v>02020101</v>
          </cell>
        </row>
        <row r="22">
          <cell r="E22" t="str">
            <v>Centro de Lenguas Extranjeras CLEUL</v>
          </cell>
          <cell r="H22" t="str">
            <v>0401</v>
          </cell>
          <cell r="I22" t="str">
            <v>Pregrado Ciencias Economicas Administrativas y Contables</v>
          </cell>
          <cell r="R22" t="str">
            <v xml:space="preserve">(Arrend.)Arrend. Eq. Radio </v>
          </cell>
          <cell r="S22" t="str">
            <v>5120250103</v>
          </cell>
          <cell r="X22" t="str">
            <v>INVESTIGACION</v>
          </cell>
          <cell r="AA22" t="str">
            <v>DOCENCIA CALIFICADA</v>
          </cell>
          <cell r="AB22" t="str">
            <v>01030101</v>
          </cell>
        </row>
        <row r="23">
          <cell r="E23" t="str">
            <v>Ciencias Economicas Administrativas y Co</v>
          </cell>
          <cell r="H23" t="str">
            <v>0301</v>
          </cell>
          <cell r="I23" t="str">
            <v>Pregrado Derecho</v>
          </cell>
          <cell r="R23" t="str">
            <v>(Arrend.)Arrend. Equipos Lab.</v>
          </cell>
          <cell r="S23" t="str">
            <v>5120300103</v>
          </cell>
          <cell r="AA23" t="str">
            <v>EMPODERAMIENTO DE LA PLANEACIÓN</v>
          </cell>
          <cell r="AB23" t="str">
            <v>02030106</v>
          </cell>
        </row>
        <row r="24">
          <cell r="E24" t="str">
            <v>Compras</v>
          </cell>
          <cell r="H24" t="str">
            <v>0701</v>
          </cell>
          <cell r="I24" t="str">
            <v>Pregrado Filosofia</v>
          </cell>
          <cell r="R24" t="str">
            <v>(Arrend.)Arrend. Eq. Instrumentales</v>
          </cell>
          <cell r="S24" t="str">
            <v>5120300104</v>
          </cell>
          <cell r="X24" t="str">
            <v>ADMINISTRACION ACADEMICA</v>
          </cell>
          <cell r="AA24" t="str">
            <v>ESTADÍSTICAS</v>
          </cell>
          <cell r="AB24" t="str">
            <v>02010104</v>
          </cell>
        </row>
        <row r="25">
          <cell r="E25" t="str">
            <v>Consejo Directivo</v>
          </cell>
          <cell r="H25" t="str">
            <v>0501</v>
          </cell>
          <cell r="I25" t="str">
            <v>Pregrado Ingenieria</v>
          </cell>
          <cell r="R25" t="str">
            <v>(Arrend.)Arrend. Vehiculos</v>
          </cell>
          <cell r="S25" t="str">
            <v>5120400101</v>
          </cell>
          <cell r="X25" t="str">
            <v>EXTENSION</v>
          </cell>
          <cell r="AA25" t="str">
            <v>ESTANDARIZACIÓN DE SITIOS DE TRABAJO Y MEJORAMIENTO DE CONDICIONES OCUPACIONALES</v>
          </cell>
          <cell r="AB25" t="str">
            <v>02040104</v>
          </cell>
        </row>
        <row r="26">
          <cell r="E26" t="str">
            <v>Consiliatura</v>
          </cell>
          <cell r="H26" t="str">
            <v>1001</v>
          </cell>
          <cell r="I26" t="str">
            <v>Tecnologias</v>
          </cell>
          <cell r="R26" t="str">
            <v>(Arrend.)Arrend. Plantas Energia</v>
          </cell>
          <cell r="S26" t="str">
            <v>5120600104</v>
          </cell>
          <cell r="AA26" t="str">
            <v>ESTRUCTURAS DE PERSONAL Y ESCALAS DE SALARIOS</v>
          </cell>
          <cell r="AB26" t="str">
            <v>02030102</v>
          </cell>
        </row>
        <row r="27">
          <cell r="E27" t="str">
            <v>Consultorio Jurìdico</v>
          </cell>
          <cell r="H27" t="str">
            <v>8801</v>
          </cell>
          <cell r="I27" t="str">
            <v>Unidades de Apoyo Academico</v>
          </cell>
          <cell r="R27" t="str">
            <v>(Arrend.)Otros Arrendamientos</v>
          </cell>
          <cell r="S27" t="str">
            <v>5120959595</v>
          </cell>
          <cell r="X27" t="str">
            <v>BIENESTAR INSTITUCIONAL</v>
          </cell>
          <cell r="AA27" t="str">
            <v>EXPASIÓN Y CUALIFICACIÓN DE SERVICIOS Y RPOGRAMAS DE BIENESTAR INSTITUCIONAL</v>
          </cell>
          <cell r="AB27" t="str">
            <v>01120101</v>
          </cell>
        </row>
        <row r="28">
          <cell r="E28" t="str">
            <v>Contabilidad</v>
          </cell>
          <cell r="H28" t="str">
            <v>9104</v>
          </cell>
          <cell r="I28" t="str">
            <v>Unidades de Apoyo Administrativo</v>
          </cell>
          <cell r="R28" t="str">
            <v>(Contr. y Afil.)Contribuciones</v>
          </cell>
          <cell r="S28" t="str">
            <v>5125050101</v>
          </cell>
          <cell r="AA28" t="str">
            <v>FOMENTO A LA PRODUCCIÓN INTELECTUAL Y A LA PRODUCCIÓN EDITORIAL</v>
          </cell>
          <cell r="AB28" t="str">
            <v>01030102</v>
          </cell>
        </row>
        <row r="29">
          <cell r="E29" t="str">
            <v>Contadurìa</v>
          </cell>
          <cell r="H29" t="str">
            <v>9102</v>
          </cell>
          <cell r="I29" t="str">
            <v>Unidades de Apoyo de Gestion Humana</v>
          </cell>
          <cell r="R29" t="str">
            <v>(Contr. y Afil.)Afiliaciones Y Sostenimiento</v>
          </cell>
          <cell r="S29" t="str">
            <v>5125100101</v>
          </cell>
          <cell r="X29" t="str">
            <v>ADMINISTRACION INSTITUCIONAL</v>
          </cell>
          <cell r="AA29" t="str">
            <v>FOMENTO Y APOYO A LA EXELENCIA ESTUDIANTIL</v>
          </cell>
          <cell r="AB29" t="str">
            <v>01040102</v>
          </cell>
        </row>
        <row r="30">
          <cell r="E30" t="str">
            <v>Direcciòn Centro de Investigaciones</v>
          </cell>
          <cell r="H30" t="str">
            <v>9101</v>
          </cell>
          <cell r="I30" t="str">
            <v>Unidades de Apoyo Directivo</v>
          </cell>
          <cell r="R30" t="str">
            <v>(Seguros)Manejo</v>
          </cell>
          <cell r="S30" t="str">
            <v>5130050101</v>
          </cell>
          <cell r="AA30" t="str">
            <v>FONDO DE SOSTENIBILIDAD ICETEX</v>
          </cell>
          <cell r="AB30" t="str">
            <v>03010106</v>
          </cell>
        </row>
        <row r="31">
          <cell r="E31" t="str">
            <v>Direcciòn de Bienestar</v>
          </cell>
          <cell r="H31" t="str">
            <v>9103</v>
          </cell>
          <cell r="I31" t="str">
            <v>Unidades de Apoyo Financiero</v>
          </cell>
          <cell r="R31" t="str">
            <v>(Seguros)Cumplimiento</v>
          </cell>
          <cell r="S31" t="str">
            <v>5130100101</v>
          </cell>
          <cell r="X31" t="str">
            <v>EGRESADOS</v>
          </cell>
          <cell r="AA31" t="str">
            <v>FORMACIÓN Y DESARROLLO DEL TALENTO HUMANO</v>
          </cell>
          <cell r="AB31" t="str">
            <v>02030105</v>
          </cell>
        </row>
        <row r="32">
          <cell r="E32" t="str">
            <v>Direccion Nacional TIC</v>
          </cell>
          <cell r="R32" t="str">
            <v>(Seguros)Corriente Debil</v>
          </cell>
          <cell r="S32" t="str">
            <v>5130150101</v>
          </cell>
          <cell r="X32" t="str">
            <v>PROYECCIÓN SOCIAL</v>
          </cell>
          <cell r="AA32" t="str">
            <v>FORTALECIMIENTO FINANCIERO Y NUEVAS FUENTES DE FINANCIACIÓN</v>
          </cell>
          <cell r="AB32" t="str">
            <v>02060103</v>
          </cell>
        </row>
        <row r="33">
          <cell r="E33" t="str">
            <v>Doctorado Derecho</v>
          </cell>
          <cell r="R33" t="str">
            <v>(Seguros)Vida Colectiva</v>
          </cell>
          <cell r="S33" t="str">
            <v>5130200101</v>
          </cell>
          <cell r="AA33" t="str">
            <v>FORTALECIMIENTO Y DESARROLLO DE LAS RELACIONES INTERINSTITUCIONALES A NIVEL NACIONAL E INTERNACIONAL</v>
          </cell>
          <cell r="AB33" t="str">
            <v>01110101</v>
          </cell>
        </row>
        <row r="34">
          <cell r="E34" t="str">
            <v>Economìa</v>
          </cell>
          <cell r="R34" t="str">
            <v>(Seguros)Incendio</v>
          </cell>
          <cell r="S34" t="str">
            <v>5130250101</v>
          </cell>
          <cell r="AA34" t="str">
            <v>FORTALECIMIENTO Y PROMOCIÓN DE LOS PRINCIPIOS INSTITUCIONALES Y DEL SENTIDO DE PERTENENCIA</v>
          </cell>
          <cell r="AB34" t="str">
            <v>01070101</v>
          </cell>
        </row>
        <row r="35">
          <cell r="E35" t="str">
            <v>Economìa y Negocios Internacionales</v>
          </cell>
          <cell r="R35" t="str">
            <v>(Seguros)Terremoto</v>
          </cell>
          <cell r="S35" t="str">
            <v>5130300101</v>
          </cell>
          <cell r="AA35" t="str">
            <v>GASTOS ADMINISTRATIVOS Y ACADEMICOS</v>
          </cell>
          <cell r="AB35" t="str">
            <v>03010102</v>
          </cell>
        </row>
        <row r="36">
          <cell r="E36" t="str">
            <v>Enfermerìa</v>
          </cell>
          <cell r="R36" t="str">
            <v>(Seguros)Sustraccion y Hurto</v>
          </cell>
          <cell r="S36" t="str">
            <v>5130350101</v>
          </cell>
          <cell r="AA36" t="str">
            <v>GASTOS AUTORIDADES NACIONALES</v>
          </cell>
          <cell r="AB36" t="str">
            <v>03010103</v>
          </cell>
        </row>
        <row r="37">
          <cell r="E37" t="str">
            <v>Escuela de Capacitaciòn a Docentes</v>
          </cell>
          <cell r="R37" t="str">
            <v>(Seguros)Flota y Equipo De Transporte</v>
          </cell>
          <cell r="S37" t="str">
            <v>5130400101</v>
          </cell>
          <cell r="AA37" t="str">
            <v>GASTOS HIGIENE Y SEGURIDAD</v>
          </cell>
          <cell r="AB37" t="str">
            <v>03010104</v>
          </cell>
        </row>
        <row r="38">
          <cell r="E38" t="str">
            <v>Esp. Ciencias Forences y Tecnica probato</v>
          </cell>
          <cell r="R38" t="str">
            <v>(Seguros)Responsabilidad Civil</v>
          </cell>
          <cell r="S38" t="str">
            <v>5130600101</v>
          </cell>
          <cell r="AA38" t="str">
            <v>INSERCIÓN INSTITUCIONAL EN REDES Y SISTEMAS DE EDUCACIÓN SUPERIOR EN EL ÁMBITO LATINOAMERICANO E INTERNACIONAL</v>
          </cell>
          <cell r="AB38" t="str">
            <v>01110102</v>
          </cell>
        </row>
        <row r="39">
          <cell r="E39" t="str">
            <v>Esp. Derecho Constitucional Florencia</v>
          </cell>
          <cell r="R39" t="str">
            <v>(Seguros)Obligatorio Accidente De Transito</v>
          </cell>
          <cell r="S39" t="str">
            <v>5130750101</v>
          </cell>
          <cell r="AA39" t="str">
            <v>MANUALES ORGANIZACIONALES</v>
          </cell>
          <cell r="AB39" t="str">
            <v>02030103</v>
          </cell>
        </row>
        <row r="40">
          <cell r="E40" t="str">
            <v>Esp. Entrenamiento Deportivo</v>
          </cell>
          <cell r="R40" t="str">
            <v>(Seguros)Lucro Sesante</v>
          </cell>
          <cell r="S40" t="str">
            <v>5130800101</v>
          </cell>
          <cell r="AA40" t="str">
            <v>MEJORAMIENTO DE LA INFRAESTRUCTURA CIENTÍFICA Y TECNOLÓGICA PARA DESARROLLO DE LA INVESTIGACIÓN BASÍCA Y APLICADA</v>
          </cell>
          <cell r="AB40" t="str">
            <v>01060102</v>
          </cell>
        </row>
        <row r="41">
          <cell r="E41" t="str">
            <v>Esp. Gcia Financiera con Enfasis Internal - CALI</v>
          </cell>
          <cell r="R41" t="str">
            <v>(Seguros)Transporte de Mercancia</v>
          </cell>
          <cell r="S41" t="str">
            <v>5130850101</v>
          </cell>
          <cell r="AA41" t="str">
            <v>MEJORAMIENTO DEL CLIMA ORGANIZACIONAL Y DESARROLLO DE LAS RELACIONES HUMANAS A NIVEL INSTITUCIONAL</v>
          </cell>
          <cell r="AB41" t="str">
            <v>01080101</v>
          </cell>
        </row>
        <row r="42">
          <cell r="E42" t="str">
            <v>Esp. Gcia Financiera Internacional - BTA</v>
          </cell>
          <cell r="R42" t="str">
            <v>(Seguros)Riesgos Biologicos</v>
          </cell>
          <cell r="S42" t="str">
            <v>5130900101</v>
          </cell>
          <cell r="AA42" t="str">
            <v>ORGANIZACIÓN, PLANEACIÓN Y DOTACIÓN DE INFRAESTRUCTURA PARA LA PROYECCIÓN SOCIAL</v>
          </cell>
          <cell r="AB42" t="str">
            <v>01090102</v>
          </cell>
        </row>
        <row r="43">
          <cell r="E43" t="str">
            <v>Esp. Gerencia y Control de Riesgos</v>
          </cell>
          <cell r="R43" t="str">
            <v>(Seguros)Poliza Estudiantil</v>
          </cell>
          <cell r="S43" t="str">
            <v>5130950101</v>
          </cell>
          <cell r="AA43" t="str">
            <v>PLAN NACIONAL DE EDUCACIÓN NO FORMAL</v>
          </cell>
          <cell r="AB43" t="str">
            <v>01130102</v>
          </cell>
        </row>
        <row r="44">
          <cell r="E44" t="str">
            <v>Esp. Hematooncologia</v>
          </cell>
          <cell r="R44" t="str">
            <v>(Seguros)Otros Seguros</v>
          </cell>
          <cell r="S44" t="str">
            <v>5130950102</v>
          </cell>
          <cell r="AA44" t="str">
            <v>PLANES DE AMOBLAMIENTO Y PAISAJISMO</v>
          </cell>
          <cell r="AB44" t="str">
            <v>02040103</v>
          </cell>
        </row>
        <row r="45">
          <cell r="E45" t="str">
            <v>Esp. Psicologia Juridica y Forense</v>
          </cell>
          <cell r="R45" t="str">
            <v>(Svs.)Aseo</v>
          </cell>
          <cell r="S45" t="str">
            <v>5135050101</v>
          </cell>
          <cell r="AA45" t="str">
            <v>PLANES DE MANTENIMIENTO PREVENTIVO</v>
          </cell>
          <cell r="AB45" t="str">
            <v>02040102</v>
          </cell>
        </row>
        <row r="46">
          <cell r="E46" t="str">
            <v>Esp.Acondicionamiento Fisico para la Salud</v>
          </cell>
          <cell r="R46" t="str">
            <v>(Svs.)Vigilancia</v>
          </cell>
          <cell r="S46" t="str">
            <v>5135050102</v>
          </cell>
          <cell r="AA46" t="str">
            <v>PLANES DE REGULACIÓN Y MANEJO</v>
          </cell>
          <cell r="AB46" t="str">
            <v>02040101</v>
          </cell>
        </row>
        <row r="47">
          <cell r="E47" t="str">
            <v>Especialización Administrativo Villavice</v>
          </cell>
          <cell r="R47" t="str">
            <v>(Svs.)Temporales</v>
          </cell>
          <cell r="S47" t="str">
            <v>5135100101</v>
          </cell>
          <cell r="AA47" t="str">
            <v>PLANTA FÍSICA CONSTRUCCIÓN Y ADECUACIÓN</v>
          </cell>
          <cell r="AB47" t="str">
            <v>02040106</v>
          </cell>
        </row>
        <row r="48">
          <cell r="E48" t="str">
            <v>Especializaciòn Control Fiscal</v>
          </cell>
          <cell r="R48" t="str">
            <v>(Svs.)Asistencia Tecnica</v>
          </cell>
          <cell r="S48" t="str">
            <v>5135150101</v>
          </cell>
          <cell r="AA48" t="str">
            <v>PROYECCIÓN SOCIAL COLEGIO</v>
          </cell>
          <cell r="AB48" t="str">
            <v>01140103</v>
          </cell>
        </row>
        <row r="49">
          <cell r="E49" t="str">
            <v>Especialización Derecho Procesal Villavi</v>
          </cell>
          <cell r="R49" t="str">
            <v>(Svs.)Procesamiento de Datos</v>
          </cell>
          <cell r="S49" t="str">
            <v>5135200101</v>
          </cell>
          <cell r="AA49" t="str">
            <v>PROYECTO DE ADMINISTRACIÓN COLEGIO</v>
          </cell>
          <cell r="AB49" t="str">
            <v>01140101</v>
          </cell>
        </row>
        <row r="50">
          <cell r="E50" t="str">
            <v>Especializaciòn en Admin Estrate Crol In</v>
          </cell>
          <cell r="R50" t="str">
            <v>(Svs.)Acueducto y Alcantarillado</v>
          </cell>
          <cell r="S50" t="str">
            <v>5135250101</v>
          </cell>
          <cell r="AA50" t="str">
            <v>PROYECTO DE LA HDA. MAJAVITA</v>
          </cell>
          <cell r="AB50" t="str">
            <v>01150101</v>
          </cell>
        </row>
        <row r="51">
          <cell r="E51" t="str">
            <v>Especializaciòn en Administraciòn Financ</v>
          </cell>
          <cell r="R51" t="str">
            <v>(Svs.)Energia Electrica</v>
          </cell>
          <cell r="S51" t="str">
            <v>5135300101</v>
          </cell>
          <cell r="AA51" t="str">
            <v>PROYECTO SEMOVIENTES MAJAVITA</v>
          </cell>
          <cell r="AB51" t="str">
            <v>01150103</v>
          </cell>
        </row>
        <row r="52">
          <cell r="E52" t="str">
            <v>Especializaciòn en Alta Gerencia</v>
          </cell>
          <cell r="R52" t="str">
            <v>(Svs.)Tèlefono</v>
          </cell>
          <cell r="S52" t="str">
            <v>5135350101</v>
          </cell>
          <cell r="AA52" t="str">
            <v>PROYECTO VIVERO MAJAVITA</v>
          </cell>
          <cell r="AB52" t="str">
            <v>01150104</v>
          </cell>
        </row>
        <row r="53">
          <cell r="E53" t="str">
            <v>Especializaciòn en Aud. de Serv. de Salu</v>
          </cell>
          <cell r="R53" t="str">
            <v>(Svs.)Telefonia Celular</v>
          </cell>
          <cell r="S53" t="str">
            <v>5135350102</v>
          </cell>
          <cell r="AA53" t="str">
            <v>PROYECTOS ACADÉMICOS COLEGIO</v>
          </cell>
          <cell r="AB53" t="str">
            <v>01140102</v>
          </cell>
        </row>
        <row r="54">
          <cell r="E54" t="str">
            <v>Especializaciòn en Cirugia General</v>
          </cell>
          <cell r="R54" t="str">
            <v>(Svs.)Correo, Portes y Telegramas</v>
          </cell>
          <cell r="S54" t="str">
            <v>5135400101</v>
          </cell>
          <cell r="AA54" t="str">
            <v xml:space="preserve">PROYECTOS DE CAFÉ MAJAVITA </v>
          </cell>
          <cell r="AB54" t="str">
            <v>01150102</v>
          </cell>
        </row>
        <row r="55">
          <cell r="E55" t="str">
            <v>Especializaciòn en Cirugìa Plastica</v>
          </cell>
          <cell r="R55" t="str">
            <v>(Svs.)Internet - Fax y Telex</v>
          </cell>
          <cell r="S55" t="str">
            <v>5135450101</v>
          </cell>
          <cell r="AA55" t="str">
            <v>RACIONALIZACIÓN Y AMPLIACIÓN DE LA COBERTURA DE PROGRAMAS DE PREGRADO Y POSGRADO</v>
          </cell>
          <cell r="AB55" t="str">
            <v>01010101</v>
          </cell>
        </row>
        <row r="56">
          <cell r="E56" t="str">
            <v>Especializaciòn en Contrataciòn Estatal</v>
          </cell>
          <cell r="R56" t="str">
            <v>(Svs.)Transporte, Fletes y Acarreos</v>
          </cell>
          <cell r="S56" t="str">
            <v>5135500101</v>
          </cell>
          <cell r="AA56" t="str">
            <v>RED INTRANET Y EXTRANET</v>
          </cell>
          <cell r="AB56" t="str">
            <v>02010103</v>
          </cell>
        </row>
        <row r="57">
          <cell r="E57" t="str">
            <v>Especializaciòn en Derecho Administrativ</v>
          </cell>
          <cell r="R57" t="str">
            <v>(Svs.)Gas</v>
          </cell>
          <cell r="S57" t="str">
            <v>5135550101</v>
          </cell>
          <cell r="AA57" t="str">
            <v>REESTRUCTURACIÓN ACADÉMICA Y ADMINISTRATIVA</v>
          </cell>
          <cell r="AB57" t="str">
            <v>01050102</v>
          </cell>
        </row>
        <row r="58">
          <cell r="E58" t="str">
            <v>Especializaciòn en Derecho Aduanero</v>
          </cell>
          <cell r="R58" t="str">
            <v>(Svs.)Publicidad Propaganda</v>
          </cell>
          <cell r="S58" t="str">
            <v>5135600101</v>
          </cell>
          <cell r="AA58" t="str">
            <v>RENOVACION Y FLEXIBILIZACIÓN CURRICULAR</v>
          </cell>
          <cell r="AB58" t="str">
            <v>01050101</v>
          </cell>
        </row>
        <row r="59">
          <cell r="E59" t="str">
            <v>Especializaciòn en Derecho Comercial</v>
          </cell>
          <cell r="R59" t="str">
            <v>(Svs.)Encuadernacion y Empaste</v>
          </cell>
          <cell r="S59" t="str">
            <v>5135959501</v>
          </cell>
          <cell r="AA59" t="str">
            <v>SALUD OCUPACIONAL</v>
          </cell>
          <cell r="AB59" t="str">
            <v>02030107</v>
          </cell>
        </row>
        <row r="60">
          <cell r="E60" t="str">
            <v>Especializaciòn en Derecho Constitucional</v>
          </cell>
          <cell r="R60" t="str">
            <v>(Svs.)Grabacion y/o Produccion</v>
          </cell>
          <cell r="S60" t="str">
            <v>5135959503</v>
          </cell>
          <cell r="AA60" t="str">
            <v>SEGUIMIENTO Y ATENCIÓN ACADÉMICA DE ESTUDIANTES</v>
          </cell>
          <cell r="AB60" t="str">
            <v>01040101</v>
          </cell>
        </row>
        <row r="61">
          <cell r="E61" t="str">
            <v>Especializaciòn en Derecho de Familia</v>
          </cell>
          <cell r="R61" t="str">
            <v>(Svs.)Intructores</v>
          </cell>
          <cell r="S61" t="str">
            <v>5135959504</v>
          </cell>
          <cell r="AA61" t="str">
            <v>SISTEMA DE GESTIÓN AMBIENTAL</v>
          </cell>
          <cell r="AB61" t="str">
            <v>02040108</v>
          </cell>
        </row>
        <row r="62">
          <cell r="E62" t="str">
            <v>Especialización en Derecho Educativo</v>
          </cell>
          <cell r="R62" t="str">
            <v>(Svs.)Tv. Satelital - TV Cable</v>
          </cell>
          <cell r="S62" t="str">
            <v>5135959505</v>
          </cell>
          <cell r="AA62" t="str">
            <v>SISTEMA DE INFORMACIÓN DE LA UNIVERSIDAD LIBRE, SIUL I</v>
          </cell>
          <cell r="AB62" t="str">
            <v>02010101</v>
          </cell>
        </row>
        <row r="63">
          <cell r="E63" t="str">
            <v>Especializaciòn en Derecho Empresarial y</v>
          </cell>
          <cell r="R63" t="str">
            <v>(Svs.)Otros  Servicios</v>
          </cell>
          <cell r="S63" t="str">
            <v>5135959595</v>
          </cell>
          <cell r="AA63" t="str">
            <v>SISTEMA DE INFORMACIÓN DE LA UNIVERSIDAD LIBRE, SIUL II</v>
          </cell>
          <cell r="AB63" t="str">
            <v>02010102</v>
          </cell>
        </row>
        <row r="64">
          <cell r="E64" t="str">
            <v>Especializaciòn en Derecho Inmobiliario</v>
          </cell>
          <cell r="R64" t="str">
            <v>(Gastos Legales)Notariales</v>
          </cell>
          <cell r="S64" t="str">
            <v>5140050101</v>
          </cell>
          <cell r="AA64" t="str">
            <v>SISTEMAS DE EGRESADOS E IMPACTO EN EL MEDIO</v>
          </cell>
          <cell r="AB64" t="str">
            <v>01080102</v>
          </cell>
        </row>
        <row r="65">
          <cell r="E65" t="str">
            <v>Especializaciòn en Derecho Laboral</v>
          </cell>
          <cell r="R65" t="str">
            <v>(Gastos Legales)Tramites y Licencias</v>
          </cell>
          <cell r="S65" t="str">
            <v>5140150101</v>
          </cell>
        </row>
        <row r="66">
          <cell r="E66" t="str">
            <v>Especializaciòn en Derecho Penal  y Crim</v>
          </cell>
          <cell r="R66" t="str">
            <v>(Manto.)Mant. Terrenos</v>
          </cell>
          <cell r="S66" t="str">
            <v>5145050101</v>
          </cell>
        </row>
        <row r="67">
          <cell r="E67" t="str">
            <v>Especializaciòn en Derecho Procesal</v>
          </cell>
          <cell r="R67" t="str">
            <v>(Manto.)Mant. Edificios</v>
          </cell>
          <cell r="S67" t="str">
            <v>5145100101</v>
          </cell>
        </row>
        <row r="68">
          <cell r="E68" t="str">
            <v>Especializaciòn en Derecho Pùblico</v>
          </cell>
          <cell r="R68" t="str">
            <v>(Manto.)Mant. Maquinaria y  Equipo</v>
          </cell>
          <cell r="S68" t="str">
            <v>5145150101</v>
          </cell>
        </row>
        <row r="69">
          <cell r="E69" t="str">
            <v>Especializaciòn en Derecho Pùblico Finan</v>
          </cell>
          <cell r="R69" t="str">
            <v>(Manto.)Mant.  Muebles y Enseres</v>
          </cell>
          <cell r="S69" t="str">
            <v>5145200101</v>
          </cell>
        </row>
        <row r="70">
          <cell r="E70" t="str">
            <v>Especializaciòn en Derechos Humanos</v>
          </cell>
          <cell r="R70" t="str">
            <v>(Manto.)Mant. Equipo de Oficina</v>
          </cell>
          <cell r="S70" t="str">
            <v>5145200102</v>
          </cell>
        </row>
        <row r="71">
          <cell r="E71" t="str">
            <v>Especializaciòn en Didactica de la Matem</v>
          </cell>
          <cell r="R71" t="str">
            <v>(Manto.)Mant.  Eq. Computo</v>
          </cell>
          <cell r="S71" t="str">
            <v>5145250101</v>
          </cell>
        </row>
        <row r="72">
          <cell r="E72" t="str">
            <v>Especializaciòn en Docencia Universitaria</v>
          </cell>
          <cell r="R72" t="str">
            <v>(Manto.)Mant. Eq. Telecomunicaciones</v>
          </cell>
          <cell r="S72" t="str">
            <v>5145250102</v>
          </cell>
        </row>
        <row r="73">
          <cell r="E73" t="str">
            <v>Especializaciòn en Educaciòn Ambiental</v>
          </cell>
          <cell r="R73" t="str">
            <v>(Manto.)Mant. Eq. Radio</v>
          </cell>
          <cell r="S73" t="str">
            <v>5145250103</v>
          </cell>
        </row>
        <row r="74">
          <cell r="E74" t="str">
            <v>Especializaciòn en Epidemiologìa</v>
          </cell>
          <cell r="R74" t="str">
            <v>(Manto.)Mant. Lineas Telefonicas</v>
          </cell>
          <cell r="S74" t="str">
            <v>5145250104</v>
          </cell>
        </row>
        <row r="75">
          <cell r="E75" t="str">
            <v>Especializaciòn en Filosofìa de Derecho</v>
          </cell>
          <cell r="R75" t="str">
            <v>(Manto.)Mant. Audiovisuales</v>
          </cell>
          <cell r="S75" t="str">
            <v>5145250105</v>
          </cell>
        </row>
        <row r="76">
          <cell r="E76" t="str">
            <v>Especializaciòn en Finanzas Bursatiles</v>
          </cell>
          <cell r="R76" t="str">
            <v>(Manto.)Mant.  Eq. Laboratorio</v>
          </cell>
          <cell r="S76" t="str">
            <v>5145300103</v>
          </cell>
        </row>
        <row r="77">
          <cell r="E77" t="str">
            <v>Especializaciòn en Gcia de Recursos Huma</v>
          </cell>
          <cell r="R77" t="str">
            <v>(Manto.)Mant. Intrumental de Laboratorio</v>
          </cell>
          <cell r="S77" t="str">
            <v>5145300104</v>
          </cell>
        </row>
        <row r="78">
          <cell r="E78" t="str">
            <v>Especializaciòn en Geren Serv. de Salud</v>
          </cell>
          <cell r="R78" t="str">
            <v>(Manto.)Mant.  Vehìculos</v>
          </cell>
          <cell r="S78" t="str">
            <v>5145400101</v>
          </cell>
        </row>
        <row r="79">
          <cell r="E79" t="str">
            <v>Especializacion en gerencia financiera</v>
          </cell>
          <cell r="R79" t="str">
            <v>(Manto.)Mant. Inst. para Agua</v>
          </cell>
          <cell r="S79" t="str">
            <v>5145600101</v>
          </cell>
        </row>
        <row r="80">
          <cell r="E80" t="str">
            <v>Especializaciòn en Gerencia Tributarìa</v>
          </cell>
          <cell r="R80" t="str">
            <v>(Manto.)Mant. Acued. Acequias y Canalizaciones</v>
          </cell>
          <cell r="S80" t="str">
            <v>5145600102</v>
          </cell>
        </row>
        <row r="81">
          <cell r="E81" t="str">
            <v>Especializaciòn en Gerencia y Proyecciòn</v>
          </cell>
          <cell r="R81" t="str">
            <v>(Manto.)Mant. Plantas de Energia</v>
          </cell>
          <cell r="S81" t="str">
            <v>5145600104</v>
          </cell>
        </row>
        <row r="82">
          <cell r="E82" t="str">
            <v>Especializaciòn en Gestiòn del Dsllo Agr</v>
          </cell>
          <cell r="R82" t="str">
            <v>(Manto.)Mant. Redes Distribucion</v>
          </cell>
          <cell r="S82" t="str">
            <v>5145600105</v>
          </cell>
        </row>
        <row r="83">
          <cell r="E83" t="str">
            <v>Especializaciòn en Gestiòn Tributarìa</v>
          </cell>
          <cell r="R83" t="str">
            <v>(Manto.)Mant. Eq. Vigilancia</v>
          </cell>
          <cell r="S83" t="str">
            <v>5145650101</v>
          </cell>
        </row>
        <row r="84">
          <cell r="E84" t="str">
            <v>Especializaciòn en Ginecologìa y Obstetr</v>
          </cell>
          <cell r="R84" t="str">
            <v>(Adec. )Arreglos Ornamentales - Flores y Plantas</v>
          </cell>
          <cell r="S84" t="str">
            <v>5150100101</v>
          </cell>
        </row>
        <row r="85">
          <cell r="E85" t="str">
            <v>Especializaciòn en Gobierno Municipal</v>
          </cell>
          <cell r="R85" t="str">
            <v>(Adec. )Reparaciones Locativas</v>
          </cell>
          <cell r="S85" t="str">
            <v>5150150101</v>
          </cell>
        </row>
        <row r="86">
          <cell r="E86" t="str">
            <v>Especializaciòn en Informatica Educativa</v>
          </cell>
          <cell r="R86" t="str">
            <v>(Adec. )Señalizaciones</v>
          </cell>
          <cell r="S86" t="str">
            <v>5150959501</v>
          </cell>
        </row>
        <row r="87">
          <cell r="E87" t="str">
            <v>Especializaciòn en Lab Clìnico Hema y bc</v>
          </cell>
          <cell r="R87" t="str">
            <v>(Adec. )Intalaciones</v>
          </cell>
          <cell r="S87" t="str">
            <v>5150959502</v>
          </cell>
        </row>
        <row r="88">
          <cell r="E88" t="str">
            <v>Especializaciòn en Medicina Familiar</v>
          </cell>
          <cell r="R88" t="str">
            <v>(Gto. Viaje)Alojamiento y Manutencion</v>
          </cell>
          <cell r="S88" t="str">
            <v>5155050101</v>
          </cell>
        </row>
        <row r="89">
          <cell r="E89" t="str">
            <v>Especializaciòn en Medicina Interna</v>
          </cell>
          <cell r="R89" t="str">
            <v>(Gto. Viaje)Viaticos</v>
          </cell>
          <cell r="S89" t="str">
            <v>5105210101</v>
          </cell>
        </row>
        <row r="90">
          <cell r="E90" t="str">
            <v>Especializaciòn en Mercadeo</v>
          </cell>
          <cell r="R90" t="str">
            <v>(Gto. Viaje)Pasajes Aereos</v>
          </cell>
          <cell r="S90" t="str">
            <v>5155150101</v>
          </cell>
        </row>
        <row r="91">
          <cell r="E91" t="str">
            <v>Especializaciòn en Mercadeo Agropecuario</v>
          </cell>
          <cell r="R91" t="str">
            <v>(Gto. Viaje)Pasajes Terrestres</v>
          </cell>
          <cell r="S91" t="str">
            <v>5155200101</v>
          </cell>
        </row>
        <row r="92">
          <cell r="E92" t="str">
            <v>Especializaciòn en Mercadeo de Capitales</v>
          </cell>
          <cell r="R92" t="str">
            <v>(Div. Admon)Suscripciones. Periodicos y Revistas</v>
          </cell>
          <cell r="S92" t="str">
            <v>5195100101</v>
          </cell>
        </row>
        <row r="93">
          <cell r="E93" t="str">
            <v>Especializaciòn en Orientaciòn y Ed. Sex</v>
          </cell>
          <cell r="R93" t="str">
            <v>(Div. Admon)Musica Ambiental</v>
          </cell>
          <cell r="S93" t="str">
            <v>5195150101</v>
          </cell>
        </row>
        <row r="94">
          <cell r="E94" t="str">
            <v>Especializaciòn en Pediatrìa</v>
          </cell>
          <cell r="R94" t="str">
            <v>(Div. Admon)Gastos De Represent. Y Relac. Publicas</v>
          </cell>
          <cell r="S94" t="str">
            <v>5195200101</v>
          </cell>
        </row>
        <row r="95">
          <cell r="E95" t="str">
            <v>Especializaciòn en Proyectos de Inv.</v>
          </cell>
          <cell r="R95" t="str">
            <v>(Div. Admon)Elementos De Aseo Y Cafeteria</v>
          </cell>
          <cell r="S95" t="str">
            <v>5195250101</v>
          </cell>
        </row>
        <row r="96">
          <cell r="E96" t="str">
            <v>Especialización en Psicologia Educativa</v>
          </cell>
          <cell r="R96" t="str">
            <v>(Div. Admon)Utiles, Papeleria Y Fotocopias</v>
          </cell>
          <cell r="S96" t="str">
            <v>5195300101</v>
          </cell>
        </row>
        <row r="97">
          <cell r="E97" t="str">
            <v>Especializaciòn en Psicologìa Laboral</v>
          </cell>
          <cell r="R97" t="str">
            <v>(Div. Admon)Combustibles Y Lubricantes</v>
          </cell>
          <cell r="S97" t="str">
            <v>5195350101</v>
          </cell>
        </row>
        <row r="98">
          <cell r="E98" t="str">
            <v>Especializaciòn en Revisorìa Fiscal</v>
          </cell>
          <cell r="R98" t="str">
            <v>(Div. Admon)Envases y Empaques</v>
          </cell>
          <cell r="S98" t="str">
            <v>5195400101</v>
          </cell>
        </row>
        <row r="99">
          <cell r="E99" t="str">
            <v>Especializaciòn en Salud Ocupacional</v>
          </cell>
          <cell r="R99" t="str">
            <v>(Div. Admon)Taxis  Y Buses</v>
          </cell>
          <cell r="S99" t="str">
            <v>5195450101</v>
          </cell>
        </row>
        <row r="100">
          <cell r="E100" t="str">
            <v>Especializaciòn en Seguridad Social</v>
          </cell>
          <cell r="R100" t="str">
            <v>(Div. Admon)Estampillas</v>
          </cell>
          <cell r="S100" t="str">
            <v>5195500101</v>
          </cell>
        </row>
        <row r="101">
          <cell r="E101" t="str">
            <v>Especializaciòn en Soldadura</v>
          </cell>
          <cell r="R101" t="str">
            <v>(Div. Admon)Microfilmacion</v>
          </cell>
          <cell r="S101" t="str">
            <v>5195550101</v>
          </cell>
        </row>
        <row r="102">
          <cell r="E102" t="str">
            <v>Especializaciòn en Toxicologìa Laboral</v>
          </cell>
          <cell r="R102" t="str">
            <v>(Div. Admon)Casino Y Restaurante</v>
          </cell>
          <cell r="S102" t="str">
            <v>5195600101</v>
          </cell>
        </row>
        <row r="103">
          <cell r="E103" t="str">
            <v>Especializaciòn Eñanza de Ciencia Social</v>
          </cell>
          <cell r="R103" t="str">
            <v>(Div. Admon)Parqueaderos</v>
          </cell>
          <cell r="S103" t="str">
            <v>5195650101</v>
          </cell>
        </row>
        <row r="104">
          <cell r="E104" t="str">
            <v>Especializaciòn Gcia de Calidad Pdtos y</v>
          </cell>
          <cell r="R104" t="str">
            <v>(Div. Admon)Actividades Culturales Y Civicas de Bienestar Universitario</v>
          </cell>
          <cell r="S104" t="str">
            <v>5195959501</v>
          </cell>
        </row>
        <row r="105">
          <cell r="E105" t="str">
            <v>Especializaciòn Gcia Fciera Enfasis Inte</v>
          </cell>
          <cell r="R105" t="str">
            <v>(Div. Admon)Actividades Deportivas de Bienestar Universitario</v>
          </cell>
          <cell r="S105" t="str">
            <v>5195959502</v>
          </cell>
        </row>
        <row r="106">
          <cell r="E106" t="str">
            <v>Especializaciòn Gerencia Talento Humano</v>
          </cell>
          <cell r="R106" t="str">
            <v>(Div. Admon)Banderas Y Escudos</v>
          </cell>
          <cell r="S106" t="str">
            <v>5195959503</v>
          </cell>
        </row>
        <row r="107">
          <cell r="E107" t="str">
            <v>Especializaciòn Gestiòn Proyectos Inversion.</v>
          </cell>
          <cell r="R107" t="str">
            <v>(Div. Admon)Elem. Computador y Telecomunica</v>
          </cell>
          <cell r="S107" t="str">
            <v>5195959506</v>
          </cell>
        </row>
        <row r="108">
          <cell r="E108" t="str">
            <v>Especializaciòn Ngcios Inles enfasis Log</v>
          </cell>
          <cell r="R108" t="str">
            <v>(Div. Admon)Elem. Fotografia Y Audiovisules</v>
          </cell>
          <cell r="S108" t="str">
            <v>5195959507</v>
          </cell>
        </row>
        <row r="109">
          <cell r="E109" t="str">
            <v>Especializaciones Derecho en Tunja</v>
          </cell>
          <cell r="R109" t="str">
            <v>(Div. Admon)Elem. Imprenta Y Litografia</v>
          </cell>
          <cell r="S109" t="str">
            <v>5195959508</v>
          </cell>
        </row>
        <row r="110">
          <cell r="E110" t="str">
            <v>Especilizaciòn Crimin y Ciencias Forense</v>
          </cell>
          <cell r="R110" t="str">
            <v>(Div. Admon)Elem. Electricos Y Electronicos</v>
          </cell>
          <cell r="S110" t="str">
            <v>5195959510</v>
          </cell>
        </row>
        <row r="111">
          <cell r="E111" t="str">
            <v>Especilización en Educación para la Paz</v>
          </cell>
          <cell r="R111" t="str">
            <v>(Div. Admon)Eventos Especiales de Bienestar Universitario</v>
          </cell>
          <cell r="S111" t="str">
            <v>5195959511</v>
          </cell>
        </row>
        <row r="112">
          <cell r="E112" t="str">
            <v>Especilizacion gerencia empresarial</v>
          </cell>
          <cell r="R112" t="str">
            <v>(Div. Admon)Gastos Convenios</v>
          </cell>
          <cell r="S112" t="str">
            <v>5195959513</v>
          </cell>
        </row>
        <row r="113">
          <cell r="E113" t="str">
            <v>Especilización Publico Financiero Villav</v>
          </cell>
          <cell r="R113" t="str">
            <v>(Div. Admon)Vestuario y Uniformes</v>
          </cell>
          <cell r="S113" t="str">
            <v>5195959514</v>
          </cell>
        </row>
        <row r="114">
          <cell r="E114" t="str">
            <v>Facultad de Derecho Calendario A</v>
          </cell>
          <cell r="R114" t="str">
            <v>(Div. Admon)Gastos Funebres</v>
          </cell>
          <cell r="S114" t="str">
            <v>5195959515</v>
          </cell>
        </row>
        <row r="115">
          <cell r="E115" t="str">
            <v>Facultad de derecho calendario B</v>
          </cell>
          <cell r="R115" t="str">
            <v>(Div. Admon)Gastos Medicos Y Drogas</v>
          </cell>
          <cell r="S115" t="str">
            <v>5195959516</v>
          </cell>
        </row>
        <row r="116">
          <cell r="E116" t="str">
            <v>Filosofia</v>
          </cell>
          <cell r="R116" t="str">
            <v>(Div. Admon)Herramientas</v>
          </cell>
          <cell r="S116" t="str">
            <v>5195959517</v>
          </cell>
        </row>
        <row r="117">
          <cell r="E117" t="str">
            <v>Fisioterapia</v>
          </cell>
          <cell r="R117" t="str">
            <v>(Div. Admon)Higiene Y Seguridad Industrial</v>
          </cell>
          <cell r="S117" t="str">
            <v>5195959518</v>
          </cell>
        </row>
        <row r="118">
          <cell r="E118" t="str">
            <v>Hacienda Majavita</v>
          </cell>
          <cell r="R118" t="str">
            <v>(Div. Admon)Obsequios Premios y Distinciones</v>
          </cell>
          <cell r="S118" t="str">
            <v>5195959522</v>
          </cell>
        </row>
        <row r="119">
          <cell r="E119" t="str">
            <v>Ingenierìa Ambiental</v>
          </cell>
          <cell r="R119" t="str">
            <v>(Div. Admon)Repuestos En General</v>
          </cell>
          <cell r="S119" t="str">
            <v>5195959524</v>
          </cell>
        </row>
        <row r="120">
          <cell r="E120" t="str">
            <v>Ingenierìa Civil</v>
          </cell>
          <cell r="R120" t="str">
            <v>(Div. Admon)Elementos de Ferreteria</v>
          </cell>
          <cell r="S120" t="str">
            <v>5195959525</v>
          </cell>
        </row>
        <row r="121">
          <cell r="E121" t="str">
            <v>Ingenierìa Comercìal</v>
          </cell>
          <cell r="R121" t="str">
            <v>(Div. Admon)Elementos de Lenceria y Roperia</v>
          </cell>
          <cell r="S121" t="str">
            <v>5195959526</v>
          </cell>
        </row>
        <row r="122">
          <cell r="E122" t="str">
            <v>Ingenierìa de Sistemas e Informàtica</v>
          </cell>
          <cell r="R122" t="str">
            <v>(Div. Admon)Otros</v>
          </cell>
          <cell r="S122" t="str">
            <v>5195959595</v>
          </cell>
        </row>
        <row r="123">
          <cell r="E123" t="str">
            <v>Ingenierìa Financiera</v>
          </cell>
          <cell r="R123" t="str">
            <v xml:space="preserve">(Hon.)Auditoria Externa </v>
          </cell>
          <cell r="S123" t="str">
            <v>5210150101</v>
          </cell>
        </row>
        <row r="124">
          <cell r="E124" t="str">
            <v>Ingenierìa Industrial</v>
          </cell>
          <cell r="R124" t="str">
            <v xml:space="preserve">(Hon.)Asesoria Juridica </v>
          </cell>
          <cell r="S124" t="str">
            <v>5210250101</v>
          </cell>
        </row>
        <row r="125">
          <cell r="E125" t="str">
            <v>Ingenierìa Mecànica</v>
          </cell>
          <cell r="R125" t="str">
            <v xml:space="preserve">(Hon.)Asesoria Financiera </v>
          </cell>
          <cell r="S125" t="str">
            <v>5210300101</v>
          </cell>
        </row>
        <row r="126">
          <cell r="E126" t="str">
            <v>Ingenierìa Metalurgica</v>
          </cell>
          <cell r="R126" t="str">
            <v xml:space="preserve">(Hon.)Asesoria Tecnica </v>
          </cell>
          <cell r="S126" t="str">
            <v>5210350101</v>
          </cell>
        </row>
        <row r="127">
          <cell r="E127" t="str">
            <v>Instrumentacion Quirurgica</v>
          </cell>
          <cell r="R127" t="str">
            <v>(Hon.)Bonificaciones Docentes Postgrados</v>
          </cell>
          <cell r="S127" t="str">
            <v>5205480101</v>
          </cell>
        </row>
        <row r="128">
          <cell r="E128" t="str">
            <v>Laboratorios</v>
          </cell>
          <cell r="R128" t="str">
            <v>(Hon.)Docentes-Talleres Admon</v>
          </cell>
          <cell r="S128" t="str">
            <v>5210959501</v>
          </cell>
        </row>
        <row r="129">
          <cell r="E129" t="str">
            <v>Licenciatura Ed Basica enf  Cie Sociales</v>
          </cell>
          <cell r="R129" t="str">
            <v>(Hon.)Personal de Salud</v>
          </cell>
          <cell r="S129" t="str">
            <v>5210959502</v>
          </cell>
        </row>
        <row r="130">
          <cell r="E130" t="str">
            <v>Licenciatura Ed. Bàsica enf Ed Fìsica Re</v>
          </cell>
          <cell r="R130" t="str">
            <v xml:space="preserve">(Hon.)Otros Servicios Profesionales </v>
          </cell>
          <cell r="S130" t="str">
            <v>5210959595</v>
          </cell>
        </row>
        <row r="131">
          <cell r="E131" t="str">
            <v>Licenciatura Ed. Basica enf en Naturales</v>
          </cell>
          <cell r="R131" t="str">
            <v>(Impu.)Industria y Comercio</v>
          </cell>
          <cell r="S131" t="str">
            <v>5215050101</v>
          </cell>
        </row>
        <row r="132">
          <cell r="E132" t="str">
            <v>Licenciatura en Biologìa y Quìmica</v>
          </cell>
          <cell r="R132" t="str">
            <v>(Impu.)Impuesto de Timbres</v>
          </cell>
          <cell r="S132" t="str">
            <v>5215100101</v>
          </cell>
        </row>
        <row r="133">
          <cell r="E133" t="str">
            <v>Licenciatura en Ciencias Sociales</v>
          </cell>
          <cell r="R133" t="str">
            <v xml:space="preserve">(Impu.)De Vehiculos </v>
          </cell>
          <cell r="S133" t="str">
            <v>5215400101</v>
          </cell>
        </row>
        <row r="134">
          <cell r="E134" t="str">
            <v>Licenciatura en Ed. Basica enf Humanidad</v>
          </cell>
          <cell r="R134" t="str">
            <v>(Arrend.)Arrend. Terrenos</v>
          </cell>
          <cell r="S134" t="str">
            <v>5220050101</v>
          </cell>
        </row>
        <row r="135">
          <cell r="E135" t="str">
            <v>Licenciatura en Educaciòn Fìsica</v>
          </cell>
          <cell r="R135" t="str">
            <v>(Arrend.)Arrend. Edificios</v>
          </cell>
          <cell r="S135" t="str">
            <v>5220100101</v>
          </cell>
        </row>
        <row r="136">
          <cell r="E136" t="str">
            <v>Licenciatura en filologia e idiomas</v>
          </cell>
          <cell r="R136" t="str">
            <v>(Arrend.)Arrend. maquinarias y Equipos</v>
          </cell>
          <cell r="S136" t="str">
            <v>5220150101</v>
          </cell>
        </row>
        <row r="137">
          <cell r="E137" t="str">
            <v>Licenciatura en Matemàticas</v>
          </cell>
          <cell r="R137" t="str">
            <v>(Arrend.)Arrend. Muebles y Enseres</v>
          </cell>
          <cell r="S137" t="str">
            <v>5220200101</v>
          </cell>
        </row>
        <row r="138">
          <cell r="E138" t="str">
            <v>Licenciatura en Pedagogìa Infantil</v>
          </cell>
          <cell r="R138" t="str">
            <v xml:space="preserve">(Arrend.)Arrend. Eq. Oficina </v>
          </cell>
          <cell r="S138" t="str">
            <v>5220200102</v>
          </cell>
        </row>
        <row r="139">
          <cell r="E139" t="str">
            <v>Maestria de Informatica Educativa</v>
          </cell>
          <cell r="R139" t="str">
            <v>(Arrend.)Arrend. Eq. Procesamiento de Datos</v>
          </cell>
          <cell r="S139" t="str">
            <v>5220250101</v>
          </cell>
        </row>
        <row r="140">
          <cell r="E140" t="str">
            <v>Maestría en Administración de Empresas</v>
          </cell>
          <cell r="R140" t="str">
            <v>(Arrend.)Arrend. Eq.  Telecomunicacion</v>
          </cell>
          <cell r="S140" t="str">
            <v>5220250102</v>
          </cell>
        </row>
        <row r="141">
          <cell r="E141" t="str">
            <v>Maestria en Ciencias de la Educación</v>
          </cell>
          <cell r="R141" t="str">
            <v xml:space="preserve">(Arrend.)Arrend. Eq.  Radio </v>
          </cell>
          <cell r="S141" t="str">
            <v>5220250103</v>
          </cell>
        </row>
        <row r="142">
          <cell r="E142" t="str">
            <v>Maestria en Contaduria</v>
          </cell>
          <cell r="R142" t="str">
            <v>(Arrend.)Arrend. Eq.  Laboratorio</v>
          </cell>
          <cell r="S142" t="str">
            <v>5220300103</v>
          </cell>
        </row>
        <row r="143">
          <cell r="E143" t="str">
            <v>Maestria En Criminalistica</v>
          </cell>
          <cell r="R143" t="str">
            <v>(Arrend.)Arrend. Eq.  Instrumentales</v>
          </cell>
          <cell r="S143" t="str">
            <v>5220300104</v>
          </cell>
        </row>
        <row r="144">
          <cell r="E144" t="str">
            <v>Maestrìa en Derecho Administrativo</v>
          </cell>
          <cell r="R144" t="str">
            <v>(Arrend.)Arrend. Eq.  Transporte</v>
          </cell>
          <cell r="S144" t="str">
            <v>5220400101</v>
          </cell>
        </row>
        <row r="145">
          <cell r="E145" t="str">
            <v>Maestria En Derecho Constitucional</v>
          </cell>
          <cell r="R145" t="str">
            <v xml:space="preserve">(Arrend.)Arrend. Plantas de Generacion de Energia </v>
          </cell>
          <cell r="S145" t="str">
            <v>5220600104</v>
          </cell>
        </row>
        <row r="146">
          <cell r="E146" t="str">
            <v>Maestrìa en derecho Procesal</v>
          </cell>
          <cell r="R146" t="str">
            <v>(Arrend.)Otros Alquiler (Togas y Virretes)</v>
          </cell>
          <cell r="S146" t="str">
            <v>5220959595</v>
          </cell>
        </row>
        <row r="147">
          <cell r="E147" t="str">
            <v>Maestría en Didacticas de Lenguas Extran</v>
          </cell>
          <cell r="R147" t="str">
            <v xml:space="preserve">(Contr. y Afil.)Contribuciones </v>
          </cell>
          <cell r="S147" t="str">
            <v>5225050101</v>
          </cell>
        </row>
        <row r="148">
          <cell r="E148" t="str">
            <v>Maestria En Epidemiología</v>
          </cell>
          <cell r="R148" t="str">
            <v xml:space="preserve">(Contr. y Afil.)Afiliaciones y Sostenimiento </v>
          </cell>
          <cell r="S148" t="str">
            <v>5225100101</v>
          </cell>
        </row>
        <row r="149">
          <cell r="E149" t="str">
            <v>Maestría en Filosofía</v>
          </cell>
          <cell r="R149" t="str">
            <v xml:space="preserve">(Seguros)Manejo </v>
          </cell>
          <cell r="S149" t="str">
            <v>5230050101</v>
          </cell>
        </row>
        <row r="150">
          <cell r="E150" t="str">
            <v>Maestria en Gerencia en Servicios de Salud</v>
          </cell>
          <cell r="R150" t="str">
            <v xml:space="preserve">(Seguros)Cumplimiento </v>
          </cell>
          <cell r="S150" t="str">
            <v>5230100101</v>
          </cell>
        </row>
        <row r="151">
          <cell r="E151" t="str">
            <v>Maestría en Gestión Empresarial</v>
          </cell>
          <cell r="R151" t="str">
            <v xml:space="preserve">(Seguros)Vida Colectiva </v>
          </cell>
          <cell r="S151" t="str">
            <v>5230200101</v>
          </cell>
        </row>
        <row r="152">
          <cell r="E152" t="str">
            <v>Maestria en Ingeniería</v>
          </cell>
          <cell r="R152" t="str">
            <v xml:space="preserve">(Seguros)Incendio </v>
          </cell>
          <cell r="S152" t="str">
            <v>5230250101</v>
          </cell>
        </row>
        <row r="153">
          <cell r="E153" t="str">
            <v>Maestria en Mercadeo</v>
          </cell>
          <cell r="R153" t="str">
            <v xml:space="preserve">(Seguros)Terremoto </v>
          </cell>
          <cell r="S153" t="str">
            <v>5230300101</v>
          </cell>
        </row>
        <row r="154">
          <cell r="E154" t="str">
            <v>Maestrìa en Penal y Criminologìa</v>
          </cell>
          <cell r="R154" t="str">
            <v xml:space="preserve">(Seguros)Flota y Equipo de Transporte </v>
          </cell>
          <cell r="S154" t="str">
            <v>5230400101</v>
          </cell>
        </row>
        <row r="155">
          <cell r="E155" t="str">
            <v>Maestria en Salud Ocupacional</v>
          </cell>
          <cell r="R155" t="str">
            <v xml:space="preserve">(Seguros)Responsabilidad Civil y Extracontractual </v>
          </cell>
          <cell r="S155" t="str">
            <v>5230600101</v>
          </cell>
        </row>
        <row r="156">
          <cell r="E156" t="str">
            <v>Maestria MBA Administración</v>
          </cell>
          <cell r="R156" t="str">
            <v>(Seguros)Obligatorio Accidente de Tránsito</v>
          </cell>
          <cell r="S156" t="str">
            <v>5230750101</v>
          </cell>
        </row>
        <row r="157">
          <cell r="E157" t="str">
            <v>Maestria Microbiologia Molecular</v>
          </cell>
          <cell r="R157" t="str">
            <v>(Seguros)Transporte de Mercancias</v>
          </cell>
          <cell r="S157" t="str">
            <v>5230850101</v>
          </cell>
        </row>
        <row r="158">
          <cell r="E158" t="str">
            <v>Media</v>
          </cell>
          <cell r="R158" t="str">
            <v xml:space="preserve">(Seguros)Riesgos Biologicos  </v>
          </cell>
          <cell r="S158" t="str">
            <v>5230900101</v>
          </cell>
        </row>
        <row r="159">
          <cell r="E159" t="str">
            <v>Medicina</v>
          </cell>
          <cell r="R159" t="str">
            <v>(Seguros)Poliza Estudiantil</v>
          </cell>
          <cell r="S159" t="str">
            <v>5230950101</v>
          </cell>
        </row>
        <row r="160">
          <cell r="E160" t="str">
            <v>Mercadeo</v>
          </cell>
          <cell r="R160" t="str">
            <v xml:space="preserve">(Seguros)Otros Seguros  </v>
          </cell>
          <cell r="S160" t="str">
            <v>5230950102</v>
          </cell>
        </row>
        <row r="161">
          <cell r="E161" t="str">
            <v>Microbiología</v>
          </cell>
          <cell r="R161" t="str">
            <v>(Svs.)Servicio de  Aseo</v>
          </cell>
          <cell r="S161" t="str">
            <v>5235050101</v>
          </cell>
        </row>
        <row r="162">
          <cell r="E162" t="str">
            <v>Oficina de Mercadeo</v>
          </cell>
          <cell r="R162" t="str">
            <v xml:space="preserve">(Svs.)Servicio de Vigilancia </v>
          </cell>
          <cell r="S162" t="str">
            <v>5235050102</v>
          </cell>
        </row>
        <row r="163">
          <cell r="E163" t="str">
            <v>Oficina de Personal</v>
          </cell>
          <cell r="R163" t="str">
            <v xml:space="preserve">(Svs.)Servicio de Temporales </v>
          </cell>
          <cell r="S163" t="str">
            <v>5235100101</v>
          </cell>
        </row>
        <row r="164">
          <cell r="E164" t="str">
            <v>Oficina Direcciòn Administrativa</v>
          </cell>
          <cell r="R164" t="str">
            <v>(Svs.)Asistencia Técnica</v>
          </cell>
          <cell r="S164" t="str">
            <v>5235150101</v>
          </cell>
        </row>
        <row r="165">
          <cell r="E165" t="str">
            <v>Oficina Direcciòn Financiera-Sindicatura</v>
          </cell>
          <cell r="R165" t="str">
            <v>(Svs.)Procesamiento de Datos</v>
          </cell>
          <cell r="S165" t="str">
            <v>5235200101</v>
          </cell>
        </row>
        <row r="166">
          <cell r="E166" t="str">
            <v>Oficina Jurìdica</v>
          </cell>
          <cell r="R166" t="str">
            <v xml:space="preserve">(Svs.)Acueducto y Alcantarillado </v>
          </cell>
          <cell r="S166" t="str">
            <v>5235250101</v>
          </cell>
        </row>
        <row r="167">
          <cell r="E167" t="str">
            <v>Organizaciòn de relaciones Internacional</v>
          </cell>
          <cell r="R167" t="str">
            <v>(Svs.)Energía Eléctrica</v>
          </cell>
          <cell r="S167" t="str">
            <v>5235300101</v>
          </cell>
        </row>
        <row r="168">
          <cell r="E168" t="str">
            <v>Planeaciòn Nacional</v>
          </cell>
          <cell r="R168" t="str">
            <v>(Svs.)Teléfono</v>
          </cell>
          <cell r="S168" t="str">
            <v>5235350101</v>
          </cell>
        </row>
        <row r="169">
          <cell r="E169" t="str">
            <v>Planeaciòn Seccional</v>
          </cell>
          <cell r="R169" t="str">
            <v>(Svs.)Telefonia Celular</v>
          </cell>
          <cell r="S169" t="str">
            <v>5235350102</v>
          </cell>
        </row>
        <row r="170">
          <cell r="E170" t="str">
            <v>Preescolar</v>
          </cell>
          <cell r="R170" t="str">
            <v xml:space="preserve">(Svs.)Servicio de Gas </v>
          </cell>
          <cell r="S170" t="str">
            <v>5235550101</v>
          </cell>
        </row>
        <row r="171">
          <cell r="E171" t="str">
            <v>Presidencia Delegada</v>
          </cell>
          <cell r="R171" t="str">
            <v xml:space="preserve">(Svs.)Correo, Portes y Telegramas </v>
          </cell>
          <cell r="S171" t="str">
            <v>5235400101</v>
          </cell>
        </row>
        <row r="172">
          <cell r="E172" t="str">
            <v>Presidencia Nacional</v>
          </cell>
          <cell r="R172" t="str">
            <v>(Svs.)Internet - Fax y Telefax</v>
          </cell>
          <cell r="S172" t="str">
            <v>5235450101</v>
          </cell>
        </row>
        <row r="173">
          <cell r="E173" t="str">
            <v>Presupuesto</v>
          </cell>
          <cell r="R173" t="str">
            <v>(Svs.)Transportes, Fletes y Acarreos</v>
          </cell>
          <cell r="S173" t="str">
            <v>5235500101</v>
          </cell>
        </row>
        <row r="174">
          <cell r="E174" t="str">
            <v>Psicología</v>
          </cell>
          <cell r="R174" t="str">
            <v>(Svs.)  Gas</v>
          </cell>
          <cell r="S174" t="str">
            <v>5235550101</v>
          </cell>
        </row>
        <row r="175">
          <cell r="E175" t="str">
            <v>Publicaciones</v>
          </cell>
          <cell r="R175" t="str">
            <v>(Svs.)Publicidad, Propaganda y Promocion</v>
          </cell>
          <cell r="S175" t="str">
            <v>5235600101</v>
          </cell>
        </row>
        <row r="176">
          <cell r="E176" t="str">
            <v>Rectorìa Nacional</v>
          </cell>
          <cell r="R176" t="str">
            <v>(Svs.)Encuadernacion y Empaste</v>
          </cell>
          <cell r="S176" t="str">
            <v>5235959502</v>
          </cell>
        </row>
        <row r="177">
          <cell r="E177" t="str">
            <v>Rectorìa Seccional</v>
          </cell>
          <cell r="R177" t="str">
            <v>(Svs.) Inhumacion de Cadaveres</v>
          </cell>
          <cell r="S177" t="str">
            <v>5235959503</v>
          </cell>
        </row>
        <row r="178">
          <cell r="E178" t="str">
            <v>Revisorìa Fiscal</v>
          </cell>
          <cell r="R178" t="str">
            <v>(Svs.)Grabacion y/o Produccion</v>
          </cell>
          <cell r="S178" t="str">
            <v>5235959504</v>
          </cell>
        </row>
        <row r="179">
          <cell r="E179" t="str">
            <v>Sala General</v>
          </cell>
          <cell r="R179" t="str">
            <v>(Svs.)Servicio de  Instructores</v>
          </cell>
          <cell r="S179" t="str">
            <v>5235959505</v>
          </cell>
        </row>
        <row r="180">
          <cell r="E180" t="str">
            <v>Salas de Informatica</v>
          </cell>
          <cell r="R180" t="str">
            <v>(Svs.)Tv Satelital - Tv Cable</v>
          </cell>
          <cell r="S180" t="str">
            <v>5235959506</v>
          </cell>
        </row>
        <row r="181">
          <cell r="E181" t="str">
            <v>Secretaria General</v>
          </cell>
          <cell r="R181" t="str">
            <v>(Svs.)Otros Servicios</v>
          </cell>
          <cell r="S181" t="str">
            <v>5235959595</v>
          </cell>
        </row>
        <row r="182">
          <cell r="E182" t="str">
            <v>Secretaria Seccional</v>
          </cell>
          <cell r="R182" t="str">
            <v xml:space="preserve">(Gastos legales)Notariales </v>
          </cell>
          <cell r="S182" t="str">
            <v>5240050101</v>
          </cell>
        </row>
        <row r="183">
          <cell r="E183" t="str">
            <v>Seguridad y Vigilancia</v>
          </cell>
          <cell r="R183" t="str">
            <v>(Gastos legales)Trámites y Licencias</v>
          </cell>
          <cell r="S183" t="str">
            <v>5240150101</v>
          </cell>
        </row>
        <row r="184">
          <cell r="E184" t="str">
            <v>Servicios Generales</v>
          </cell>
          <cell r="R184" t="str">
            <v xml:space="preserve">(Mnto)Mant. Terrenos </v>
          </cell>
          <cell r="S184" t="str">
            <v>5245050101</v>
          </cell>
        </row>
        <row r="185">
          <cell r="E185" t="str">
            <v>SGC - Oficina de Sistema de Gestion de C</v>
          </cell>
          <cell r="R185" t="str">
            <v xml:space="preserve">(Mnto)Mant.  Edificios </v>
          </cell>
          <cell r="S185" t="str">
            <v>5245100101</v>
          </cell>
        </row>
        <row r="186">
          <cell r="E186" t="str">
            <v>Sistemas y Comunicaciones</v>
          </cell>
          <cell r="R186" t="str">
            <v>(Mnto)Mant.  Maquinaria y Equipo</v>
          </cell>
          <cell r="S186" t="str">
            <v>5245150101</v>
          </cell>
        </row>
        <row r="187">
          <cell r="E187" t="str">
            <v>Tecnologìa en Veterinaria</v>
          </cell>
          <cell r="R187" t="str">
            <v xml:space="preserve">(Mnto)Mant.  Muebles y Enseres </v>
          </cell>
          <cell r="S187" t="str">
            <v>5245200101</v>
          </cell>
        </row>
        <row r="188">
          <cell r="E188" t="str">
            <v>Tesorerìa</v>
          </cell>
          <cell r="R188" t="str">
            <v>(Mnto)Mant.  Equipo de Oficina</v>
          </cell>
          <cell r="S188" t="str">
            <v>5245200102</v>
          </cell>
        </row>
        <row r="189">
          <cell r="E189" t="str">
            <v>Trabajo Social</v>
          </cell>
          <cell r="R189" t="str">
            <v>(Mnto)Mant. Equipo de Procesamiento de Datos</v>
          </cell>
          <cell r="S189" t="str">
            <v>5245250101</v>
          </cell>
        </row>
        <row r="190">
          <cell r="E190" t="str">
            <v>Tribunal de Honor</v>
          </cell>
          <cell r="R190" t="str">
            <v>(Mnto)Mant.  Equipo de Telecomunicaciones</v>
          </cell>
          <cell r="S190" t="str">
            <v>5245250102</v>
          </cell>
        </row>
        <row r="191">
          <cell r="E191" t="str">
            <v>Zootecnia</v>
          </cell>
          <cell r="R191" t="str">
            <v>(Mnto)Mant.  Equipo de Radio</v>
          </cell>
          <cell r="S191" t="str">
            <v>5245250103</v>
          </cell>
        </row>
        <row r="192">
          <cell r="R192" t="str">
            <v xml:space="preserve">(Mnto)Mant.  Lineas Telefonicas </v>
          </cell>
          <cell r="S192" t="str">
            <v>5245250104</v>
          </cell>
        </row>
        <row r="193">
          <cell r="R193" t="str">
            <v xml:space="preserve">(Mnto)Mant.  Audiovisuales </v>
          </cell>
          <cell r="S193" t="str">
            <v>5245250105</v>
          </cell>
        </row>
        <row r="194">
          <cell r="R194" t="str">
            <v xml:space="preserve">(Mnto)Mant.  Equipos de Laboratorio </v>
          </cell>
          <cell r="S194" t="str">
            <v>5245300103</v>
          </cell>
        </row>
        <row r="195">
          <cell r="R195" t="str">
            <v xml:space="preserve">(Mnto)Mant.  Intrumental de Laboratorio </v>
          </cell>
          <cell r="S195" t="str">
            <v>5245300104</v>
          </cell>
        </row>
        <row r="196">
          <cell r="R196" t="str">
            <v>(Mnto)Mant.  Autos, Camionetas y Camperos</v>
          </cell>
          <cell r="S196" t="str">
            <v>5245400101</v>
          </cell>
        </row>
        <row r="197">
          <cell r="R197" t="str">
            <v xml:space="preserve">(Mnto)Mant.  Instalaciones para Agua </v>
          </cell>
          <cell r="S197" t="str">
            <v>5245600101</v>
          </cell>
        </row>
        <row r="198">
          <cell r="R198" t="str">
            <v xml:space="preserve">(Mnto)Mant.  Acueducto, Acequias y Canalizaciones </v>
          </cell>
          <cell r="S198" t="str">
            <v>5245600102</v>
          </cell>
        </row>
        <row r="199">
          <cell r="R199" t="str">
            <v>(Mnto)Mant.  Plantas de Generacion de Energia</v>
          </cell>
          <cell r="S199" t="str">
            <v>5245600104</v>
          </cell>
        </row>
        <row r="200">
          <cell r="R200" t="str">
            <v xml:space="preserve">(Mnto)Mant.  Redes de Distribucion </v>
          </cell>
          <cell r="S200" t="str">
            <v>5245600105</v>
          </cell>
        </row>
        <row r="201">
          <cell r="R201" t="str">
            <v>(Repar.)Instalaciones Eléctricas</v>
          </cell>
          <cell r="S201" t="str">
            <v>5250050101</v>
          </cell>
        </row>
        <row r="202">
          <cell r="R202" t="str">
            <v>(Repar.)Arreglos Ornamentales</v>
          </cell>
          <cell r="S202" t="str">
            <v>5250100101</v>
          </cell>
        </row>
        <row r="203">
          <cell r="R203" t="str">
            <v xml:space="preserve">(Repar.)Reparaciones Locativas </v>
          </cell>
          <cell r="S203" t="str">
            <v>5250150101</v>
          </cell>
        </row>
        <row r="204">
          <cell r="R204" t="str">
            <v>(Gto. Viaje)Alojamiento y Manutención</v>
          </cell>
          <cell r="S204" t="str">
            <v>5255050101</v>
          </cell>
        </row>
        <row r="205">
          <cell r="R205" t="str">
            <v xml:space="preserve">(Gto. Viaje)Viaticos </v>
          </cell>
          <cell r="S205" t="str">
            <v>5205210101</v>
          </cell>
        </row>
        <row r="206">
          <cell r="R206" t="str">
            <v>(Gto. Viaje)Pasájes Aereos</v>
          </cell>
          <cell r="S206" t="str">
            <v>5255150101</v>
          </cell>
        </row>
        <row r="207">
          <cell r="R207" t="str">
            <v>(Gto. Viaje)Pasájes Terrestres</v>
          </cell>
          <cell r="S207" t="str">
            <v>5255200101</v>
          </cell>
        </row>
        <row r="208">
          <cell r="R208" t="str">
            <v xml:space="preserve">(Div. Academ)Comisiones </v>
          </cell>
          <cell r="S208" t="str">
            <v>5295050101</v>
          </cell>
        </row>
        <row r="209">
          <cell r="R209" t="str">
            <v xml:space="preserve">(Div. Academ)Musica Ambiental </v>
          </cell>
          <cell r="S209" t="str">
            <v>5295150101</v>
          </cell>
        </row>
        <row r="210">
          <cell r="R210" t="str">
            <v>(Div. Academ)Gastos De Representación</v>
          </cell>
          <cell r="S210" t="str">
            <v>5295200101</v>
          </cell>
        </row>
        <row r="211">
          <cell r="R211" t="str">
            <v xml:space="preserve">(Div. Academ)Elementos de Aseo y Cafeteria </v>
          </cell>
          <cell r="S211" t="str">
            <v>5295250101</v>
          </cell>
        </row>
        <row r="212">
          <cell r="R212" t="str">
            <v xml:space="preserve">(Div. Academ)Utiles, Papeleria y Fotocopias </v>
          </cell>
          <cell r="S212" t="str">
            <v>5295300101</v>
          </cell>
        </row>
        <row r="213">
          <cell r="R213" t="str">
            <v>(Div. Academ)Combustible y Lubricantes</v>
          </cell>
          <cell r="S213" t="str">
            <v>5295350101</v>
          </cell>
        </row>
        <row r="214">
          <cell r="R214" t="str">
            <v xml:space="preserve">(Div. Academ)Taxis Y Buses </v>
          </cell>
          <cell r="S214" t="str">
            <v>5295450101</v>
          </cell>
        </row>
        <row r="215">
          <cell r="R215" t="str">
            <v xml:space="preserve">(Div. Academ)Estampillas </v>
          </cell>
          <cell r="S215" t="str">
            <v>5295500101</v>
          </cell>
        </row>
        <row r="216">
          <cell r="R216" t="str">
            <v>(Div. Academ)Microfilmación</v>
          </cell>
          <cell r="S216" t="str">
            <v>5295550101</v>
          </cell>
        </row>
        <row r="217">
          <cell r="R217" t="str">
            <v xml:space="preserve">(Div. Academ)Casino Y Restaurante </v>
          </cell>
          <cell r="S217" t="str">
            <v>5295600101</v>
          </cell>
        </row>
        <row r="218">
          <cell r="R218" t="str">
            <v xml:space="preserve">(Div. Academ)Parqueaderos </v>
          </cell>
          <cell r="S218" t="str">
            <v>5295650101</v>
          </cell>
        </row>
        <row r="219">
          <cell r="R219" t="str">
            <v>(Div. Academ)Activ. Culturales  Bienestar Universitario</v>
          </cell>
          <cell r="S219" t="str">
            <v>5295959501</v>
          </cell>
        </row>
        <row r="220">
          <cell r="R220" t="str">
            <v>(Div. Academ)Activ. Deportivas Bienestar Universitario</v>
          </cell>
          <cell r="S220" t="str">
            <v>5295959502</v>
          </cell>
        </row>
        <row r="221">
          <cell r="R221" t="str">
            <v xml:space="preserve">(Div. Academ)Banderas Y Escudos </v>
          </cell>
          <cell r="S221" t="str">
            <v>5295959503</v>
          </cell>
        </row>
        <row r="222">
          <cell r="R222" t="str">
            <v>(Div. Academ)Diplomas</v>
          </cell>
          <cell r="S222" t="str">
            <v>5295959505</v>
          </cell>
        </row>
        <row r="223">
          <cell r="R223" t="str">
            <v>(Div. Academ)Elem. Computador Y Telecomunic.</v>
          </cell>
          <cell r="S223" t="str">
            <v>5295959506</v>
          </cell>
        </row>
        <row r="224">
          <cell r="R224" t="str">
            <v>(Div. Academ)Elem. Fotografia Y Audiov.</v>
          </cell>
          <cell r="S224" t="str">
            <v>5295959507</v>
          </cell>
        </row>
        <row r="225">
          <cell r="R225" t="str">
            <v xml:space="preserve">(Div. Academ)Elem. Imprenta Y Litografia </v>
          </cell>
          <cell r="S225" t="str">
            <v>5295959508</v>
          </cell>
        </row>
        <row r="226">
          <cell r="R226" t="str">
            <v>(Div. Academ)Elem. Eléctricos Y Electrónicos</v>
          </cell>
          <cell r="S226" t="str">
            <v>5295959510</v>
          </cell>
        </row>
        <row r="227">
          <cell r="R227" t="str">
            <v>(Div. Academ)Eventos Especiales Bienestar Universitario</v>
          </cell>
          <cell r="S227" t="str">
            <v>5295959511</v>
          </cell>
        </row>
        <row r="228">
          <cell r="R228" t="str">
            <v xml:space="preserve">(Div. Academ)Gastos Convenios </v>
          </cell>
          <cell r="S228" t="str">
            <v>5295959513</v>
          </cell>
        </row>
        <row r="229">
          <cell r="R229" t="str">
            <v xml:space="preserve">(Div. Academ)Gastos Funebres </v>
          </cell>
          <cell r="S229" t="str">
            <v>5295959515</v>
          </cell>
        </row>
        <row r="230">
          <cell r="R230" t="str">
            <v>(Div. Academ)Gastos Médicos Y Drogas</v>
          </cell>
          <cell r="S230" t="str">
            <v>5295959516</v>
          </cell>
        </row>
        <row r="231">
          <cell r="R231" t="str">
            <v>(Div. Academ)Demandas laborales</v>
          </cell>
          <cell r="S231" t="str">
            <v>5395050101</v>
          </cell>
        </row>
        <row r="232">
          <cell r="R232" t="str">
            <v>(No opera.)Aportes autoridades nacionales (3% Ingresos Operacionales)</v>
          </cell>
          <cell r="S232" t="str">
            <v>5395959501</v>
          </cell>
        </row>
        <row r="233">
          <cell r="R233" t="str">
            <v>(Div. Academ)Costas y  procesos judiciales</v>
          </cell>
          <cell r="S233" t="str">
            <v>5315050101</v>
          </cell>
        </row>
        <row r="234">
          <cell r="R234" t="str">
            <v xml:space="preserve">(Div. Academ)Herramientas </v>
          </cell>
          <cell r="S234" t="str">
            <v>5295959517</v>
          </cell>
        </row>
        <row r="235">
          <cell r="R235" t="str">
            <v xml:space="preserve">(Div. Academ)Higiene Y Seguridad Industrial </v>
          </cell>
          <cell r="S235" t="str">
            <v>5295959518</v>
          </cell>
        </row>
        <row r="236">
          <cell r="R236" t="str">
            <v xml:space="preserve">(Div. Academ)Obsequios Premios y Distinciones </v>
          </cell>
          <cell r="S236" t="str">
            <v>5295959522</v>
          </cell>
        </row>
        <row r="237">
          <cell r="R237" t="str">
            <v xml:space="preserve">(Div. Academ)Repuestos en General </v>
          </cell>
          <cell r="S237" t="str">
            <v>5295959524</v>
          </cell>
        </row>
        <row r="238">
          <cell r="R238" t="str">
            <v xml:space="preserve">(Div. Academ)Elem. de Ferreteria </v>
          </cell>
          <cell r="S238" t="str">
            <v>5295959525</v>
          </cell>
        </row>
        <row r="239">
          <cell r="R239" t="str">
            <v xml:space="preserve">(Div. Academ)Elem. de Lenceria y Roperia </v>
          </cell>
          <cell r="S239" t="str">
            <v>5295959526</v>
          </cell>
        </row>
        <row r="240">
          <cell r="R240" t="str">
            <v>(Personal)Capacitación al Personal</v>
          </cell>
          <cell r="S240" t="str">
            <v>5205630101</v>
          </cell>
        </row>
        <row r="241">
          <cell r="R241" t="str">
            <v>(Div. Academ)Fondo de estabilidad de ICETEX</v>
          </cell>
          <cell r="S241" t="str">
            <v>5295959528</v>
          </cell>
        </row>
        <row r="242">
          <cell r="R242" t="str">
            <v>(Gastos no Oper.)Gastos bancarios</v>
          </cell>
          <cell r="S242" t="str">
            <v>5305050101</v>
          </cell>
        </row>
        <row r="243">
          <cell r="R243" t="str">
            <v>(Gastos no Oper.)Gmf.gravamen movimientos financieros</v>
          </cell>
          <cell r="S243" t="str">
            <v>5305050102</v>
          </cell>
        </row>
        <row r="244">
          <cell r="R244" t="str">
            <v>(Gastos no Oper.)Comisiones</v>
          </cell>
          <cell r="S244" t="str">
            <v>5305150101</v>
          </cell>
        </row>
        <row r="245">
          <cell r="R245" t="str">
            <v>(Gastos no Oper.)Intereses</v>
          </cell>
          <cell r="S245" t="str">
            <v>5305200101</v>
          </cell>
        </row>
        <row r="246">
          <cell r="R246" t="str">
            <v>(Div. Academ)Costas y  procesos judiciales</v>
          </cell>
          <cell r="S246" t="str">
            <v>5315050101</v>
          </cell>
        </row>
        <row r="247">
          <cell r="R247" t="str">
            <v>(Gastos no Oper.)Costos y Gastos de Ejercicios Anteriores</v>
          </cell>
          <cell r="S247" t="str">
            <v>5315150101</v>
          </cell>
        </row>
        <row r="248">
          <cell r="R248" t="str">
            <v>(Gastos no Oper.)Impuestos asumidos</v>
          </cell>
          <cell r="S248" t="str">
            <v>5315200101</v>
          </cell>
        </row>
        <row r="249">
          <cell r="R249" t="str">
            <v>(Gastos no Oper.)Ajuste al peso</v>
          </cell>
          <cell r="S249" t="str">
            <v>5315959501</v>
          </cell>
        </row>
        <row r="250">
          <cell r="R250" t="str">
            <v>(Div. Academ)Demandas laborales</v>
          </cell>
          <cell r="S250" t="str">
            <v>5395050101</v>
          </cell>
        </row>
        <row r="251">
          <cell r="R251" t="str">
            <v>(Div. Academ)Aportes autoridades nacionales (3% Ingresos Operacionales)</v>
          </cell>
          <cell r="S251" t="str">
            <v>5395959501</v>
          </cell>
        </row>
        <row r="252">
          <cell r="R252" t="str">
            <v>(Act. Fijos)Edificios</v>
          </cell>
          <cell r="S252" t="str">
            <v>1516050101</v>
          </cell>
        </row>
        <row r="253">
          <cell r="R253" t="str">
            <v>(Act. Fijos)Maquinaria y Equipo</v>
          </cell>
          <cell r="S253" t="str">
            <v>1520050101</v>
          </cell>
        </row>
        <row r="254">
          <cell r="R254" t="str">
            <v>(Act. Fijos)Muebles y Enseres</v>
          </cell>
          <cell r="S254" t="str">
            <v>1524050101</v>
          </cell>
        </row>
        <row r="255">
          <cell r="R255" t="str">
            <v>(Act. Fijos)Equipos de Oficina</v>
          </cell>
          <cell r="S255" t="str">
            <v>1524100101</v>
          </cell>
        </row>
        <row r="256">
          <cell r="R256" t="str">
            <v>(Act. Fijos)Equipos Por Procesamiento de Datos</v>
          </cell>
          <cell r="S256" t="str">
            <v>1528050101</v>
          </cell>
        </row>
        <row r="257">
          <cell r="R257" t="str">
            <v>(Act. Fijos)Equipo de Telecomunicaciones</v>
          </cell>
          <cell r="S257" t="str">
            <v>1528100101</v>
          </cell>
        </row>
        <row r="258">
          <cell r="R258" t="str">
            <v>(Act. Fijos)Equipos de Radio</v>
          </cell>
          <cell r="S258" t="str">
            <v>1528150101</v>
          </cell>
        </row>
        <row r="259">
          <cell r="R259" t="str">
            <v>(Act. Fijos)Líneas Telefonicas</v>
          </cell>
          <cell r="S259" t="str">
            <v>1528251501</v>
          </cell>
        </row>
        <row r="260">
          <cell r="R260" t="str">
            <v>(Act. Fijos)Equipo Medico</v>
          </cell>
          <cell r="S260" t="str">
            <v>1532051001</v>
          </cell>
        </row>
        <row r="261">
          <cell r="R261" t="str">
            <v>(Act. Fijos)Equipo de Laboratorio</v>
          </cell>
          <cell r="S261" t="str">
            <v>1532150101</v>
          </cell>
        </row>
        <row r="262">
          <cell r="R262" t="str">
            <v>(Act. Fijos)Equipo Intrumental de laborartorios</v>
          </cell>
          <cell r="S262" t="str">
            <v>1532200101</v>
          </cell>
        </row>
        <row r="263">
          <cell r="R263" t="str">
            <v>(Act. Fijos)Elementos De Laboratorio</v>
          </cell>
          <cell r="S263" t="str">
            <v>5295959523</v>
          </cell>
        </row>
        <row r="264">
          <cell r="R264" t="str">
            <v>(Act. Fijos)Autos Camionetas y Camperos</v>
          </cell>
          <cell r="S264" t="str">
            <v>1540050101</v>
          </cell>
        </row>
        <row r="265">
          <cell r="R265" t="str">
            <v>(Act. Fijos)Instalaciones para Energia</v>
          </cell>
          <cell r="S265" t="str">
            <v>1556050101</v>
          </cell>
        </row>
        <row r="266">
          <cell r="R266" t="str">
            <v>(Act. Fijos)Acueducto, Acequias y Canalizaciones</v>
          </cell>
          <cell r="S266" t="str">
            <v>1556100101</v>
          </cell>
        </row>
        <row r="267">
          <cell r="R267" t="str">
            <v>(Act. Fijos)Redes de Distribucion y Datos</v>
          </cell>
          <cell r="S267" t="str">
            <v>1556500101</v>
          </cell>
        </row>
        <row r="268">
          <cell r="R268" t="str">
            <v>(Act. Fijos)Armamento y Equipo de Vigilancia</v>
          </cell>
          <cell r="S268" t="str">
            <v>1560010101</v>
          </cell>
        </row>
        <row r="269">
          <cell r="R269" t="str">
            <v>(Act. Fijos)Semovientes</v>
          </cell>
          <cell r="S269" t="str">
            <v>1584010101</v>
          </cell>
        </row>
        <row r="270">
          <cell r="R270" t="str">
            <v>(Inver.  Acad.)Bases de Datos Bibliotecas Virtuales</v>
          </cell>
          <cell r="S270" t="str">
            <v>1705450102</v>
          </cell>
        </row>
        <row r="271">
          <cell r="R271" t="str">
            <v>(Inver.  Acad.)Publicaciones de libros y revistas</v>
          </cell>
          <cell r="S271" t="str">
            <v>1710959514</v>
          </cell>
        </row>
        <row r="272">
          <cell r="R272" t="str">
            <v>(Inver.  Acad.)Capacitacion a Docentes</v>
          </cell>
          <cell r="S272" t="str">
            <v>5205630102</v>
          </cell>
        </row>
        <row r="273">
          <cell r="R273" t="str">
            <v>(Inver.  Acad.)Libros para la Biblioteca</v>
          </cell>
          <cell r="S273" t="str">
            <v>5295100102</v>
          </cell>
        </row>
        <row r="274">
          <cell r="R274" t="str">
            <v>(Inver.  Acad.)Programas para Computador (Software)</v>
          </cell>
          <cell r="S274" t="str">
            <v>1710160101</v>
          </cell>
        </row>
        <row r="275">
          <cell r="R275" t="str">
            <v>(Inver.  Acad.)Becas Egresados</v>
          </cell>
          <cell r="S275" t="str">
            <v>5395959504</v>
          </cell>
        </row>
        <row r="276">
          <cell r="R276" t="str">
            <v>(Inver.  Acad.)Bienes de Arte y Cultura</v>
          </cell>
          <cell r="S276" t="str">
            <v>1805959595</v>
          </cell>
        </row>
        <row r="277">
          <cell r="R277" t="str">
            <v>(Inver.  Acad.)Otras inversiones (Clinica)</v>
          </cell>
          <cell r="S277" t="str">
            <v>1895959595</v>
          </cell>
        </row>
        <row r="278">
          <cell r="R278" t="str">
            <v>(Inver.  Acad.)Elem. Deportivos Bienestar Universitario y Ciencias Educacion</v>
          </cell>
          <cell r="S278" t="str">
            <v>5295959509</v>
          </cell>
        </row>
        <row r="279">
          <cell r="R279" t="str">
            <v>(Inver.  Acad.)Vestuarios y Uniformes Bienestar Universitario</v>
          </cell>
          <cell r="S279" t="str">
            <v>5295959514</v>
          </cell>
        </row>
        <row r="280">
          <cell r="R280" t="str">
            <v xml:space="preserve">(Inver.  Acad.)Instrumentos Musicales </v>
          </cell>
          <cell r="S280" t="str">
            <v>5295959519</v>
          </cell>
        </row>
        <row r="281">
          <cell r="R281" t="str">
            <v xml:space="preserve">(Inver.  Acad.)Materiales Didácticos Facultad de Ciencias Educacion </v>
          </cell>
          <cell r="S281" t="str">
            <v>5295959520</v>
          </cell>
        </row>
        <row r="282">
          <cell r="R282" t="str">
            <v>(Inver.  Acad.)Capacitacion  estudiantes</v>
          </cell>
          <cell r="S282" t="str">
            <v>5295959504</v>
          </cell>
        </row>
        <row r="283">
          <cell r="R283" t="str">
            <v>(Inver.  Acad.)Pasajes aeresos del exterior</v>
          </cell>
          <cell r="S283" t="str">
            <v>5255150102</v>
          </cell>
        </row>
        <row r="284">
          <cell r="R284" t="str">
            <v>(Inver.  Acad.)Viaticos del exterior</v>
          </cell>
          <cell r="S284" t="str">
            <v>5205210102</v>
          </cell>
        </row>
        <row r="285">
          <cell r="R285" t="str">
            <v>(Inver.  Acad.)Alojamiento y manutencion del exterior</v>
          </cell>
          <cell r="S285" t="str">
            <v>5255050102</v>
          </cell>
        </row>
        <row r="286">
          <cell r="R286" t="str">
            <v>(Inver.  Acad.)Suscripciones. Periodicos y Revistas</v>
          </cell>
          <cell r="S286" t="str">
            <v>1705450101</v>
          </cell>
        </row>
      </sheetData>
      <sheetData sheetId="6" refreshError="1">
        <row r="10">
          <cell r="I10" t="str">
            <v>01010101</v>
          </cell>
          <cell r="J10" t="str">
            <v>GASTOS ACADEMICOS</v>
          </cell>
          <cell r="K10" t="str">
            <v>UNO</v>
          </cell>
        </row>
        <row r="11">
          <cell r="I11" t="str">
            <v>01010101</v>
          </cell>
          <cell r="J11" t="str">
            <v>INVERSIONES</v>
          </cell>
          <cell r="K11" t="str">
            <v>UNO</v>
          </cell>
        </row>
        <row r="12">
          <cell r="I12" t="str">
            <v>01010102</v>
          </cell>
          <cell r="J12" t="str">
            <v>GASTOS ACADEMICOS</v>
          </cell>
          <cell r="K12" t="str">
            <v>UNO</v>
          </cell>
        </row>
        <row r="13">
          <cell r="I13" t="str">
            <v>01010102</v>
          </cell>
          <cell r="J13" t="str">
            <v>INVERSIONES</v>
          </cell>
          <cell r="K13" t="str">
            <v>UNO</v>
          </cell>
        </row>
        <row r="14">
          <cell r="I14" t="str">
            <v>01010103</v>
          </cell>
          <cell r="J14" t="str">
            <v>GASTOS ACADEMICOS</v>
          </cell>
          <cell r="K14" t="str">
            <v>UNO</v>
          </cell>
        </row>
        <row r="15">
          <cell r="I15" t="str">
            <v>01010103</v>
          </cell>
          <cell r="J15" t="str">
            <v>INVERSIONES</v>
          </cell>
          <cell r="K15" t="str">
            <v>UNO</v>
          </cell>
        </row>
        <row r="16">
          <cell r="I16" t="str">
            <v>01010104</v>
          </cell>
          <cell r="J16" t="str">
            <v>GASTOS ACADEMICOS</v>
          </cell>
          <cell r="K16" t="str">
            <v>UNO</v>
          </cell>
        </row>
        <row r="17">
          <cell r="I17" t="str">
            <v>01010104</v>
          </cell>
          <cell r="J17" t="str">
            <v>INVERSIONES</v>
          </cell>
          <cell r="K17" t="str">
            <v>UNO</v>
          </cell>
        </row>
        <row r="18">
          <cell r="I18" t="str">
            <v>01020101</v>
          </cell>
          <cell r="J18" t="str">
            <v>GASTOS ACADEMICOS</v>
          </cell>
          <cell r="K18" t="str">
            <v>UNO</v>
          </cell>
        </row>
        <row r="19">
          <cell r="I19" t="str">
            <v>01020101</v>
          </cell>
          <cell r="J19" t="str">
            <v>INVERSIONES</v>
          </cell>
          <cell r="K19" t="str">
            <v>UNO</v>
          </cell>
        </row>
        <row r="20">
          <cell r="I20" t="str">
            <v>01030101</v>
          </cell>
          <cell r="J20" t="str">
            <v>GASTOS ACADEMICOS</v>
          </cell>
          <cell r="K20" t="str">
            <v>UNO</v>
          </cell>
        </row>
        <row r="21">
          <cell r="I21" t="str">
            <v>01030101</v>
          </cell>
          <cell r="J21" t="str">
            <v>INVERSIONES</v>
          </cell>
          <cell r="K21" t="str">
            <v>UNO</v>
          </cell>
        </row>
        <row r="22">
          <cell r="I22" t="str">
            <v>01030102</v>
          </cell>
          <cell r="J22" t="str">
            <v>GASTOS ACADEMICOS</v>
          </cell>
          <cell r="K22" t="str">
            <v>UNO</v>
          </cell>
        </row>
        <row r="23">
          <cell r="I23" t="str">
            <v>01030102</v>
          </cell>
          <cell r="J23" t="str">
            <v>INVERSIONES</v>
          </cell>
          <cell r="K23" t="str">
            <v>UNO</v>
          </cell>
        </row>
        <row r="24">
          <cell r="I24" t="str">
            <v>01030103</v>
          </cell>
          <cell r="J24" t="str">
            <v>GASTOS ACADEMICOS</v>
          </cell>
          <cell r="K24" t="str">
            <v>UNO</v>
          </cell>
        </row>
        <row r="25">
          <cell r="I25" t="str">
            <v>01030103</v>
          </cell>
          <cell r="J25" t="str">
            <v>INVERSIONES</v>
          </cell>
          <cell r="K25" t="str">
            <v>UNO</v>
          </cell>
        </row>
        <row r="26">
          <cell r="I26" t="str">
            <v>01040101</v>
          </cell>
          <cell r="J26" t="str">
            <v>GASTOS ACADEMICOS</v>
          </cell>
          <cell r="K26" t="str">
            <v>UNO</v>
          </cell>
        </row>
        <row r="27">
          <cell r="I27" t="str">
            <v>01040101</v>
          </cell>
          <cell r="J27" t="str">
            <v>INVERSIONES</v>
          </cell>
          <cell r="K27" t="str">
            <v>UNO</v>
          </cell>
        </row>
        <row r="28">
          <cell r="I28" t="str">
            <v>01040102</v>
          </cell>
          <cell r="J28" t="str">
            <v>GASTOS ACADEMICOS</v>
          </cell>
          <cell r="K28" t="str">
            <v>UNO</v>
          </cell>
        </row>
        <row r="29">
          <cell r="I29" t="str">
            <v>01040102</v>
          </cell>
          <cell r="J29" t="str">
            <v>INVERSIONES</v>
          </cell>
          <cell r="K29" t="str">
            <v>UNO</v>
          </cell>
        </row>
        <row r="30">
          <cell r="I30" t="str">
            <v>01050101</v>
          </cell>
          <cell r="J30" t="str">
            <v>GASTOS ACADEMICOS</v>
          </cell>
          <cell r="K30" t="str">
            <v>UNO</v>
          </cell>
        </row>
        <row r="31">
          <cell r="I31" t="str">
            <v>01050101</v>
          </cell>
          <cell r="J31" t="str">
            <v>INVERSIONES</v>
          </cell>
          <cell r="K31" t="str">
            <v>UNO</v>
          </cell>
        </row>
        <row r="32">
          <cell r="I32" t="str">
            <v>01050102</v>
          </cell>
          <cell r="J32" t="str">
            <v>GASTOS ACADEMICOS</v>
          </cell>
          <cell r="K32" t="str">
            <v>UNO</v>
          </cell>
        </row>
        <row r="33">
          <cell r="I33" t="str">
            <v>01050102</v>
          </cell>
          <cell r="J33" t="str">
            <v>INVERSIONES</v>
          </cell>
          <cell r="K33" t="str">
            <v>UNO</v>
          </cell>
        </row>
        <row r="34">
          <cell r="I34" t="str">
            <v>01060101</v>
          </cell>
          <cell r="J34" t="str">
            <v>GASTOS ACADEMICOS</v>
          </cell>
          <cell r="K34" t="str">
            <v>UNO</v>
          </cell>
        </row>
        <row r="35">
          <cell r="I35" t="str">
            <v>01060101</v>
          </cell>
          <cell r="J35" t="str">
            <v>INVERSIONES</v>
          </cell>
          <cell r="K35" t="str">
            <v>UNO</v>
          </cell>
        </row>
        <row r="36">
          <cell r="I36" t="str">
            <v>01060102</v>
          </cell>
          <cell r="J36" t="str">
            <v>GASTOS ACADEMICOS</v>
          </cell>
          <cell r="K36" t="str">
            <v>UNO</v>
          </cell>
        </row>
        <row r="37">
          <cell r="I37" t="str">
            <v>01060102</v>
          </cell>
          <cell r="J37" t="str">
            <v>INVERSIONES</v>
          </cell>
          <cell r="K37" t="str">
            <v>UNO</v>
          </cell>
        </row>
        <row r="38">
          <cell r="I38" t="str">
            <v>01070101</v>
          </cell>
          <cell r="J38" t="str">
            <v>GASTOS ACADEMICOS</v>
          </cell>
          <cell r="K38" t="str">
            <v>UNO</v>
          </cell>
        </row>
        <row r="39">
          <cell r="I39" t="str">
            <v>01070101</v>
          </cell>
          <cell r="J39" t="str">
            <v>INVERSIONES</v>
          </cell>
          <cell r="K39" t="str">
            <v>UNO</v>
          </cell>
        </row>
        <row r="40">
          <cell r="I40" t="str">
            <v>01080101</v>
          </cell>
          <cell r="J40" t="str">
            <v>GASTOS ACADEMICOS</v>
          </cell>
          <cell r="K40" t="str">
            <v>UNO</v>
          </cell>
        </row>
        <row r="41">
          <cell r="I41" t="str">
            <v>01080101</v>
          </cell>
          <cell r="J41" t="str">
            <v>INVERSIONES</v>
          </cell>
          <cell r="K41" t="str">
            <v>UNO</v>
          </cell>
        </row>
        <row r="42">
          <cell r="I42" t="str">
            <v>01080102</v>
          </cell>
          <cell r="J42" t="str">
            <v>GASTOS ACADEMICOS</v>
          </cell>
          <cell r="K42" t="str">
            <v>UNO</v>
          </cell>
        </row>
        <row r="43">
          <cell r="I43" t="str">
            <v>01080102</v>
          </cell>
          <cell r="J43" t="str">
            <v>INVERSIONES</v>
          </cell>
          <cell r="K43" t="str">
            <v>UNO</v>
          </cell>
        </row>
        <row r="44">
          <cell r="I44" t="str">
            <v>01080103</v>
          </cell>
          <cell r="J44" t="str">
            <v>NO APLICA</v>
          </cell>
          <cell r="K44" t="str">
            <v>ANULADO</v>
          </cell>
        </row>
        <row r="45">
          <cell r="I45" t="str">
            <v>01090101</v>
          </cell>
          <cell r="J45" t="str">
            <v>NO APLICA</v>
          </cell>
          <cell r="K45" t="str">
            <v>ANULADO</v>
          </cell>
        </row>
        <row r="46">
          <cell r="I46" t="str">
            <v>01090102</v>
          </cell>
          <cell r="J46" t="str">
            <v>GASTOS ACADEMICOS</v>
          </cell>
          <cell r="K46" t="str">
            <v>UNO</v>
          </cell>
        </row>
        <row r="47">
          <cell r="I47" t="str">
            <v>01150101</v>
          </cell>
          <cell r="J47" t="str">
            <v>GASTOS ACADEMICOS</v>
          </cell>
          <cell r="K47" t="str">
            <v>UNO</v>
          </cell>
        </row>
        <row r="48">
          <cell r="I48" t="str">
            <v>01150102</v>
          </cell>
          <cell r="J48" t="str">
            <v>GASTOS ACADEMICOS</v>
          </cell>
          <cell r="K48" t="str">
            <v>UNO</v>
          </cell>
        </row>
        <row r="49">
          <cell r="I49" t="str">
            <v>01150103</v>
          </cell>
          <cell r="J49" t="str">
            <v>GASTOS ACADEMICOS</v>
          </cell>
          <cell r="K49" t="str">
            <v>UNO</v>
          </cell>
        </row>
        <row r="50">
          <cell r="I50" t="str">
            <v>01150104</v>
          </cell>
          <cell r="J50" t="str">
            <v>GASTOS ACADEMICOS</v>
          </cell>
          <cell r="K50" t="str">
            <v>UNO</v>
          </cell>
        </row>
        <row r="51">
          <cell r="I51" t="str">
            <v>01150101</v>
          </cell>
          <cell r="J51" t="str">
            <v>INVERSIONES</v>
          </cell>
          <cell r="K51" t="str">
            <v>UNO</v>
          </cell>
        </row>
        <row r="52">
          <cell r="I52" t="str">
            <v>01150102</v>
          </cell>
          <cell r="J52" t="str">
            <v>INVERSIONES</v>
          </cell>
          <cell r="K52" t="str">
            <v>UNO</v>
          </cell>
        </row>
        <row r="53">
          <cell r="I53" t="str">
            <v>01150103</v>
          </cell>
          <cell r="J53" t="str">
            <v>INVERSIONES</v>
          </cell>
          <cell r="K53" t="str">
            <v>UNO</v>
          </cell>
        </row>
        <row r="54">
          <cell r="I54" t="str">
            <v>01150104</v>
          </cell>
          <cell r="J54" t="str">
            <v>INVERSIONES</v>
          </cell>
          <cell r="K54" t="str">
            <v>UNO</v>
          </cell>
        </row>
        <row r="55">
          <cell r="I55" t="str">
            <v>01090102</v>
          </cell>
          <cell r="J55" t="str">
            <v>INVERSIONES</v>
          </cell>
          <cell r="K55" t="str">
            <v>UNO</v>
          </cell>
        </row>
        <row r="56">
          <cell r="I56" t="str">
            <v>01090104</v>
          </cell>
          <cell r="J56" t="str">
            <v>NO APLICA</v>
          </cell>
          <cell r="K56" t="str">
            <v>ANULADO</v>
          </cell>
        </row>
        <row r="57">
          <cell r="I57" t="str">
            <v>01100101</v>
          </cell>
          <cell r="J57" t="str">
            <v>GASTOS ACADEMICOS</v>
          </cell>
          <cell r="K57" t="str">
            <v>UNO</v>
          </cell>
        </row>
        <row r="58">
          <cell r="I58" t="str">
            <v>01100101</v>
          </cell>
          <cell r="J58" t="str">
            <v>INVERSIONES</v>
          </cell>
          <cell r="K58" t="str">
            <v>UNO</v>
          </cell>
        </row>
        <row r="59">
          <cell r="I59" t="str">
            <v>01100102</v>
          </cell>
          <cell r="J59" t="str">
            <v>GASTOS ACADEMICOS</v>
          </cell>
          <cell r="K59" t="str">
            <v>UNO</v>
          </cell>
        </row>
        <row r="60">
          <cell r="I60" t="str">
            <v>01100102</v>
          </cell>
          <cell r="J60" t="str">
            <v>INVERSIONES</v>
          </cell>
          <cell r="K60" t="str">
            <v>UNO</v>
          </cell>
        </row>
        <row r="61">
          <cell r="I61" t="str">
            <v>01110101</v>
          </cell>
          <cell r="J61" t="str">
            <v>GASTOS ACADEMICOS</v>
          </cell>
          <cell r="K61" t="str">
            <v>UNO</v>
          </cell>
        </row>
        <row r="62">
          <cell r="I62" t="str">
            <v>01110101</v>
          </cell>
          <cell r="J62" t="str">
            <v>INVERSIONES</v>
          </cell>
          <cell r="K62" t="str">
            <v>UNO</v>
          </cell>
        </row>
        <row r="63">
          <cell r="I63" t="str">
            <v>01110102</v>
          </cell>
          <cell r="J63" t="str">
            <v>GASTOS ACADEMICOS</v>
          </cell>
          <cell r="K63" t="str">
            <v>UNO</v>
          </cell>
        </row>
        <row r="64">
          <cell r="I64" t="str">
            <v>01110102</v>
          </cell>
          <cell r="J64" t="str">
            <v>INVERSIONES</v>
          </cell>
          <cell r="K64" t="str">
            <v>UNO</v>
          </cell>
        </row>
        <row r="65">
          <cell r="I65" t="str">
            <v>01120101</v>
          </cell>
          <cell r="J65" t="str">
            <v>GASTOS ACADEMICOS</v>
          </cell>
          <cell r="K65" t="str">
            <v>DOS</v>
          </cell>
        </row>
        <row r="66">
          <cell r="I66" t="str">
            <v>01120101</v>
          </cell>
          <cell r="J66" t="str">
            <v>GASTOS ADMINISTRATIVOS</v>
          </cell>
          <cell r="K66" t="str">
            <v>DOS</v>
          </cell>
        </row>
        <row r="67">
          <cell r="I67" t="str">
            <v>01120101</v>
          </cell>
          <cell r="J67" t="str">
            <v>INVERSIONES</v>
          </cell>
          <cell r="K67" t="str">
            <v>DOS</v>
          </cell>
        </row>
        <row r="68">
          <cell r="I68" t="str">
            <v>01130101</v>
          </cell>
          <cell r="J68" t="str">
            <v>GASTOS ACADEMICOS</v>
          </cell>
          <cell r="K68" t="str">
            <v>UNO</v>
          </cell>
        </row>
        <row r="69">
          <cell r="I69" t="str">
            <v>01130101</v>
          </cell>
          <cell r="J69" t="str">
            <v>INVERSIONES</v>
          </cell>
          <cell r="K69" t="str">
            <v>UNO</v>
          </cell>
        </row>
        <row r="70">
          <cell r="I70" t="str">
            <v>01130102</v>
          </cell>
          <cell r="J70" t="str">
            <v>GASTOS ACADEMICOS</v>
          </cell>
          <cell r="K70" t="str">
            <v>UNO</v>
          </cell>
        </row>
        <row r="71">
          <cell r="I71" t="str">
            <v>01130102</v>
          </cell>
          <cell r="J71" t="str">
            <v>INVERSIONES</v>
          </cell>
          <cell r="K71" t="str">
            <v>UNO</v>
          </cell>
        </row>
        <row r="72">
          <cell r="I72" t="str">
            <v>01140101</v>
          </cell>
          <cell r="J72" t="str">
            <v>GASTOS ACADEMICOS</v>
          </cell>
          <cell r="K72" t="str">
            <v>UNO</v>
          </cell>
        </row>
        <row r="73">
          <cell r="I73" t="str">
            <v>01140101</v>
          </cell>
          <cell r="J73" t="str">
            <v>INVERSIONES</v>
          </cell>
          <cell r="K73" t="str">
            <v>UNO</v>
          </cell>
        </row>
        <row r="74">
          <cell r="I74" t="str">
            <v>01140102</v>
          </cell>
          <cell r="J74" t="str">
            <v>GASTOS ACADEMICOS</v>
          </cell>
          <cell r="K74" t="str">
            <v>UNO</v>
          </cell>
        </row>
        <row r="75">
          <cell r="I75" t="str">
            <v>01140102</v>
          </cell>
          <cell r="J75" t="str">
            <v>INVERSIONES</v>
          </cell>
          <cell r="K75" t="str">
            <v>UNO</v>
          </cell>
        </row>
        <row r="76">
          <cell r="I76" t="str">
            <v>01140103</v>
          </cell>
          <cell r="J76" t="str">
            <v>GASTOS ACADEMICOS</v>
          </cell>
          <cell r="K76" t="str">
            <v>UNO</v>
          </cell>
        </row>
        <row r="77">
          <cell r="I77" t="str">
            <v>01140103</v>
          </cell>
          <cell r="J77" t="str">
            <v>INVERSIONES</v>
          </cell>
          <cell r="K77" t="str">
            <v>UNO</v>
          </cell>
        </row>
        <row r="78">
          <cell r="I78" t="str">
            <v>01140104</v>
          </cell>
          <cell r="J78" t="str">
            <v>GASTOS ACADEMICOS</v>
          </cell>
          <cell r="K78" t="str">
            <v>UNO</v>
          </cell>
        </row>
        <row r="79">
          <cell r="I79" t="str">
            <v>01140104</v>
          </cell>
          <cell r="J79" t="str">
            <v>INVERSIONES</v>
          </cell>
          <cell r="K79" t="str">
            <v>UNO</v>
          </cell>
        </row>
        <row r="80">
          <cell r="I80" t="str">
            <v>02010101</v>
          </cell>
          <cell r="J80" t="str">
            <v>GASTOS ACADEMICOS</v>
          </cell>
          <cell r="K80" t="str">
            <v>DOS</v>
          </cell>
        </row>
        <row r="81">
          <cell r="I81" t="str">
            <v>02010101</v>
          </cell>
          <cell r="J81" t="str">
            <v>GASTOS ADMINISTRATIVOS</v>
          </cell>
          <cell r="K81" t="str">
            <v>DOS</v>
          </cell>
        </row>
        <row r="82">
          <cell r="I82" t="str">
            <v>02010101</v>
          </cell>
          <cell r="J82" t="str">
            <v>INVERSIONES</v>
          </cell>
          <cell r="K82" t="str">
            <v>DOS</v>
          </cell>
        </row>
        <row r="83">
          <cell r="I83" t="str">
            <v>02010102</v>
          </cell>
          <cell r="J83" t="str">
            <v>GASTOS ACADEMICOS</v>
          </cell>
          <cell r="K83" t="str">
            <v>DOS</v>
          </cell>
        </row>
        <row r="84">
          <cell r="I84" t="str">
            <v>02010102</v>
          </cell>
          <cell r="J84" t="str">
            <v>GASTOS ADMINISTRATIVOS</v>
          </cell>
          <cell r="K84" t="str">
            <v>DOS</v>
          </cell>
        </row>
        <row r="85">
          <cell r="I85" t="str">
            <v>02010102</v>
          </cell>
          <cell r="J85" t="str">
            <v>INVERSIONES</v>
          </cell>
          <cell r="K85" t="str">
            <v>DOS</v>
          </cell>
        </row>
        <row r="86">
          <cell r="I86" t="str">
            <v>02010103</v>
          </cell>
          <cell r="J86" t="str">
            <v>GASTOS ACADEMICOS</v>
          </cell>
          <cell r="K86" t="str">
            <v>DOS</v>
          </cell>
        </row>
        <row r="87">
          <cell r="I87" t="str">
            <v>02010103</v>
          </cell>
          <cell r="J87" t="str">
            <v>GASTOS ADMINISTRATIVOS</v>
          </cell>
          <cell r="K87" t="str">
            <v>DOS</v>
          </cell>
        </row>
        <row r="88">
          <cell r="I88" t="str">
            <v>02010103</v>
          </cell>
          <cell r="J88" t="str">
            <v>INVERSIONES</v>
          </cell>
          <cell r="K88" t="str">
            <v>DOS</v>
          </cell>
        </row>
        <row r="89">
          <cell r="I89" t="str">
            <v>02010104</v>
          </cell>
          <cell r="J89" t="str">
            <v>GASTOS ADMINISTRATIVOS</v>
          </cell>
          <cell r="K89" t="str">
            <v>CINCO</v>
          </cell>
        </row>
        <row r="90">
          <cell r="I90" t="str">
            <v>02010104</v>
          </cell>
          <cell r="J90" t="str">
            <v>INVERSIONES</v>
          </cell>
          <cell r="K90" t="str">
            <v>CINCO</v>
          </cell>
        </row>
        <row r="91">
          <cell r="I91" t="str">
            <v>02010105</v>
          </cell>
          <cell r="J91" t="str">
            <v>INVERSIONES</v>
          </cell>
          <cell r="K91" t="str">
            <v>SEIS</v>
          </cell>
        </row>
        <row r="92">
          <cell r="I92" t="str">
            <v>02020101</v>
          </cell>
          <cell r="J92" t="str">
            <v>GASTOS ADMINISTRATIVOS</v>
          </cell>
          <cell r="K92" t="str">
            <v>CINCO</v>
          </cell>
        </row>
        <row r="93">
          <cell r="I93" t="str">
            <v>02020101</v>
          </cell>
          <cell r="J93" t="str">
            <v>INVERSIONES</v>
          </cell>
          <cell r="K93" t="str">
            <v>CINCO</v>
          </cell>
        </row>
        <row r="94">
          <cell r="I94" t="str">
            <v>02030101</v>
          </cell>
          <cell r="J94" t="str">
            <v>GASTOS ADMINISTRATIVOS</v>
          </cell>
          <cell r="K94" t="str">
            <v>CINCO</v>
          </cell>
        </row>
        <row r="95">
          <cell r="I95" t="str">
            <v>02030101</v>
          </cell>
          <cell r="J95" t="str">
            <v>INVERSIONES</v>
          </cell>
          <cell r="K95" t="str">
            <v>CINCO</v>
          </cell>
        </row>
        <row r="96">
          <cell r="I96" t="str">
            <v>02030102</v>
          </cell>
          <cell r="J96" t="str">
            <v>GASTOS ADMINISTRATIVOS</v>
          </cell>
          <cell r="K96" t="str">
            <v>CINCO</v>
          </cell>
        </row>
        <row r="97">
          <cell r="I97" t="str">
            <v>02030102</v>
          </cell>
          <cell r="J97" t="str">
            <v>INVERSIONES</v>
          </cell>
          <cell r="K97" t="str">
            <v>CINCO</v>
          </cell>
        </row>
        <row r="98">
          <cell r="I98" t="str">
            <v>02030103</v>
          </cell>
          <cell r="J98" t="str">
            <v>GASTOS ADMINISTRATIVOS</v>
          </cell>
          <cell r="K98" t="str">
            <v>CINCO</v>
          </cell>
        </row>
        <row r="99">
          <cell r="I99" t="str">
            <v>02030103</v>
          </cell>
          <cell r="J99" t="str">
            <v>INVERSIONES</v>
          </cell>
          <cell r="K99" t="str">
            <v>CINCO</v>
          </cell>
        </row>
        <row r="100">
          <cell r="I100" t="str">
            <v>02030104</v>
          </cell>
          <cell r="J100" t="str">
            <v>GASTOS ADMINISTRATIVOS</v>
          </cell>
          <cell r="K100" t="str">
            <v>CINCO</v>
          </cell>
        </row>
        <row r="101">
          <cell r="I101" t="str">
            <v>02030104</v>
          </cell>
          <cell r="J101" t="str">
            <v>INVERSIONES</v>
          </cell>
          <cell r="K101" t="str">
            <v>CINCO</v>
          </cell>
        </row>
        <row r="102">
          <cell r="I102" t="str">
            <v>02030105</v>
          </cell>
          <cell r="J102" t="str">
            <v>GASTOS ADMINISTRATIVOS</v>
          </cell>
          <cell r="K102" t="str">
            <v>CINCO</v>
          </cell>
        </row>
        <row r="103">
          <cell r="I103" t="str">
            <v>02030105</v>
          </cell>
          <cell r="J103" t="str">
            <v>INVERSIONES</v>
          </cell>
          <cell r="K103" t="str">
            <v>CINCO</v>
          </cell>
        </row>
        <row r="104">
          <cell r="I104" t="str">
            <v>02030106</v>
          </cell>
          <cell r="J104" t="str">
            <v>GASTOS ADMINISTRATIVOS</v>
          </cell>
          <cell r="K104" t="str">
            <v>CINCO</v>
          </cell>
        </row>
        <row r="105">
          <cell r="I105" t="str">
            <v>02030106</v>
          </cell>
          <cell r="J105" t="str">
            <v>INVERSIONES</v>
          </cell>
          <cell r="K105" t="str">
            <v>CINCO</v>
          </cell>
        </row>
        <row r="106">
          <cell r="I106" t="str">
            <v>02030107</v>
          </cell>
          <cell r="J106" t="str">
            <v>GASTOS ADMINISTRATIVOS</v>
          </cell>
          <cell r="K106" t="str">
            <v>CINCO</v>
          </cell>
        </row>
        <row r="107">
          <cell r="I107" t="str">
            <v>02030107</v>
          </cell>
          <cell r="J107" t="str">
            <v>INVERSIONES</v>
          </cell>
          <cell r="K107" t="str">
            <v>CINCO</v>
          </cell>
        </row>
        <row r="108">
          <cell r="I108" t="str">
            <v>02040101</v>
          </cell>
          <cell r="J108" t="str">
            <v>GASTOS ADMINISTRATIVOS</v>
          </cell>
          <cell r="K108" t="str">
            <v>CINCO</v>
          </cell>
        </row>
        <row r="109">
          <cell r="I109" t="str">
            <v>02040101</v>
          </cell>
          <cell r="J109" t="str">
            <v>INVERSIONES</v>
          </cell>
          <cell r="K109" t="str">
            <v>CINCO</v>
          </cell>
        </row>
        <row r="110">
          <cell r="I110" t="str">
            <v>02040102</v>
          </cell>
          <cell r="J110" t="str">
            <v>GASTOS ACADEMICOS</v>
          </cell>
          <cell r="K110" t="str">
            <v>NUEVE</v>
          </cell>
        </row>
        <row r="111">
          <cell r="I111" t="str">
            <v>02040102</v>
          </cell>
          <cell r="J111" t="str">
            <v>GASTOS ADMINISTRATIVOS</v>
          </cell>
          <cell r="K111" t="str">
            <v>NUEVE</v>
          </cell>
        </row>
        <row r="112">
          <cell r="I112" t="str">
            <v>02040103</v>
          </cell>
          <cell r="J112" t="str">
            <v>GASTOS ADMINISTRATIVOS</v>
          </cell>
          <cell r="K112" t="str">
            <v>CINCO</v>
          </cell>
        </row>
        <row r="113">
          <cell r="I113" t="str">
            <v>02040103</v>
          </cell>
          <cell r="J113" t="str">
            <v>INVERSIONES</v>
          </cell>
          <cell r="K113" t="str">
            <v>CINCO</v>
          </cell>
        </row>
        <row r="114">
          <cell r="I114" t="str">
            <v>02040104</v>
          </cell>
          <cell r="J114" t="str">
            <v>INVERSIONES</v>
          </cell>
          <cell r="K114" t="str">
            <v>SEIS</v>
          </cell>
        </row>
        <row r="115">
          <cell r="I115" t="str">
            <v>02040105</v>
          </cell>
          <cell r="J115" t="str">
            <v>GASTOS ADMINISTRATIVOS</v>
          </cell>
          <cell r="K115" t="str">
            <v>CINCO</v>
          </cell>
        </row>
        <row r="116">
          <cell r="I116" t="str">
            <v>02040105</v>
          </cell>
          <cell r="J116" t="str">
            <v>INVERSIONES</v>
          </cell>
          <cell r="K116" t="str">
            <v>CINCO</v>
          </cell>
        </row>
        <row r="117">
          <cell r="I117" t="str">
            <v>02040106</v>
          </cell>
          <cell r="J117" t="str">
            <v>GASTOS ADMINISTRATIVOS</v>
          </cell>
          <cell r="K117" t="str">
            <v>CINCO</v>
          </cell>
        </row>
        <row r="118">
          <cell r="I118" t="str">
            <v>02040106</v>
          </cell>
          <cell r="J118" t="str">
            <v>INVERSIONES</v>
          </cell>
          <cell r="K118" t="str">
            <v>CINCO</v>
          </cell>
        </row>
        <row r="119">
          <cell r="I119" t="str">
            <v>02040108</v>
          </cell>
          <cell r="J119" t="str">
            <v>GASTOS ACADEMICOS</v>
          </cell>
          <cell r="K119" t="str">
            <v>DOS</v>
          </cell>
        </row>
        <row r="120">
          <cell r="I120" t="str">
            <v>02040108</v>
          </cell>
          <cell r="J120" t="str">
            <v>GASTOS ADMINISTRATIVOS</v>
          </cell>
          <cell r="K120" t="str">
            <v>DOS</v>
          </cell>
        </row>
        <row r="121">
          <cell r="I121" t="str">
            <v>02040108</v>
          </cell>
          <cell r="J121" t="str">
            <v>INVERSIONES</v>
          </cell>
          <cell r="K121" t="str">
            <v>DOS</v>
          </cell>
        </row>
        <row r="122">
          <cell r="I122" t="str">
            <v>02050101</v>
          </cell>
          <cell r="J122" t="str">
            <v>GASTOS ACADEMICOS</v>
          </cell>
          <cell r="K122" t="str">
            <v>ZERO</v>
          </cell>
        </row>
        <row r="123">
          <cell r="I123" t="str">
            <v>02050102</v>
          </cell>
          <cell r="J123" t="str">
            <v>GASTOS ADMINISTRATIVOS</v>
          </cell>
          <cell r="K123" t="str">
            <v>XERO</v>
          </cell>
        </row>
        <row r="124">
          <cell r="I124" t="str">
            <v>02060101</v>
          </cell>
          <cell r="J124" t="str">
            <v>GASTOS ACADEMICOS</v>
          </cell>
          <cell r="K124" t="str">
            <v>DOS</v>
          </cell>
        </row>
        <row r="125">
          <cell r="I125" t="str">
            <v>02060101</v>
          </cell>
          <cell r="J125" t="str">
            <v>GASTOS ADMINISTRATIVOS</v>
          </cell>
          <cell r="K125" t="str">
            <v>DOS</v>
          </cell>
        </row>
        <row r="126">
          <cell r="I126" t="str">
            <v>02060101</v>
          </cell>
          <cell r="J126" t="str">
            <v>INVERSIONES</v>
          </cell>
          <cell r="K126" t="str">
            <v>DOS</v>
          </cell>
        </row>
        <row r="127">
          <cell r="I127" t="str">
            <v>02060102</v>
          </cell>
          <cell r="J127" t="str">
            <v>GASTOS ADMINISTRATIVOS</v>
          </cell>
          <cell r="K127" t="str">
            <v>XERO</v>
          </cell>
        </row>
        <row r="128">
          <cell r="I128" t="str">
            <v>02060103</v>
          </cell>
          <cell r="J128" t="str">
            <v>GASTOS ADMINISTRATIVOS</v>
          </cell>
          <cell r="K128" t="str">
            <v>XERO</v>
          </cell>
        </row>
        <row r="129">
          <cell r="I129" t="str">
            <v>03010101</v>
          </cell>
          <cell r="J129" t="str">
            <v>NO APLICA</v>
          </cell>
          <cell r="K129" t="str">
            <v>ANULADO</v>
          </cell>
        </row>
        <row r="130">
          <cell r="I130" t="str">
            <v>03010102</v>
          </cell>
          <cell r="J130" t="str">
            <v>GASTOS ACADEMICOS</v>
          </cell>
          <cell r="K130" t="str">
            <v>NUEVE</v>
          </cell>
        </row>
        <row r="131">
          <cell r="I131" t="str">
            <v>03010102</v>
          </cell>
          <cell r="J131" t="str">
            <v>GASTOS ADMINISTRATIVOS</v>
          </cell>
          <cell r="K131" t="str">
            <v>NUEVE</v>
          </cell>
        </row>
        <row r="132">
          <cell r="I132" t="str">
            <v>03010103</v>
          </cell>
          <cell r="J132" t="str">
            <v>GASTOS ACADEMICOS</v>
          </cell>
          <cell r="K132" t="str">
            <v>DOS</v>
          </cell>
        </row>
        <row r="133">
          <cell r="I133" t="str">
            <v>03010103</v>
          </cell>
          <cell r="J133" t="str">
            <v>GASTOS ADMINISTRATIVOS</v>
          </cell>
          <cell r="K133" t="str">
            <v>DOS</v>
          </cell>
        </row>
        <row r="134">
          <cell r="I134" t="str">
            <v>03010103</v>
          </cell>
          <cell r="J134" t="str">
            <v>INVERSIONES</v>
          </cell>
          <cell r="K134" t="str">
            <v>DOS</v>
          </cell>
        </row>
        <row r="135">
          <cell r="I135" t="str">
            <v>06010101</v>
          </cell>
          <cell r="J135" t="str">
            <v>INGRESOS</v>
          </cell>
          <cell r="K135" t="str">
            <v>DIEZ</v>
          </cell>
        </row>
        <row r="136">
          <cell r="I136" t="str">
            <v>06010102</v>
          </cell>
          <cell r="J136" t="str">
            <v>INGRESOS</v>
          </cell>
          <cell r="K136" t="str">
            <v>DIEZ</v>
          </cell>
        </row>
        <row r="137">
          <cell r="I137" t="str">
            <v>06010103</v>
          </cell>
          <cell r="J137" t="str">
            <v>INGRESOS</v>
          </cell>
          <cell r="K137" t="str">
            <v>DIEZ</v>
          </cell>
        </row>
        <row r="138">
          <cell r="I138" t="str">
            <v>06010104</v>
          </cell>
          <cell r="J138" t="str">
            <v>INGRESOS</v>
          </cell>
          <cell r="K138" t="str">
            <v>DIEZ</v>
          </cell>
        </row>
        <row r="139">
          <cell r="I139" t="str">
            <v>06010105</v>
          </cell>
          <cell r="J139" t="str">
            <v>INGRESOS</v>
          </cell>
          <cell r="K139" t="str">
            <v>DIEZ</v>
          </cell>
        </row>
        <row r="140">
          <cell r="I140" t="str">
            <v>06010106</v>
          </cell>
          <cell r="J140" t="str">
            <v>BECAS Y DESCUENTOS</v>
          </cell>
          <cell r="K140" t="str">
            <v>ONCE</v>
          </cell>
        </row>
        <row r="141">
          <cell r="I141" t="str">
            <v>06010107</v>
          </cell>
          <cell r="J141" t="str">
            <v>BECAS Y DESCUENTOS</v>
          </cell>
          <cell r="K141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613"/>
  <sheetViews>
    <sheetView view="pageBreakPreview" topLeftCell="B28" zoomScale="50" zoomScaleSheetLayoutView="50" workbookViewId="0">
      <selection activeCell="D54" sqref="D54:D57"/>
    </sheetView>
  </sheetViews>
  <sheetFormatPr baseColWidth="10" defaultColWidth="11.42578125" defaultRowHeight="12.75" x14ac:dyDescent="0.2"/>
  <cols>
    <col min="1" max="1" width="44" style="1" customWidth="1"/>
    <col min="2" max="2" width="62.7109375" style="1" customWidth="1"/>
    <col min="3" max="4" width="30.42578125" style="1" customWidth="1"/>
    <col min="5" max="5" width="21" style="1" customWidth="1"/>
    <col min="6" max="7" width="3.140625" style="1" customWidth="1"/>
    <col min="8" max="19" width="3.85546875" style="1" customWidth="1"/>
    <col min="20" max="21" width="3.85546875" style="3" customWidth="1"/>
    <col min="22" max="29" width="3.85546875" style="1" customWidth="1"/>
    <col min="30" max="30" width="37" style="1" customWidth="1"/>
    <col min="31" max="31" width="44.85546875" style="1" customWidth="1"/>
    <col min="32" max="32" width="35.42578125" style="1" customWidth="1"/>
    <col min="33" max="33" width="15.42578125" style="1" customWidth="1"/>
    <col min="34" max="34" width="8" style="1" customWidth="1"/>
    <col min="35" max="35" width="9.28515625" style="51" customWidth="1"/>
    <col min="36" max="36" width="9.85546875" style="51" customWidth="1"/>
    <col min="37" max="37" width="9.42578125" style="51" customWidth="1"/>
    <col min="38" max="38" width="9.7109375" style="51" customWidth="1"/>
    <col min="39" max="39" width="19.7109375" style="1" customWidth="1"/>
    <col min="40" max="40" width="17" style="4" customWidth="1"/>
    <col min="41" max="41" width="48.7109375" style="1" customWidth="1"/>
    <col min="42" max="16384" width="11.42578125" style="53"/>
  </cols>
  <sheetData>
    <row r="1" spans="1:41" s="52" customFormat="1" ht="51" customHeight="1" thickBot="1" x14ac:dyDescent="0.4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8"/>
    </row>
    <row r="2" spans="1:41" ht="28.5" customHeight="1" thickBot="1" x14ac:dyDescent="0.25">
      <c r="A2" s="10" t="s">
        <v>1</v>
      </c>
      <c r="B2" s="279" t="s">
        <v>35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80"/>
      <c r="AF2" s="281"/>
      <c r="AG2" s="281"/>
      <c r="AH2" s="281"/>
      <c r="AI2" s="281"/>
      <c r="AJ2" s="281"/>
      <c r="AK2" s="281"/>
      <c r="AL2" s="281"/>
      <c r="AM2" s="281"/>
      <c r="AN2" s="281"/>
      <c r="AO2" s="282"/>
    </row>
    <row r="3" spans="1:41" ht="28.5" customHeight="1" thickBot="1" x14ac:dyDescent="0.25">
      <c r="A3" s="10" t="s">
        <v>2</v>
      </c>
      <c r="B3" s="279" t="s">
        <v>36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80"/>
      <c r="AF3" s="283"/>
      <c r="AG3" s="283"/>
      <c r="AH3" s="283"/>
      <c r="AI3" s="283"/>
      <c r="AJ3" s="283"/>
      <c r="AK3" s="283"/>
      <c r="AL3" s="283"/>
      <c r="AM3" s="283"/>
      <c r="AN3" s="283"/>
      <c r="AO3" s="284"/>
    </row>
    <row r="4" spans="1:41" ht="28.5" customHeight="1" thickBot="1" x14ac:dyDescent="0.25">
      <c r="A4" s="10" t="s">
        <v>3</v>
      </c>
      <c r="B4" s="287" t="s">
        <v>37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9"/>
      <c r="AF4" s="283"/>
      <c r="AG4" s="283"/>
      <c r="AH4" s="283"/>
      <c r="AI4" s="283"/>
      <c r="AJ4" s="283"/>
      <c r="AK4" s="283"/>
      <c r="AL4" s="283"/>
      <c r="AM4" s="283"/>
      <c r="AN4" s="283"/>
      <c r="AO4" s="284"/>
    </row>
    <row r="5" spans="1:41" ht="28.5" customHeight="1" thickBot="1" x14ac:dyDescent="0.25">
      <c r="A5" s="10" t="s">
        <v>4</v>
      </c>
      <c r="B5" s="279" t="s">
        <v>33</v>
      </c>
      <c r="C5" s="279"/>
      <c r="D5" s="279"/>
      <c r="E5" s="279"/>
      <c r="F5" s="279"/>
      <c r="G5" s="279"/>
      <c r="H5" s="279"/>
      <c r="I5" s="279"/>
      <c r="J5" s="279"/>
      <c r="K5" s="279"/>
      <c r="L5" s="280"/>
      <c r="M5" s="240" t="s">
        <v>5</v>
      </c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2"/>
      <c r="Z5" s="290">
        <v>23</v>
      </c>
      <c r="AA5" s="291"/>
      <c r="AB5" s="291"/>
      <c r="AC5" s="291"/>
      <c r="AD5" s="291"/>
      <c r="AE5" s="292"/>
      <c r="AF5" s="283"/>
      <c r="AG5" s="283"/>
      <c r="AH5" s="283"/>
      <c r="AI5" s="283"/>
      <c r="AJ5" s="283"/>
      <c r="AK5" s="283"/>
      <c r="AL5" s="283"/>
      <c r="AM5" s="283"/>
      <c r="AN5" s="283"/>
      <c r="AO5" s="284"/>
    </row>
    <row r="6" spans="1:41" ht="27" customHeight="1" thickBot="1" x14ac:dyDescent="0.25">
      <c r="A6" s="10" t="s">
        <v>6</v>
      </c>
      <c r="B6" s="293" t="s">
        <v>34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1"/>
      <c r="AF6" s="285"/>
      <c r="AG6" s="285"/>
      <c r="AH6" s="285"/>
      <c r="AI6" s="285"/>
      <c r="AJ6" s="285"/>
      <c r="AK6" s="285"/>
      <c r="AL6" s="285"/>
      <c r="AM6" s="285"/>
      <c r="AN6" s="285"/>
      <c r="AO6" s="286"/>
    </row>
    <row r="7" spans="1:41" ht="29.25" customHeight="1" thickBot="1" x14ac:dyDescent="0.25">
      <c r="A7" s="161" t="s">
        <v>151</v>
      </c>
      <c r="B7" s="219" t="s">
        <v>153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1"/>
      <c r="AF7" s="162"/>
      <c r="AG7" s="162"/>
      <c r="AH7" s="162"/>
      <c r="AI7" s="162"/>
      <c r="AJ7" s="162"/>
      <c r="AK7" s="162"/>
      <c r="AL7" s="162"/>
      <c r="AM7" s="162"/>
      <c r="AN7" s="162"/>
      <c r="AO7" s="157"/>
    </row>
    <row r="8" spans="1:41" ht="38.25" customHeight="1" thickBot="1" x14ac:dyDescent="0.25">
      <c r="A8" s="161" t="s">
        <v>152</v>
      </c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4"/>
      <c r="AF8" s="162"/>
      <c r="AG8" s="162"/>
      <c r="AH8" s="162"/>
      <c r="AI8" s="162"/>
      <c r="AJ8" s="162"/>
      <c r="AK8" s="162"/>
      <c r="AL8" s="162"/>
      <c r="AM8" s="162"/>
      <c r="AN8" s="162"/>
      <c r="AO8" s="157"/>
    </row>
    <row r="9" spans="1:41" ht="23.25" customHeight="1" thickBot="1" x14ac:dyDescent="0.25">
      <c r="A9" s="341" t="s">
        <v>7</v>
      </c>
      <c r="B9" s="342" t="s">
        <v>8</v>
      </c>
      <c r="C9" s="342"/>
      <c r="D9" s="343"/>
      <c r="E9" s="344"/>
      <c r="F9" s="240" t="s">
        <v>9</v>
      </c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3"/>
      <c r="AD9" s="262" t="s">
        <v>10</v>
      </c>
      <c r="AE9" s="263"/>
      <c r="AF9" s="263"/>
      <c r="AG9" s="263"/>
      <c r="AH9" s="263"/>
      <c r="AI9" s="263"/>
      <c r="AJ9" s="263"/>
      <c r="AK9" s="263"/>
      <c r="AL9" s="263"/>
      <c r="AM9" s="263"/>
      <c r="AN9" s="264"/>
      <c r="AO9" s="12" t="s">
        <v>11</v>
      </c>
    </row>
    <row r="10" spans="1:41" s="54" customFormat="1" ht="45" customHeight="1" thickBot="1" x14ac:dyDescent="0.25">
      <c r="A10" s="266"/>
      <c r="B10" s="265" t="s">
        <v>12</v>
      </c>
      <c r="C10" s="298" t="s">
        <v>50</v>
      </c>
      <c r="D10" s="225" t="s">
        <v>13</v>
      </c>
      <c r="E10" s="225" t="s">
        <v>154</v>
      </c>
      <c r="F10" s="296" t="s">
        <v>76</v>
      </c>
      <c r="G10" s="294"/>
      <c r="H10" s="270" t="s">
        <v>14</v>
      </c>
      <c r="I10" s="294"/>
      <c r="J10" s="270" t="s">
        <v>15</v>
      </c>
      <c r="K10" s="271"/>
      <c r="L10" s="296" t="s">
        <v>16</v>
      </c>
      <c r="M10" s="294"/>
      <c r="N10" s="270" t="s">
        <v>17</v>
      </c>
      <c r="O10" s="294"/>
      <c r="P10" s="270" t="s">
        <v>18</v>
      </c>
      <c r="Q10" s="271"/>
      <c r="R10" s="296" t="s">
        <v>19</v>
      </c>
      <c r="S10" s="294"/>
      <c r="T10" s="270" t="s">
        <v>20</v>
      </c>
      <c r="U10" s="294"/>
      <c r="V10" s="270" t="s">
        <v>21</v>
      </c>
      <c r="W10" s="271"/>
      <c r="X10" s="296" t="s">
        <v>22</v>
      </c>
      <c r="Y10" s="294"/>
      <c r="Z10" s="270" t="s">
        <v>23</v>
      </c>
      <c r="AA10" s="294"/>
      <c r="AB10" s="270" t="s">
        <v>24</v>
      </c>
      <c r="AC10" s="271" t="s">
        <v>24</v>
      </c>
      <c r="AD10" s="265" t="s">
        <v>25</v>
      </c>
      <c r="AE10" s="274" t="s">
        <v>26</v>
      </c>
      <c r="AF10" s="274" t="s">
        <v>27</v>
      </c>
      <c r="AG10" s="274" t="s">
        <v>28</v>
      </c>
      <c r="AH10" s="226" t="s">
        <v>29</v>
      </c>
      <c r="AI10" s="267"/>
      <c r="AJ10" s="267"/>
      <c r="AK10" s="267"/>
      <c r="AL10" s="265"/>
      <c r="AM10" s="274" t="s">
        <v>13</v>
      </c>
      <c r="AN10" s="298" t="s">
        <v>30</v>
      </c>
      <c r="AO10" s="299" t="s">
        <v>124</v>
      </c>
    </row>
    <row r="11" spans="1:41" s="55" customFormat="1" ht="25.5" customHeight="1" x14ac:dyDescent="0.2">
      <c r="A11" s="266"/>
      <c r="B11" s="266"/>
      <c r="C11" s="298"/>
      <c r="D11" s="225"/>
      <c r="E11" s="225"/>
      <c r="F11" s="297"/>
      <c r="G11" s="295"/>
      <c r="H11" s="272"/>
      <c r="I11" s="295"/>
      <c r="J11" s="272"/>
      <c r="K11" s="273"/>
      <c r="L11" s="297"/>
      <c r="M11" s="295"/>
      <c r="N11" s="272"/>
      <c r="O11" s="295"/>
      <c r="P11" s="272"/>
      <c r="Q11" s="273"/>
      <c r="R11" s="297"/>
      <c r="S11" s="295"/>
      <c r="T11" s="272"/>
      <c r="U11" s="295"/>
      <c r="V11" s="272"/>
      <c r="W11" s="273"/>
      <c r="X11" s="297"/>
      <c r="Y11" s="295"/>
      <c r="Z11" s="272"/>
      <c r="AA11" s="295"/>
      <c r="AB11" s="272"/>
      <c r="AC11" s="273"/>
      <c r="AD11" s="266"/>
      <c r="AE11" s="275"/>
      <c r="AF11" s="275"/>
      <c r="AG11" s="275"/>
      <c r="AH11" s="268"/>
      <c r="AI11" s="269"/>
      <c r="AJ11" s="269"/>
      <c r="AK11" s="269"/>
      <c r="AL11" s="266"/>
      <c r="AM11" s="275"/>
      <c r="AN11" s="298"/>
      <c r="AO11" s="300"/>
    </row>
    <row r="12" spans="1:41" s="55" customFormat="1" ht="25.5" customHeight="1" x14ac:dyDescent="0.2">
      <c r="A12" s="266"/>
      <c r="B12" s="266"/>
      <c r="C12" s="298"/>
      <c r="D12" s="225"/>
      <c r="E12" s="225"/>
      <c r="F12" s="297"/>
      <c r="G12" s="295"/>
      <c r="H12" s="272"/>
      <c r="I12" s="295"/>
      <c r="J12" s="272"/>
      <c r="K12" s="273"/>
      <c r="L12" s="297"/>
      <c r="M12" s="295"/>
      <c r="N12" s="272"/>
      <c r="O12" s="295"/>
      <c r="P12" s="272"/>
      <c r="Q12" s="273"/>
      <c r="R12" s="297"/>
      <c r="S12" s="295"/>
      <c r="T12" s="272"/>
      <c r="U12" s="295"/>
      <c r="V12" s="272"/>
      <c r="W12" s="273"/>
      <c r="X12" s="297"/>
      <c r="Y12" s="295"/>
      <c r="Z12" s="272"/>
      <c r="AA12" s="295"/>
      <c r="AB12" s="272"/>
      <c r="AC12" s="273"/>
      <c r="AD12" s="266"/>
      <c r="AE12" s="275"/>
      <c r="AF12" s="275"/>
      <c r="AG12" s="275"/>
      <c r="AH12" s="268"/>
      <c r="AI12" s="269"/>
      <c r="AJ12" s="269"/>
      <c r="AK12" s="269"/>
      <c r="AL12" s="266"/>
      <c r="AM12" s="275"/>
      <c r="AN12" s="298"/>
      <c r="AO12" s="300"/>
    </row>
    <row r="13" spans="1:41" s="55" customFormat="1" ht="42" customHeight="1" thickBot="1" x14ac:dyDescent="0.25">
      <c r="A13" s="266"/>
      <c r="B13" s="266"/>
      <c r="C13" s="274"/>
      <c r="D13" s="226"/>
      <c r="E13" s="226"/>
      <c r="F13" s="297"/>
      <c r="G13" s="295"/>
      <c r="H13" s="272" t="s">
        <v>38</v>
      </c>
      <c r="I13" s="295" t="s">
        <v>39</v>
      </c>
      <c r="J13" s="272"/>
      <c r="K13" s="273"/>
      <c r="L13" s="297"/>
      <c r="M13" s="295"/>
      <c r="N13" s="272"/>
      <c r="O13" s="295"/>
      <c r="P13" s="272"/>
      <c r="Q13" s="273"/>
      <c r="R13" s="297"/>
      <c r="S13" s="295"/>
      <c r="T13" s="272"/>
      <c r="U13" s="295"/>
      <c r="V13" s="272"/>
      <c r="W13" s="273"/>
      <c r="X13" s="297"/>
      <c r="Y13" s="295"/>
      <c r="Z13" s="272"/>
      <c r="AA13" s="295"/>
      <c r="AB13" s="272"/>
      <c r="AC13" s="273"/>
      <c r="AD13" s="266"/>
      <c r="AE13" s="275"/>
      <c r="AF13" s="275"/>
      <c r="AG13" s="275"/>
      <c r="AH13" s="13" t="s">
        <v>81</v>
      </c>
      <c r="AI13" s="147" t="s">
        <v>77</v>
      </c>
      <c r="AJ13" s="147" t="s">
        <v>78</v>
      </c>
      <c r="AK13" s="147" t="s">
        <v>79</v>
      </c>
      <c r="AL13" s="147" t="s">
        <v>80</v>
      </c>
      <c r="AM13" s="275"/>
      <c r="AN13" s="274"/>
      <c r="AO13" s="300"/>
    </row>
    <row r="14" spans="1:41" s="55" customFormat="1" ht="45" customHeight="1" x14ac:dyDescent="0.2">
      <c r="A14" s="332" t="s">
        <v>111</v>
      </c>
      <c r="B14" s="335" t="s">
        <v>109</v>
      </c>
      <c r="C14" s="317"/>
      <c r="D14" s="227"/>
      <c r="E14" s="227"/>
      <c r="F14" s="260"/>
      <c r="G14" s="261"/>
      <c r="H14" s="261"/>
      <c r="I14" s="261"/>
      <c r="J14" s="261"/>
      <c r="K14" s="259"/>
      <c r="L14" s="260"/>
      <c r="M14" s="261"/>
      <c r="N14" s="261"/>
      <c r="O14" s="261"/>
      <c r="P14" s="261"/>
      <c r="Q14" s="259"/>
      <c r="R14" s="260"/>
      <c r="S14" s="261"/>
      <c r="T14" s="261"/>
      <c r="U14" s="261"/>
      <c r="V14" s="261"/>
      <c r="W14" s="259"/>
      <c r="X14" s="260"/>
      <c r="Y14" s="261"/>
      <c r="Z14" s="261"/>
      <c r="AA14" s="261"/>
      <c r="AB14" s="261"/>
      <c r="AC14" s="259"/>
      <c r="AD14" s="76"/>
      <c r="AE14" s="77"/>
      <c r="AF14" s="258"/>
      <c r="AG14" s="77"/>
      <c r="AH14" s="78"/>
      <c r="AI14" s="78"/>
      <c r="AJ14" s="78"/>
      <c r="AK14" s="78"/>
      <c r="AL14" s="78"/>
      <c r="AM14" s="77"/>
      <c r="AN14" s="77"/>
      <c r="AO14" s="79"/>
    </row>
    <row r="15" spans="1:41" s="55" customFormat="1" ht="51.75" customHeight="1" x14ac:dyDescent="0.2">
      <c r="A15" s="333"/>
      <c r="B15" s="336"/>
      <c r="C15" s="318"/>
      <c r="D15" s="228"/>
      <c r="E15" s="228"/>
      <c r="F15" s="238"/>
      <c r="G15" s="232"/>
      <c r="H15" s="232"/>
      <c r="I15" s="232"/>
      <c r="J15" s="232"/>
      <c r="K15" s="235"/>
      <c r="L15" s="238"/>
      <c r="M15" s="232"/>
      <c r="N15" s="232"/>
      <c r="O15" s="232"/>
      <c r="P15" s="232"/>
      <c r="Q15" s="235"/>
      <c r="R15" s="238"/>
      <c r="S15" s="232"/>
      <c r="T15" s="232"/>
      <c r="U15" s="232"/>
      <c r="V15" s="232"/>
      <c r="W15" s="235"/>
      <c r="X15" s="238"/>
      <c r="Y15" s="232"/>
      <c r="Z15" s="232"/>
      <c r="AA15" s="232"/>
      <c r="AB15" s="232"/>
      <c r="AC15" s="235"/>
      <c r="AD15" s="73"/>
      <c r="AE15" s="47"/>
      <c r="AF15" s="245"/>
      <c r="AG15" s="47"/>
      <c r="AH15" s="48"/>
      <c r="AI15" s="48"/>
      <c r="AJ15" s="48"/>
      <c r="AK15" s="48"/>
      <c r="AL15" s="48"/>
      <c r="AM15" s="47"/>
      <c r="AN15" s="47"/>
      <c r="AO15" s="80"/>
    </row>
    <row r="16" spans="1:41" s="55" customFormat="1" ht="27.75" customHeight="1" x14ac:dyDescent="0.2">
      <c r="A16" s="333"/>
      <c r="B16" s="336"/>
      <c r="C16" s="318"/>
      <c r="D16" s="229"/>
      <c r="E16" s="229"/>
      <c r="F16" s="239"/>
      <c r="G16" s="233"/>
      <c r="H16" s="233"/>
      <c r="I16" s="233"/>
      <c r="J16" s="233"/>
      <c r="K16" s="236"/>
      <c r="L16" s="239"/>
      <c r="M16" s="233"/>
      <c r="N16" s="233"/>
      <c r="O16" s="233"/>
      <c r="P16" s="233"/>
      <c r="Q16" s="236"/>
      <c r="R16" s="239"/>
      <c r="S16" s="233"/>
      <c r="T16" s="233"/>
      <c r="U16" s="233"/>
      <c r="V16" s="233"/>
      <c r="W16" s="236"/>
      <c r="X16" s="239"/>
      <c r="Y16" s="233"/>
      <c r="Z16" s="233"/>
      <c r="AA16" s="233"/>
      <c r="AB16" s="233"/>
      <c r="AC16" s="236"/>
      <c r="AD16" s="73"/>
      <c r="AE16" s="47"/>
      <c r="AF16" s="246"/>
      <c r="AG16" s="47"/>
      <c r="AH16" s="48"/>
      <c r="AI16" s="48"/>
      <c r="AJ16" s="48"/>
      <c r="AK16" s="48"/>
      <c r="AL16" s="48"/>
      <c r="AM16" s="47"/>
      <c r="AN16" s="47"/>
      <c r="AO16" s="80"/>
    </row>
    <row r="17" spans="1:41" s="55" customFormat="1" ht="45" customHeight="1" x14ac:dyDescent="0.2">
      <c r="A17" s="333"/>
      <c r="B17" s="336"/>
      <c r="C17" s="318"/>
      <c r="D17" s="230"/>
      <c r="E17" s="230"/>
      <c r="F17" s="237"/>
      <c r="G17" s="231"/>
      <c r="H17" s="231"/>
      <c r="I17" s="231"/>
      <c r="J17" s="231"/>
      <c r="K17" s="234"/>
      <c r="L17" s="237"/>
      <c r="M17" s="231"/>
      <c r="N17" s="231"/>
      <c r="O17" s="231"/>
      <c r="P17" s="231"/>
      <c r="Q17" s="234"/>
      <c r="R17" s="237"/>
      <c r="S17" s="231"/>
      <c r="T17" s="231"/>
      <c r="U17" s="231"/>
      <c r="V17" s="231"/>
      <c r="W17" s="234"/>
      <c r="X17" s="237"/>
      <c r="Y17" s="231"/>
      <c r="Z17" s="231"/>
      <c r="AA17" s="231"/>
      <c r="AB17" s="231"/>
      <c r="AC17" s="234"/>
      <c r="AD17" s="73"/>
      <c r="AE17" s="47"/>
      <c r="AF17" s="244"/>
      <c r="AG17" s="47"/>
      <c r="AH17" s="48"/>
      <c r="AI17" s="48"/>
      <c r="AJ17" s="48"/>
      <c r="AK17" s="48"/>
      <c r="AL17" s="48"/>
      <c r="AM17" s="47"/>
      <c r="AN17" s="47"/>
      <c r="AO17" s="80"/>
    </row>
    <row r="18" spans="1:41" s="55" customFormat="1" ht="51.75" customHeight="1" x14ac:dyDescent="0.2">
      <c r="A18" s="333"/>
      <c r="B18" s="336"/>
      <c r="C18" s="318"/>
      <c r="D18" s="228"/>
      <c r="E18" s="228"/>
      <c r="F18" s="238"/>
      <c r="G18" s="232"/>
      <c r="H18" s="232"/>
      <c r="I18" s="232"/>
      <c r="J18" s="232"/>
      <c r="K18" s="235"/>
      <c r="L18" s="238"/>
      <c r="M18" s="232"/>
      <c r="N18" s="232"/>
      <c r="O18" s="232"/>
      <c r="P18" s="232"/>
      <c r="Q18" s="235"/>
      <c r="R18" s="238"/>
      <c r="S18" s="232"/>
      <c r="T18" s="232"/>
      <c r="U18" s="232"/>
      <c r="V18" s="232"/>
      <c r="W18" s="235"/>
      <c r="X18" s="238"/>
      <c r="Y18" s="232"/>
      <c r="Z18" s="232"/>
      <c r="AA18" s="232"/>
      <c r="AB18" s="232"/>
      <c r="AC18" s="235"/>
      <c r="AD18" s="73"/>
      <c r="AE18" s="47"/>
      <c r="AF18" s="245"/>
      <c r="AG18" s="47"/>
      <c r="AH18" s="48"/>
      <c r="AI18" s="48"/>
      <c r="AJ18" s="48"/>
      <c r="AK18" s="48"/>
      <c r="AL18" s="48"/>
      <c r="AM18" s="47"/>
      <c r="AN18" s="47"/>
      <c r="AO18" s="80"/>
    </row>
    <row r="19" spans="1:41" s="55" customFormat="1" ht="27.75" customHeight="1" x14ac:dyDescent="0.2">
      <c r="A19" s="333"/>
      <c r="B19" s="336"/>
      <c r="C19" s="318"/>
      <c r="D19" s="229"/>
      <c r="E19" s="229"/>
      <c r="F19" s="239"/>
      <c r="G19" s="233"/>
      <c r="H19" s="233"/>
      <c r="I19" s="233"/>
      <c r="J19" s="233"/>
      <c r="K19" s="236"/>
      <c r="L19" s="239"/>
      <c r="M19" s="233"/>
      <c r="N19" s="233"/>
      <c r="O19" s="233"/>
      <c r="P19" s="233"/>
      <c r="Q19" s="236"/>
      <c r="R19" s="239"/>
      <c r="S19" s="233"/>
      <c r="T19" s="233"/>
      <c r="U19" s="233"/>
      <c r="V19" s="233"/>
      <c r="W19" s="236"/>
      <c r="X19" s="239"/>
      <c r="Y19" s="233"/>
      <c r="Z19" s="233"/>
      <c r="AA19" s="233"/>
      <c r="AB19" s="233"/>
      <c r="AC19" s="236"/>
      <c r="AD19" s="73"/>
      <c r="AE19" s="47"/>
      <c r="AF19" s="246"/>
      <c r="AG19" s="47"/>
      <c r="AH19" s="48"/>
      <c r="AI19" s="48"/>
      <c r="AJ19" s="48"/>
      <c r="AK19" s="48"/>
      <c r="AL19" s="48"/>
      <c r="AM19" s="47"/>
      <c r="AN19" s="47"/>
      <c r="AO19" s="80"/>
    </row>
    <row r="20" spans="1:41" s="55" customFormat="1" ht="45" customHeight="1" x14ac:dyDescent="0.2">
      <c r="A20" s="333"/>
      <c r="B20" s="336"/>
      <c r="C20" s="318"/>
      <c r="D20" s="230"/>
      <c r="E20" s="230"/>
      <c r="F20" s="237"/>
      <c r="G20" s="231"/>
      <c r="H20" s="231"/>
      <c r="I20" s="231"/>
      <c r="J20" s="231"/>
      <c r="K20" s="234"/>
      <c r="L20" s="237"/>
      <c r="M20" s="231"/>
      <c r="N20" s="231"/>
      <c r="O20" s="231"/>
      <c r="P20" s="231"/>
      <c r="Q20" s="234"/>
      <c r="R20" s="237"/>
      <c r="S20" s="231"/>
      <c r="T20" s="231"/>
      <c r="U20" s="231"/>
      <c r="V20" s="231"/>
      <c r="W20" s="234"/>
      <c r="X20" s="237"/>
      <c r="Y20" s="231"/>
      <c r="Z20" s="231"/>
      <c r="AA20" s="231"/>
      <c r="AB20" s="231"/>
      <c r="AC20" s="234"/>
      <c r="AD20" s="73"/>
      <c r="AE20" s="47"/>
      <c r="AF20" s="244"/>
      <c r="AG20" s="47"/>
      <c r="AH20" s="48"/>
      <c r="AI20" s="48"/>
      <c r="AJ20" s="48"/>
      <c r="AK20" s="48"/>
      <c r="AL20" s="48"/>
      <c r="AM20" s="47"/>
      <c r="AN20" s="47"/>
      <c r="AO20" s="80"/>
    </row>
    <row r="21" spans="1:41" s="55" customFormat="1" ht="51.75" customHeight="1" x14ac:dyDescent="0.2">
      <c r="A21" s="333"/>
      <c r="B21" s="331"/>
      <c r="C21" s="310"/>
      <c r="D21" s="228"/>
      <c r="E21" s="228"/>
      <c r="F21" s="238"/>
      <c r="G21" s="232"/>
      <c r="H21" s="232"/>
      <c r="I21" s="232"/>
      <c r="J21" s="232"/>
      <c r="K21" s="235"/>
      <c r="L21" s="238"/>
      <c r="M21" s="232"/>
      <c r="N21" s="232"/>
      <c r="O21" s="232"/>
      <c r="P21" s="232"/>
      <c r="Q21" s="235"/>
      <c r="R21" s="238"/>
      <c r="S21" s="232"/>
      <c r="T21" s="232"/>
      <c r="U21" s="232"/>
      <c r="V21" s="232"/>
      <c r="W21" s="235"/>
      <c r="X21" s="238"/>
      <c r="Y21" s="232"/>
      <c r="Z21" s="232"/>
      <c r="AA21" s="232"/>
      <c r="AB21" s="232"/>
      <c r="AC21" s="235"/>
      <c r="AD21" s="73"/>
      <c r="AE21" s="47"/>
      <c r="AF21" s="245"/>
      <c r="AG21" s="47"/>
      <c r="AH21" s="48"/>
      <c r="AI21" s="48"/>
      <c r="AJ21" s="48"/>
      <c r="AK21" s="48"/>
      <c r="AL21" s="48"/>
      <c r="AM21" s="47"/>
      <c r="AN21" s="47"/>
      <c r="AO21" s="80"/>
    </row>
    <row r="22" spans="1:41" s="55" customFormat="1" ht="27.75" customHeight="1" x14ac:dyDescent="0.2">
      <c r="A22" s="333"/>
      <c r="B22" s="308" t="s">
        <v>108</v>
      </c>
      <c r="C22" s="305"/>
      <c r="D22" s="229"/>
      <c r="E22" s="229"/>
      <c r="F22" s="239"/>
      <c r="G22" s="233"/>
      <c r="H22" s="233"/>
      <c r="I22" s="233"/>
      <c r="J22" s="233"/>
      <c r="K22" s="236"/>
      <c r="L22" s="239"/>
      <c r="M22" s="233"/>
      <c r="N22" s="233"/>
      <c r="O22" s="233"/>
      <c r="P22" s="233"/>
      <c r="Q22" s="236"/>
      <c r="R22" s="239"/>
      <c r="S22" s="233"/>
      <c r="T22" s="233"/>
      <c r="U22" s="233"/>
      <c r="V22" s="233"/>
      <c r="W22" s="236"/>
      <c r="X22" s="239"/>
      <c r="Y22" s="233"/>
      <c r="Z22" s="233"/>
      <c r="AA22" s="233"/>
      <c r="AB22" s="233"/>
      <c r="AC22" s="236"/>
      <c r="AD22" s="73"/>
      <c r="AE22" s="47"/>
      <c r="AF22" s="246"/>
      <c r="AG22" s="47"/>
      <c r="AH22" s="48"/>
      <c r="AI22" s="48"/>
      <c r="AJ22" s="48"/>
      <c r="AK22" s="48"/>
      <c r="AL22" s="48"/>
      <c r="AM22" s="47"/>
      <c r="AN22" s="47"/>
      <c r="AO22" s="80"/>
    </row>
    <row r="23" spans="1:41" s="55" customFormat="1" ht="45" customHeight="1" x14ac:dyDescent="0.2">
      <c r="A23" s="333"/>
      <c r="B23" s="308"/>
      <c r="C23" s="305"/>
      <c r="D23" s="96"/>
      <c r="E23" s="96"/>
      <c r="F23" s="98"/>
      <c r="G23" s="59"/>
      <c r="H23" s="59"/>
      <c r="I23" s="59"/>
      <c r="J23" s="59"/>
      <c r="K23" s="99"/>
      <c r="L23" s="98"/>
      <c r="M23" s="59"/>
      <c r="N23" s="59"/>
      <c r="O23" s="59"/>
      <c r="P23" s="59"/>
      <c r="Q23" s="99"/>
      <c r="R23" s="98"/>
      <c r="S23" s="59"/>
      <c r="T23" s="59"/>
      <c r="U23" s="59"/>
      <c r="V23" s="59"/>
      <c r="W23" s="99"/>
      <c r="X23" s="98"/>
      <c r="Y23" s="59"/>
      <c r="Z23" s="59"/>
      <c r="AA23" s="59"/>
      <c r="AB23" s="59"/>
      <c r="AC23" s="99"/>
      <c r="AD23" s="73"/>
      <c r="AE23" s="47"/>
      <c r="AF23" s="102"/>
      <c r="AG23" s="47"/>
      <c r="AH23" s="48"/>
      <c r="AI23" s="48"/>
      <c r="AJ23" s="48"/>
      <c r="AK23" s="48"/>
      <c r="AL23" s="48"/>
      <c r="AM23" s="47"/>
      <c r="AN23" s="47"/>
      <c r="AO23" s="80"/>
    </row>
    <row r="24" spans="1:41" s="55" customFormat="1" ht="51.75" customHeight="1" thickBot="1" x14ac:dyDescent="0.25">
      <c r="A24" s="333"/>
      <c r="B24" s="337"/>
      <c r="C24" s="319"/>
      <c r="D24" s="97"/>
      <c r="E24" s="97"/>
      <c r="F24" s="100"/>
      <c r="G24" s="60"/>
      <c r="H24" s="60"/>
      <c r="I24" s="60"/>
      <c r="J24" s="60"/>
      <c r="K24" s="101"/>
      <c r="L24" s="100"/>
      <c r="M24" s="60"/>
      <c r="N24" s="60"/>
      <c r="O24" s="60"/>
      <c r="P24" s="60"/>
      <c r="Q24" s="101"/>
      <c r="R24" s="100"/>
      <c r="S24" s="60"/>
      <c r="T24" s="60"/>
      <c r="U24" s="60"/>
      <c r="V24" s="60"/>
      <c r="W24" s="101"/>
      <c r="X24" s="100"/>
      <c r="Y24" s="60"/>
      <c r="Z24" s="60"/>
      <c r="AA24" s="60"/>
      <c r="AB24" s="60"/>
      <c r="AC24" s="101"/>
      <c r="AD24" s="104"/>
      <c r="AE24" s="58"/>
      <c r="AF24" s="103"/>
      <c r="AG24" s="58"/>
      <c r="AH24" s="105"/>
      <c r="AI24" s="105"/>
      <c r="AJ24" s="105"/>
      <c r="AK24" s="105"/>
      <c r="AL24" s="105"/>
      <c r="AM24" s="58"/>
      <c r="AN24" s="58"/>
      <c r="AO24" s="106"/>
    </row>
    <row r="25" spans="1:41" s="55" customFormat="1" ht="48" customHeight="1" x14ac:dyDescent="0.2">
      <c r="A25" s="332" t="s">
        <v>125</v>
      </c>
      <c r="B25" s="107" t="s">
        <v>107</v>
      </c>
      <c r="C25" s="108"/>
      <c r="D25" s="109"/>
      <c r="E25" s="109"/>
      <c r="F25" s="110"/>
      <c r="G25" s="111"/>
      <c r="H25" s="111"/>
      <c r="I25" s="111"/>
      <c r="J25" s="111"/>
      <c r="K25" s="112"/>
      <c r="L25" s="110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2"/>
      <c r="X25" s="110"/>
      <c r="Y25" s="111"/>
      <c r="Z25" s="111"/>
      <c r="AA25" s="111"/>
      <c r="AB25" s="111"/>
      <c r="AC25" s="112"/>
      <c r="AD25" s="76"/>
      <c r="AE25" s="77"/>
      <c r="AF25" s="113"/>
      <c r="AG25" s="77"/>
      <c r="AH25" s="78"/>
      <c r="AI25" s="78"/>
      <c r="AJ25" s="78"/>
      <c r="AK25" s="78"/>
      <c r="AL25" s="78"/>
      <c r="AM25" s="77"/>
      <c r="AN25" s="77"/>
      <c r="AO25" s="79"/>
    </row>
    <row r="26" spans="1:41" s="55" customFormat="1" ht="48" customHeight="1" x14ac:dyDescent="0.2">
      <c r="A26" s="333"/>
      <c r="B26" s="56" t="s">
        <v>106</v>
      </c>
      <c r="C26" s="57"/>
      <c r="D26" s="230"/>
      <c r="E26" s="230"/>
      <c r="F26" s="237"/>
      <c r="G26" s="231"/>
      <c r="H26" s="231"/>
      <c r="I26" s="231"/>
      <c r="J26" s="231"/>
      <c r="K26" s="234"/>
      <c r="L26" s="237"/>
      <c r="M26" s="231"/>
      <c r="N26" s="231"/>
      <c r="O26" s="231"/>
      <c r="P26" s="231"/>
      <c r="Q26" s="234"/>
      <c r="R26" s="237"/>
      <c r="S26" s="231"/>
      <c r="T26" s="231"/>
      <c r="U26" s="231"/>
      <c r="V26" s="231"/>
      <c r="W26" s="234"/>
      <c r="X26" s="237"/>
      <c r="Y26" s="231"/>
      <c r="Z26" s="231"/>
      <c r="AA26" s="231"/>
      <c r="AB26" s="231"/>
      <c r="AC26" s="234"/>
      <c r="AD26" s="73"/>
      <c r="AE26" s="47"/>
      <c r="AF26" s="244"/>
      <c r="AG26" s="47"/>
      <c r="AH26" s="48"/>
      <c r="AI26" s="48"/>
      <c r="AJ26" s="48"/>
      <c r="AK26" s="48"/>
      <c r="AL26" s="48"/>
      <c r="AM26" s="47"/>
      <c r="AN26" s="47"/>
      <c r="AO26" s="80"/>
    </row>
    <row r="27" spans="1:41" s="55" customFormat="1" ht="48" customHeight="1" x14ac:dyDescent="0.2">
      <c r="A27" s="333"/>
      <c r="B27" s="56" t="s">
        <v>105</v>
      </c>
      <c r="C27" s="57"/>
      <c r="D27" s="228"/>
      <c r="E27" s="228"/>
      <c r="F27" s="238"/>
      <c r="G27" s="232"/>
      <c r="H27" s="232"/>
      <c r="I27" s="232"/>
      <c r="J27" s="232"/>
      <c r="K27" s="235"/>
      <c r="L27" s="238"/>
      <c r="M27" s="232"/>
      <c r="N27" s="232"/>
      <c r="O27" s="232"/>
      <c r="P27" s="232"/>
      <c r="Q27" s="235"/>
      <c r="R27" s="238"/>
      <c r="S27" s="232"/>
      <c r="T27" s="232"/>
      <c r="U27" s="232"/>
      <c r="V27" s="232"/>
      <c r="W27" s="235"/>
      <c r="X27" s="238"/>
      <c r="Y27" s="232"/>
      <c r="Z27" s="232"/>
      <c r="AA27" s="232"/>
      <c r="AB27" s="232"/>
      <c r="AC27" s="235"/>
      <c r="AD27" s="73"/>
      <c r="AE27" s="47"/>
      <c r="AF27" s="245"/>
      <c r="AG27" s="47"/>
      <c r="AH27" s="48"/>
      <c r="AI27" s="48"/>
      <c r="AJ27" s="48"/>
      <c r="AK27" s="48"/>
      <c r="AL27" s="48"/>
      <c r="AM27" s="47"/>
      <c r="AN27" s="47"/>
      <c r="AO27" s="80"/>
    </row>
    <row r="28" spans="1:41" s="55" customFormat="1" ht="48" customHeight="1" x14ac:dyDescent="0.2">
      <c r="A28" s="333"/>
      <c r="B28" s="56" t="s">
        <v>104</v>
      </c>
      <c r="C28" s="57"/>
      <c r="D28" s="229"/>
      <c r="E28" s="229"/>
      <c r="F28" s="239"/>
      <c r="G28" s="233"/>
      <c r="H28" s="233"/>
      <c r="I28" s="233"/>
      <c r="J28" s="233"/>
      <c r="K28" s="236"/>
      <c r="L28" s="239"/>
      <c r="M28" s="233"/>
      <c r="N28" s="233"/>
      <c r="O28" s="233"/>
      <c r="P28" s="233"/>
      <c r="Q28" s="236"/>
      <c r="R28" s="239"/>
      <c r="S28" s="233"/>
      <c r="T28" s="233"/>
      <c r="U28" s="233"/>
      <c r="V28" s="233"/>
      <c r="W28" s="236"/>
      <c r="X28" s="239"/>
      <c r="Y28" s="233"/>
      <c r="Z28" s="233"/>
      <c r="AA28" s="233"/>
      <c r="AB28" s="233"/>
      <c r="AC28" s="236"/>
      <c r="AD28" s="73"/>
      <c r="AE28" s="47"/>
      <c r="AF28" s="246"/>
      <c r="AG28" s="47"/>
      <c r="AH28" s="48"/>
      <c r="AI28" s="48"/>
      <c r="AJ28" s="48"/>
      <c r="AK28" s="48"/>
      <c r="AL28" s="48"/>
      <c r="AM28" s="47"/>
      <c r="AN28" s="47"/>
      <c r="AO28" s="80"/>
    </row>
    <row r="29" spans="1:41" s="55" customFormat="1" ht="48" customHeight="1" x14ac:dyDescent="0.2">
      <c r="A29" s="333"/>
      <c r="B29" s="56" t="s">
        <v>103</v>
      </c>
      <c r="C29" s="57"/>
      <c r="D29" s="230"/>
      <c r="E29" s="230"/>
      <c r="F29" s="237"/>
      <c r="G29" s="231"/>
      <c r="H29" s="231"/>
      <c r="I29" s="231"/>
      <c r="J29" s="231"/>
      <c r="K29" s="234"/>
      <c r="L29" s="237"/>
      <c r="M29" s="231"/>
      <c r="N29" s="231"/>
      <c r="O29" s="231"/>
      <c r="P29" s="231"/>
      <c r="Q29" s="234"/>
      <c r="R29" s="237"/>
      <c r="S29" s="231"/>
      <c r="T29" s="231"/>
      <c r="U29" s="231"/>
      <c r="V29" s="231"/>
      <c r="W29" s="234"/>
      <c r="X29" s="237"/>
      <c r="Y29" s="231"/>
      <c r="Z29" s="231"/>
      <c r="AA29" s="231"/>
      <c r="AB29" s="231"/>
      <c r="AC29" s="234"/>
      <c r="AD29" s="73"/>
      <c r="AE29" s="47"/>
      <c r="AF29" s="244"/>
      <c r="AG29" s="47"/>
      <c r="AH29" s="48"/>
      <c r="AI29" s="48"/>
      <c r="AJ29" s="48"/>
      <c r="AK29" s="48"/>
      <c r="AL29" s="48"/>
      <c r="AM29" s="47"/>
      <c r="AN29" s="47"/>
      <c r="AO29" s="80"/>
    </row>
    <row r="30" spans="1:41" s="55" customFormat="1" ht="48" customHeight="1" x14ac:dyDescent="0.2">
      <c r="A30" s="333"/>
      <c r="B30" s="56" t="s">
        <v>102</v>
      </c>
      <c r="C30" s="57"/>
      <c r="D30" s="228"/>
      <c r="E30" s="228"/>
      <c r="F30" s="238"/>
      <c r="G30" s="232"/>
      <c r="H30" s="232"/>
      <c r="I30" s="232"/>
      <c r="J30" s="232"/>
      <c r="K30" s="235"/>
      <c r="L30" s="238"/>
      <c r="M30" s="232"/>
      <c r="N30" s="232"/>
      <c r="O30" s="232"/>
      <c r="P30" s="232"/>
      <c r="Q30" s="235"/>
      <c r="R30" s="238"/>
      <c r="S30" s="232"/>
      <c r="T30" s="232"/>
      <c r="U30" s="232"/>
      <c r="V30" s="232"/>
      <c r="W30" s="235"/>
      <c r="X30" s="238"/>
      <c r="Y30" s="232"/>
      <c r="Z30" s="232"/>
      <c r="AA30" s="232"/>
      <c r="AB30" s="232"/>
      <c r="AC30" s="235"/>
      <c r="AD30" s="73"/>
      <c r="AE30" s="47"/>
      <c r="AF30" s="245"/>
      <c r="AG30" s="47"/>
      <c r="AH30" s="48"/>
      <c r="AI30" s="48"/>
      <c r="AJ30" s="48"/>
      <c r="AK30" s="48"/>
      <c r="AL30" s="48"/>
      <c r="AM30" s="47"/>
      <c r="AN30" s="47"/>
      <c r="AO30" s="80"/>
    </row>
    <row r="31" spans="1:41" s="55" customFormat="1" ht="48" customHeight="1" x14ac:dyDescent="0.2">
      <c r="A31" s="333"/>
      <c r="B31" s="56" t="s">
        <v>101</v>
      </c>
      <c r="C31" s="57"/>
      <c r="D31" s="229"/>
      <c r="E31" s="229"/>
      <c r="F31" s="239"/>
      <c r="G31" s="233"/>
      <c r="H31" s="233"/>
      <c r="I31" s="233"/>
      <c r="J31" s="233"/>
      <c r="K31" s="236"/>
      <c r="L31" s="239"/>
      <c r="M31" s="233"/>
      <c r="N31" s="233"/>
      <c r="O31" s="233"/>
      <c r="P31" s="233"/>
      <c r="Q31" s="236"/>
      <c r="R31" s="239"/>
      <c r="S31" s="233"/>
      <c r="T31" s="233"/>
      <c r="U31" s="233"/>
      <c r="V31" s="233"/>
      <c r="W31" s="236"/>
      <c r="X31" s="239"/>
      <c r="Y31" s="233"/>
      <c r="Z31" s="233"/>
      <c r="AA31" s="233"/>
      <c r="AB31" s="233"/>
      <c r="AC31" s="236"/>
      <c r="AD31" s="73"/>
      <c r="AE31" s="47"/>
      <c r="AF31" s="246"/>
      <c r="AG31" s="47"/>
      <c r="AH31" s="48"/>
      <c r="AI31" s="48"/>
      <c r="AJ31" s="48"/>
      <c r="AK31" s="48"/>
      <c r="AL31" s="48"/>
      <c r="AM31" s="47"/>
      <c r="AN31" s="47"/>
      <c r="AO31" s="80"/>
    </row>
    <row r="32" spans="1:41" s="55" customFormat="1" ht="48" customHeight="1" x14ac:dyDescent="0.2">
      <c r="A32" s="333"/>
      <c r="B32" s="56" t="s">
        <v>100</v>
      </c>
      <c r="C32" s="57"/>
      <c r="D32" s="230"/>
      <c r="E32" s="230"/>
      <c r="F32" s="237"/>
      <c r="G32" s="231"/>
      <c r="H32" s="231"/>
      <c r="I32" s="231"/>
      <c r="J32" s="231"/>
      <c r="K32" s="234"/>
      <c r="L32" s="237"/>
      <c r="M32" s="231"/>
      <c r="N32" s="231"/>
      <c r="O32" s="231"/>
      <c r="P32" s="231"/>
      <c r="Q32" s="234"/>
      <c r="R32" s="237"/>
      <c r="S32" s="231"/>
      <c r="T32" s="231"/>
      <c r="U32" s="231"/>
      <c r="V32" s="231"/>
      <c r="W32" s="234"/>
      <c r="X32" s="237"/>
      <c r="Y32" s="231"/>
      <c r="Z32" s="231"/>
      <c r="AA32" s="231"/>
      <c r="AB32" s="231"/>
      <c r="AC32" s="234"/>
      <c r="AD32" s="73"/>
      <c r="AE32" s="47"/>
      <c r="AF32" s="244"/>
      <c r="AG32" s="47"/>
      <c r="AH32" s="48"/>
      <c r="AI32" s="48"/>
      <c r="AJ32" s="48"/>
      <c r="AK32" s="48"/>
      <c r="AL32" s="48"/>
      <c r="AM32" s="47"/>
      <c r="AN32" s="47"/>
      <c r="AO32" s="80"/>
    </row>
    <row r="33" spans="1:41" s="55" customFormat="1" ht="48" customHeight="1" x14ac:dyDescent="0.2">
      <c r="A33" s="333"/>
      <c r="B33" s="56" t="s">
        <v>99</v>
      </c>
      <c r="C33" s="57"/>
      <c r="D33" s="228"/>
      <c r="E33" s="228"/>
      <c r="F33" s="238"/>
      <c r="G33" s="232"/>
      <c r="H33" s="232"/>
      <c r="I33" s="232"/>
      <c r="J33" s="232"/>
      <c r="K33" s="235"/>
      <c r="L33" s="238"/>
      <c r="M33" s="232"/>
      <c r="N33" s="232"/>
      <c r="O33" s="232"/>
      <c r="P33" s="232"/>
      <c r="Q33" s="235"/>
      <c r="R33" s="238"/>
      <c r="S33" s="232"/>
      <c r="T33" s="232"/>
      <c r="U33" s="232"/>
      <c r="V33" s="232"/>
      <c r="W33" s="235"/>
      <c r="X33" s="238"/>
      <c r="Y33" s="232"/>
      <c r="Z33" s="232"/>
      <c r="AA33" s="232"/>
      <c r="AB33" s="232"/>
      <c r="AC33" s="235"/>
      <c r="AD33" s="73"/>
      <c r="AE33" s="47"/>
      <c r="AF33" s="245"/>
      <c r="AG33" s="47"/>
      <c r="AH33" s="48"/>
      <c r="AI33" s="48"/>
      <c r="AJ33" s="48"/>
      <c r="AK33" s="48"/>
      <c r="AL33" s="48"/>
      <c r="AM33" s="47"/>
      <c r="AN33" s="47"/>
      <c r="AO33" s="80"/>
    </row>
    <row r="34" spans="1:41" s="55" customFormat="1" ht="48" customHeight="1" x14ac:dyDescent="0.2">
      <c r="A34" s="333"/>
      <c r="B34" s="56" t="s">
        <v>98</v>
      </c>
      <c r="C34" s="57"/>
      <c r="D34" s="229"/>
      <c r="E34" s="229"/>
      <c r="F34" s="239"/>
      <c r="G34" s="233"/>
      <c r="H34" s="233"/>
      <c r="I34" s="233"/>
      <c r="J34" s="233"/>
      <c r="K34" s="236"/>
      <c r="L34" s="239"/>
      <c r="M34" s="233"/>
      <c r="N34" s="233"/>
      <c r="O34" s="233"/>
      <c r="P34" s="233"/>
      <c r="Q34" s="236"/>
      <c r="R34" s="239"/>
      <c r="S34" s="233"/>
      <c r="T34" s="233"/>
      <c r="U34" s="233"/>
      <c r="V34" s="233"/>
      <c r="W34" s="236"/>
      <c r="X34" s="239"/>
      <c r="Y34" s="233"/>
      <c r="Z34" s="233"/>
      <c r="AA34" s="233"/>
      <c r="AB34" s="233"/>
      <c r="AC34" s="236"/>
      <c r="AD34" s="73"/>
      <c r="AE34" s="47"/>
      <c r="AF34" s="246"/>
      <c r="AG34" s="47"/>
      <c r="AH34" s="48"/>
      <c r="AI34" s="48"/>
      <c r="AJ34" s="48"/>
      <c r="AK34" s="48"/>
      <c r="AL34" s="48"/>
      <c r="AM34" s="47"/>
      <c r="AN34" s="47"/>
      <c r="AO34" s="80"/>
    </row>
    <row r="35" spans="1:41" ht="48" customHeight="1" thickBot="1" x14ac:dyDescent="0.25">
      <c r="A35" s="334"/>
      <c r="B35" s="81" t="s">
        <v>97</v>
      </c>
      <c r="C35" s="82"/>
      <c r="D35" s="83"/>
      <c r="E35" s="83"/>
      <c r="F35" s="84"/>
      <c r="G35" s="85"/>
      <c r="H35" s="86"/>
      <c r="I35" s="86"/>
      <c r="J35" s="86"/>
      <c r="K35" s="87"/>
      <c r="L35" s="88"/>
      <c r="M35" s="86"/>
      <c r="N35" s="86"/>
      <c r="O35" s="86"/>
      <c r="P35" s="86"/>
      <c r="Q35" s="87"/>
      <c r="R35" s="88"/>
      <c r="S35" s="86"/>
      <c r="T35" s="86"/>
      <c r="U35" s="86"/>
      <c r="V35" s="86"/>
      <c r="W35" s="87"/>
      <c r="X35" s="88"/>
      <c r="Y35" s="86"/>
      <c r="Z35" s="86"/>
      <c r="AA35" s="86"/>
      <c r="AB35" s="86"/>
      <c r="AC35" s="87"/>
      <c r="AD35" s="89"/>
      <c r="AE35" s="90"/>
      <c r="AF35" s="90"/>
      <c r="AG35" s="91"/>
      <c r="AH35" s="91"/>
      <c r="AI35" s="92"/>
      <c r="AJ35" s="92"/>
      <c r="AK35" s="92"/>
      <c r="AL35" s="93"/>
      <c r="AM35" s="94"/>
      <c r="AN35" s="94"/>
      <c r="AO35" s="95"/>
    </row>
    <row r="36" spans="1:41" ht="15.75" customHeight="1" x14ac:dyDescent="0.2">
      <c r="A36" s="332" t="s">
        <v>112</v>
      </c>
      <c r="B36" s="307" t="s">
        <v>96</v>
      </c>
      <c r="C36" s="304"/>
      <c r="D36" s="114"/>
      <c r="E36" s="114"/>
      <c r="F36" s="115"/>
      <c r="G36" s="116"/>
      <c r="H36" s="117"/>
      <c r="I36" s="117"/>
      <c r="J36" s="117"/>
      <c r="K36" s="118"/>
      <c r="L36" s="119"/>
      <c r="M36" s="117"/>
      <c r="N36" s="117"/>
      <c r="O36" s="117"/>
      <c r="P36" s="117"/>
      <c r="Q36" s="118"/>
      <c r="R36" s="119"/>
      <c r="S36" s="117"/>
      <c r="T36" s="117"/>
      <c r="U36" s="117"/>
      <c r="V36" s="117"/>
      <c r="W36" s="118"/>
      <c r="X36" s="119"/>
      <c r="Y36" s="117"/>
      <c r="Z36" s="117"/>
      <c r="AA36" s="117"/>
      <c r="AB36" s="117"/>
      <c r="AC36" s="118"/>
      <c r="AD36" s="120"/>
      <c r="AE36" s="121"/>
      <c r="AF36" s="121"/>
      <c r="AG36" s="122"/>
      <c r="AH36" s="122"/>
      <c r="AI36" s="123"/>
      <c r="AJ36" s="123"/>
      <c r="AK36" s="123"/>
      <c r="AL36" s="124"/>
      <c r="AM36" s="125"/>
      <c r="AN36" s="125"/>
      <c r="AO36" s="126"/>
    </row>
    <row r="37" spans="1:41" ht="15.75" customHeight="1" x14ac:dyDescent="0.2">
      <c r="A37" s="333"/>
      <c r="B37" s="308"/>
      <c r="C37" s="305"/>
      <c r="D37" s="61"/>
      <c r="E37" s="61"/>
      <c r="F37" s="63"/>
      <c r="G37" s="6"/>
      <c r="H37" s="7"/>
      <c r="I37" s="7"/>
      <c r="J37" s="7"/>
      <c r="K37" s="64"/>
      <c r="L37" s="70"/>
      <c r="M37" s="7"/>
      <c r="N37" s="7"/>
      <c r="O37" s="7"/>
      <c r="P37" s="7"/>
      <c r="Q37" s="64"/>
      <c r="R37" s="70"/>
      <c r="S37" s="7"/>
      <c r="T37" s="7"/>
      <c r="U37" s="7"/>
      <c r="V37" s="7"/>
      <c r="W37" s="64"/>
      <c r="X37" s="70"/>
      <c r="Y37" s="7"/>
      <c r="Z37" s="7"/>
      <c r="AA37" s="7"/>
      <c r="AB37" s="7"/>
      <c r="AC37" s="64"/>
      <c r="AD37" s="74"/>
      <c r="AE37" s="5"/>
      <c r="AF37" s="5"/>
      <c r="AG37" s="8"/>
      <c r="AH37" s="8"/>
      <c r="AI37" s="49"/>
      <c r="AJ37" s="49"/>
      <c r="AK37" s="49"/>
      <c r="AL37" s="50"/>
      <c r="AM37" s="2"/>
      <c r="AN37" s="2"/>
      <c r="AO37" s="9"/>
    </row>
    <row r="38" spans="1:41" ht="35.25" customHeight="1" x14ac:dyDescent="0.2">
      <c r="A38" s="333"/>
      <c r="B38" s="308"/>
      <c r="C38" s="305"/>
      <c r="D38" s="61"/>
      <c r="E38" s="61"/>
      <c r="F38" s="63"/>
      <c r="G38" s="6"/>
      <c r="H38" s="7"/>
      <c r="I38" s="7"/>
      <c r="J38" s="7"/>
      <c r="K38" s="64"/>
      <c r="L38" s="70"/>
      <c r="M38" s="7"/>
      <c r="N38" s="7"/>
      <c r="O38" s="7"/>
      <c r="P38" s="7"/>
      <c r="Q38" s="64"/>
      <c r="R38" s="70"/>
      <c r="S38" s="7"/>
      <c r="T38" s="7"/>
      <c r="U38" s="7"/>
      <c r="V38" s="7"/>
      <c r="W38" s="64"/>
      <c r="X38" s="70"/>
      <c r="Y38" s="7"/>
      <c r="Z38" s="7"/>
      <c r="AA38" s="7"/>
      <c r="AB38" s="7"/>
      <c r="AC38" s="64"/>
      <c r="AD38" s="74"/>
      <c r="AE38" s="5"/>
      <c r="AF38" s="5"/>
      <c r="AG38" s="8"/>
      <c r="AH38" s="8"/>
      <c r="AI38" s="49"/>
      <c r="AJ38" s="49"/>
      <c r="AK38" s="49"/>
      <c r="AL38" s="50"/>
      <c r="AM38" s="2"/>
      <c r="AN38" s="2"/>
      <c r="AO38" s="127"/>
    </row>
    <row r="39" spans="1:41" ht="35.25" x14ac:dyDescent="0.2">
      <c r="A39" s="333"/>
      <c r="B39" s="308"/>
      <c r="C39" s="305"/>
      <c r="D39" s="61"/>
      <c r="E39" s="61"/>
      <c r="F39" s="63"/>
      <c r="G39" s="6"/>
      <c r="H39" s="7"/>
      <c r="I39" s="7"/>
      <c r="J39" s="7"/>
      <c r="K39" s="64"/>
      <c r="L39" s="70"/>
      <c r="M39" s="7"/>
      <c r="N39" s="7"/>
      <c r="O39" s="7"/>
      <c r="P39" s="7"/>
      <c r="Q39" s="64"/>
      <c r="R39" s="70"/>
      <c r="S39" s="7"/>
      <c r="T39" s="7"/>
      <c r="U39" s="7"/>
      <c r="V39" s="7"/>
      <c r="W39" s="64"/>
      <c r="X39" s="70"/>
      <c r="Y39" s="7"/>
      <c r="Z39" s="7"/>
      <c r="AA39" s="7"/>
      <c r="AB39" s="7"/>
      <c r="AC39" s="64"/>
      <c r="AD39" s="74"/>
      <c r="AE39" s="5"/>
      <c r="AF39" s="5"/>
      <c r="AG39" s="8"/>
      <c r="AH39" s="8"/>
      <c r="AI39" s="49"/>
      <c r="AJ39" s="49"/>
      <c r="AK39" s="49"/>
      <c r="AL39" s="50"/>
      <c r="AM39" s="2"/>
      <c r="AN39" s="2"/>
      <c r="AO39" s="128"/>
    </row>
    <row r="40" spans="1:41" ht="24" customHeight="1" x14ac:dyDescent="0.2">
      <c r="A40" s="333"/>
      <c r="B40" s="308"/>
      <c r="C40" s="305"/>
      <c r="D40" s="61"/>
      <c r="E40" s="61"/>
      <c r="F40" s="63"/>
      <c r="G40" s="6"/>
      <c r="H40" s="7"/>
      <c r="I40" s="7"/>
      <c r="J40" s="7"/>
      <c r="K40" s="64"/>
      <c r="L40" s="70"/>
      <c r="M40" s="7"/>
      <c r="N40" s="7"/>
      <c r="O40" s="7"/>
      <c r="P40" s="7"/>
      <c r="Q40" s="64"/>
      <c r="R40" s="70"/>
      <c r="S40" s="7"/>
      <c r="T40" s="7"/>
      <c r="U40" s="7"/>
      <c r="V40" s="7"/>
      <c r="W40" s="64"/>
      <c r="X40" s="70"/>
      <c r="Y40" s="7"/>
      <c r="Z40" s="7"/>
      <c r="AA40" s="7"/>
      <c r="AB40" s="7"/>
      <c r="AC40" s="64"/>
      <c r="AD40" s="74"/>
      <c r="AE40" s="5"/>
      <c r="AF40" s="5"/>
      <c r="AG40" s="8"/>
      <c r="AH40" s="8"/>
      <c r="AI40" s="49"/>
      <c r="AJ40" s="49"/>
      <c r="AK40" s="49"/>
      <c r="AL40" s="50"/>
      <c r="AM40" s="2"/>
      <c r="AN40" s="2"/>
      <c r="AO40" s="9"/>
    </row>
    <row r="41" spans="1:41" ht="15.75" customHeight="1" x14ac:dyDescent="0.2">
      <c r="A41" s="333"/>
      <c r="B41" s="308"/>
      <c r="C41" s="305"/>
      <c r="D41" s="61"/>
      <c r="E41" s="61"/>
      <c r="F41" s="63"/>
      <c r="G41" s="6"/>
      <c r="H41" s="7"/>
      <c r="I41" s="7"/>
      <c r="J41" s="7"/>
      <c r="K41" s="64"/>
      <c r="L41" s="70"/>
      <c r="M41" s="7"/>
      <c r="N41" s="7"/>
      <c r="O41" s="7"/>
      <c r="P41" s="7"/>
      <c r="Q41" s="64"/>
      <c r="R41" s="70"/>
      <c r="S41" s="7"/>
      <c r="T41" s="7"/>
      <c r="U41" s="7"/>
      <c r="V41" s="7"/>
      <c r="W41" s="64"/>
      <c r="X41" s="70"/>
      <c r="Y41" s="7"/>
      <c r="Z41" s="7"/>
      <c r="AA41" s="7"/>
      <c r="AB41" s="7"/>
      <c r="AC41" s="64"/>
      <c r="AD41" s="74"/>
      <c r="AE41" s="5"/>
      <c r="AF41" s="5"/>
      <c r="AG41" s="8"/>
      <c r="AH41" s="8"/>
      <c r="AI41" s="49"/>
      <c r="AJ41" s="49"/>
      <c r="AK41" s="49"/>
      <c r="AL41" s="50"/>
      <c r="AM41" s="2"/>
      <c r="AN41" s="2"/>
      <c r="AO41" s="127"/>
    </row>
    <row r="42" spans="1:41" ht="15.75" customHeight="1" x14ac:dyDescent="0.2">
      <c r="A42" s="333"/>
      <c r="B42" s="308"/>
      <c r="C42" s="305"/>
      <c r="D42" s="61"/>
      <c r="E42" s="61"/>
      <c r="F42" s="63"/>
      <c r="G42" s="6"/>
      <c r="H42" s="7"/>
      <c r="I42" s="7"/>
      <c r="J42" s="7"/>
      <c r="K42" s="64"/>
      <c r="L42" s="70"/>
      <c r="M42" s="7"/>
      <c r="N42" s="7"/>
      <c r="O42" s="7"/>
      <c r="P42" s="7"/>
      <c r="Q42" s="64"/>
      <c r="R42" s="70"/>
      <c r="S42" s="7"/>
      <c r="T42" s="7"/>
      <c r="U42" s="7"/>
      <c r="V42" s="7"/>
      <c r="W42" s="64"/>
      <c r="X42" s="70"/>
      <c r="Y42" s="7"/>
      <c r="Z42" s="7"/>
      <c r="AA42" s="7"/>
      <c r="AB42" s="7"/>
      <c r="AC42" s="64"/>
      <c r="AD42" s="74"/>
      <c r="AE42" s="5"/>
      <c r="AF42" s="5"/>
      <c r="AG42" s="8"/>
      <c r="AH42" s="8"/>
      <c r="AI42" s="49"/>
      <c r="AJ42" s="49"/>
      <c r="AK42" s="49"/>
      <c r="AL42" s="50"/>
      <c r="AM42" s="2"/>
      <c r="AN42" s="2"/>
      <c r="AO42" s="129"/>
    </row>
    <row r="43" spans="1:41" ht="15.75" customHeight="1" x14ac:dyDescent="0.2">
      <c r="A43" s="333"/>
      <c r="B43" s="308"/>
      <c r="C43" s="305"/>
      <c r="D43" s="61"/>
      <c r="E43" s="61"/>
      <c r="F43" s="63"/>
      <c r="G43" s="6"/>
      <c r="H43" s="7"/>
      <c r="I43" s="7"/>
      <c r="J43" s="7"/>
      <c r="K43" s="64"/>
      <c r="L43" s="70"/>
      <c r="M43" s="7"/>
      <c r="N43" s="7"/>
      <c r="O43" s="7"/>
      <c r="P43" s="7"/>
      <c r="Q43" s="64"/>
      <c r="R43" s="70"/>
      <c r="S43" s="7"/>
      <c r="T43" s="7"/>
      <c r="U43" s="7"/>
      <c r="V43" s="7"/>
      <c r="W43" s="64"/>
      <c r="X43" s="70"/>
      <c r="Y43" s="7"/>
      <c r="Z43" s="7"/>
      <c r="AA43" s="7"/>
      <c r="AB43" s="7"/>
      <c r="AC43" s="64"/>
      <c r="AD43" s="74"/>
      <c r="AE43" s="5"/>
      <c r="AF43" s="5"/>
      <c r="AG43" s="8"/>
      <c r="AH43" s="8"/>
      <c r="AI43" s="49"/>
      <c r="AJ43" s="49"/>
      <c r="AK43" s="49"/>
      <c r="AL43" s="50"/>
      <c r="AM43" s="2"/>
      <c r="AN43" s="2"/>
      <c r="AO43" s="129"/>
    </row>
    <row r="44" spans="1:41" ht="15.75" customHeight="1" x14ac:dyDescent="0.2">
      <c r="A44" s="333"/>
      <c r="B44" s="308"/>
      <c r="C44" s="305"/>
      <c r="D44" s="61"/>
      <c r="E44" s="61"/>
      <c r="F44" s="63"/>
      <c r="G44" s="6"/>
      <c r="H44" s="7"/>
      <c r="I44" s="7"/>
      <c r="J44" s="7"/>
      <c r="K44" s="64"/>
      <c r="L44" s="70"/>
      <c r="M44" s="7"/>
      <c r="N44" s="7"/>
      <c r="O44" s="7"/>
      <c r="P44" s="7"/>
      <c r="Q44" s="64"/>
      <c r="R44" s="70"/>
      <c r="S44" s="7"/>
      <c r="T44" s="7"/>
      <c r="U44" s="7"/>
      <c r="V44" s="7"/>
      <c r="W44" s="64"/>
      <c r="X44" s="70"/>
      <c r="Y44" s="7"/>
      <c r="Z44" s="7"/>
      <c r="AA44" s="7"/>
      <c r="AB44" s="7"/>
      <c r="AC44" s="64"/>
      <c r="AD44" s="74"/>
      <c r="AE44" s="5"/>
      <c r="AF44" s="5"/>
      <c r="AG44" s="8"/>
      <c r="AH44" s="8"/>
      <c r="AI44" s="49"/>
      <c r="AJ44" s="49"/>
      <c r="AK44" s="49"/>
      <c r="AL44" s="50"/>
      <c r="AM44" s="2"/>
      <c r="AN44" s="2"/>
      <c r="AO44" s="129"/>
    </row>
    <row r="45" spans="1:41" ht="35.25" x14ac:dyDescent="0.2">
      <c r="A45" s="333"/>
      <c r="B45" s="308" t="s">
        <v>95</v>
      </c>
      <c r="C45" s="305"/>
      <c r="D45" s="61"/>
      <c r="E45" s="61"/>
      <c r="F45" s="63"/>
      <c r="G45" s="6"/>
      <c r="H45" s="7"/>
      <c r="I45" s="7"/>
      <c r="J45" s="7"/>
      <c r="K45" s="64"/>
      <c r="L45" s="70"/>
      <c r="M45" s="7"/>
      <c r="N45" s="7"/>
      <c r="O45" s="7"/>
      <c r="P45" s="7"/>
      <c r="Q45" s="64"/>
      <c r="R45" s="70"/>
      <c r="S45" s="7"/>
      <c r="T45" s="7"/>
      <c r="U45" s="7"/>
      <c r="V45" s="7"/>
      <c r="W45" s="64"/>
      <c r="X45" s="70"/>
      <c r="Y45" s="7"/>
      <c r="Z45" s="7"/>
      <c r="AA45" s="7"/>
      <c r="AB45" s="7"/>
      <c r="AC45" s="64"/>
      <c r="AD45" s="74"/>
      <c r="AE45" s="5"/>
      <c r="AF45" s="5"/>
      <c r="AG45" s="8"/>
      <c r="AH45" s="8"/>
      <c r="AI45" s="49"/>
      <c r="AJ45" s="49"/>
      <c r="AK45" s="49"/>
      <c r="AL45" s="50"/>
      <c r="AM45" s="2"/>
      <c r="AN45" s="2"/>
      <c r="AO45" s="129"/>
    </row>
    <row r="46" spans="1:41" ht="28.5" customHeight="1" x14ac:dyDescent="0.2">
      <c r="A46" s="333"/>
      <c r="B46" s="308"/>
      <c r="C46" s="305"/>
      <c r="D46" s="61"/>
      <c r="E46" s="61"/>
      <c r="F46" s="63"/>
      <c r="G46" s="6"/>
      <c r="H46" s="7"/>
      <c r="I46" s="7"/>
      <c r="J46" s="7"/>
      <c r="K46" s="64"/>
      <c r="L46" s="70"/>
      <c r="M46" s="7"/>
      <c r="N46" s="7"/>
      <c r="O46" s="7"/>
      <c r="P46" s="7"/>
      <c r="Q46" s="64"/>
      <c r="R46" s="70"/>
      <c r="S46" s="7"/>
      <c r="T46" s="7"/>
      <c r="U46" s="7"/>
      <c r="V46" s="7"/>
      <c r="W46" s="64"/>
      <c r="X46" s="70"/>
      <c r="Y46" s="7"/>
      <c r="Z46" s="7"/>
      <c r="AA46" s="7"/>
      <c r="AB46" s="7"/>
      <c r="AC46" s="64"/>
      <c r="AD46" s="74"/>
      <c r="AE46" s="5"/>
      <c r="AF46" s="5"/>
      <c r="AG46" s="8"/>
      <c r="AH46" s="8"/>
      <c r="AI46" s="49"/>
      <c r="AJ46" s="49"/>
      <c r="AK46" s="49"/>
      <c r="AL46" s="50"/>
      <c r="AM46" s="2"/>
      <c r="AN46" s="2"/>
      <c r="AO46" s="127"/>
    </row>
    <row r="47" spans="1:41" ht="15.75" customHeight="1" x14ac:dyDescent="0.2">
      <c r="A47" s="333"/>
      <c r="B47" s="308"/>
      <c r="C47" s="305"/>
      <c r="D47" s="61"/>
      <c r="E47" s="61"/>
      <c r="F47" s="63"/>
      <c r="G47" s="6"/>
      <c r="H47" s="7"/>
      <c r="I47" s="7"/>
      <c r="J47" s="7"/>
      <c r="K47" s="64"/>
      <c r="L47" s="70"/>
      <c r="M47" s="7"/>
      <c r="N47" s="7"/>
      <c r="O47" s="7"/>
      <c r="P47" s="7"/>
      <c r="Q47" s="64"/>
      <c r="R47" s="70"/>
      <c r="S47" s="7"/>
      <c r="T47" s="7"/>
      <c r="U47" s="7"/>
      <c r="V47" s="7"/>
      <c r="W47" s="64"/>
      <c r="X47" s="70"/>
      <c r="Y47" s="7"/>
      <c r="Z47" s="7"/>
      <c r="AA47" s="7"/>
      <c r="AB47" s="7"/>
      <c r="AC47" s="64"/>
      <c r="AD47" s="74"/>
      <c r="AE47" s="5"/>
      <c r="AF47" s="5"/>
      <c r="AG47" s="8"/>
      <c r="AH47" s="8"/>
      <c r="AI47" s="49"/>
      <c r="AJ47" s="49"/>
      <c r="AK47" s="49"/>
      <c r="AL47" s="50"/>
      <c r="AM47" s="2"/>
      <c r="AN47" s="2"/>
      <c r="AO47" s="9"/>
    </row>
    <row r="48" spans="1:41" ht="35.25" x14ac:dyDescent="0.2">
      <c r="A48" s="333"/>
      <c r="B48" s="308" t="s">
        <v>94</v>
      </c>
      <c r="C48" s="305"/>
      <c r="D48" s="61"/>
      <c r="E48" s="61"/>
      <c r="F48" s="63"/>
      <c r="G48" s="6"/>
      <c r="H48" s="7"/>
      <c r="I48" s="7"/>
      <c r="J48" s="7"/>
      <c r="K48" s="64"/>
      <c r="L48" s="70"/>
      <c r="M48" s="7"/>
      <c r="N48" s="7"/>
      <c r="O48" s="7"/>
      <c r="P48" s="7"/>
      <c r="Q48" s="64"/>
      <c r="R48" s="70"/>
      <c r="S48" s="7"/>
      <c r="T48" s="7"/>
      <c r="U48" s="7"/>
      <c r="V48" s="7"/>
      <c r="W48" s="64"/>
      <c r="X48" s="70"/>
      <c r="Y48" s="7"/>
      <c r="Z48" s="7"/>
      <c r="AA48" s="7"/>
      <c r="AB48" s="7"/>
      <c r="AC48" s="64"/>
      <c r="AD48" s="74"/>
      <c r="AE48" s="5"/>
      <c r="AF48" s="5"/>
      <c r="AG48" s="8"/>
      <c r="AH48" s="8"/>
      <c r="AI48" s="49"/>
      <c r="AJ48" s="49"/>
      <c r="AK48" s="49"/>
      <c r="AL48" s="50"/>
      <c r="AM48" s="2"/>
      <c r="AN48" s="2"/>
      <c r="AO48" s="127"/>
    </row>
    <row r="49" spans="1:41" ht="15.75" customHeight="1" x14ac:dyDescent="0.2">
      <c r="A49" s="333"/>
      <c r="B49" s="308"/>
      <c r="C49" s="305"/>
      <c r="D49" s="61"/>
      <c r="E49" s="61"/>
      <c r="F49" s="63"/>
      <c r="G49" s="6"/>
      <c r="H49" s="7"/>
      <c r="I49" s="7"/>
      <c r="J49" s="7"/>
      <c r="K49" s="64"/>
      <c r="L49" s="70"/>
      <c r="M49" s="7"/>
      <c r="N49" s="7"/>
      <c r="O49" s="7"/>
      <c r="P49" s="7"/>
      <c r="Q49" s="64"/>
      <c r="R49" s="70"/>
      <c r="S49" s="7"/>
      <c r="T49" s="7"/>
      <c r="U49" s="7"/>
      <c r="V49" s="7"/>
      <c r="W49" s="64"/>
      <c r="X49" s="70"/>
      <c r="Y49" s="7"/>
      <c r="Z49" s="7"/>
      <c r="AA49" s="7"/>
      <c r="AB49" s="7"/>
      <c r="AC49" s="64"/>
      <c r="AD49" s="74"/>
      <c r="AE49" s="5"/>
      <c r="AF49" s="5"/>
      <c r="AG49" s="8"/>
      <c r="AH49" s="8"/>
      <c r="AI49" s="49"/>
      <c r="AJ49" s="49"/>
      <c r="AK49" s="49"/>
      <c r="AL49" s="50"/>
      <c r="AM49" s="2"/>
      <c r="AN49" s="2"/>
      <c r="AO49" s="9"/>
    </row>
    <row r="50" spans="1:41" s="55" customFormat="1" x14ac:dyDescent="0.2">
      <c r="A50" s="333"/>
      <c r="B50" s="308"/>
      <c r="C50" s="305"/>
      <c r="D50" s="61"/>
      <c r="E50" s="61"/>
      <c r="F50" s="63"/>
      <c r="G50" s="11"/>
      <c r="H50" s="11"/>
      <c r="I50" s="11"/>
      <c r="J50" s="11"/>
      <c r="K50" s="65"/>
      <c r="L50" s="63"/>
      <c r="M50" s="11"/>
      <c r="N50" s="11"/>
      <c r="O50" s="11"/>
      <c r="P50" s="11"/>
      <c r="Q50" s="65"/>
      <c r="R50" s="63"/>
      <c r="S50" s="11"/>
      <c r="T50" s="11"/>
      <c r="U50" s="11"/>
      <c r="V50" s="11"/>
      <c r="W50" s="65"/>
      <c r="X50" s="63"/>
      <c r="Y50" s="11"/>
      <c r="Z50" s="11"/>
      <c r="AA50" s="11"/>
      <c r="AB50" s="11"/>
      <c r="AC50" s="65"/>
      <c r="AD50" s="62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65"/>
    </row>
    <row r="51" spans="1:41" ht="15.75" customHeight="1" x14ac:dyDescent="0.2">
      <c r="A51" s="333"/>
      <c r="B51" s="308"/>
      <c r="C51" s="305"/>
      <c r="D51" s="61"/>
      <c r="E51" s="61"/>
      <c r="F51" s="63"/>
      <c r="G51" s="6"/>
      <c r="H51" s="7"/>
      <c r="I51" s="7"/>
      <c r="J51" s="7"/>
      <c r="K51" s="64"/>
      <c r="L51" s="70"/>
      <c r="M51" s="7"/>
      <c r="N51" s="7"/>
      <c r="O51" s="7"/>
      <c r="P51" s="7"/>
      <c r="Q51" s="64"/>
      <c r="R51" s="70"/>
      <c r="S51" s="7"/>
      <c r="T51" s="7"/>
      <c r="U51" s="7"/>
      <c r="V51" s="7"/>
      <c r="W51" s="64"/>
      <c r="X51" s="70"/>
      <c r="Y51" s="7"/>
      <c r="Z51" s="7"/>
      <c r="AA51" s="7"/>
      <c r="AB51" s="7"/>
      <c r="AC51" s="64"/>
      <c r="AD51" s="74"/>
      <c r="AE51" s="5"/>
      <c r="AF51" s="5"/>
      <c r="AG51" s="8"/>
      <c r="AH51" s="8"/>
      <c r="AI51" s="49"/>
      <c r="AJ51" s="49"/>
      <c r="AK51" s="49"/>
      <c r="AL51" s="50"/>
      <c r="AM51" s="2"/>
      <c r="AN51" s="2"/>
      <c r="AO51" s="130"/>
    </row>
    <row r="52" spans="1:41" ht="35.25" x14ac:dyDescent="0.2">
      <c r="A52" s="333"/>
      <c r="B52" s="308"/>
      <c r="C52" s="305"/>
      <c r="D52" s="61"/>
      <c r="E52" s="61"/>
      <c r="F52" s="63"/>
      <c r="G52" s="6"/>
      <c r="H52" s="7"/>
      <c r="I52" s="7"/>
      <c r="J52" s="7"/>
      <c r="K52" s="64"/>
      <c r="L52" s="70"/>
      <c r="M52" s="7"/>
      <c r="N52" s="7"/>
      <c r="O52" s="7"/>
      <c r="P52" s="7"/>
      <c r="Q52" s="64"/>
      <c r="R52" s="70"/>
      <c r="S52" s="7"/>
      <c r="T52" s="7"/>
      <c r="U52" s="7"/>
      <c r="V52" s="7"/>
      <c r="W52" s="64"/>
      <c r="X52" s="70"/>
      <c r="Y52" s="7"/>
      <c r="Z52" s="7"/>
      <c r="AA52" s="7"/>
      <c r="AB52" s="7"/>
      <c r="AC52" s="64"/>
      <c r="AD52" s="74"/>
      <c r="AE52" s="5"/>
      <c r="AF52" s="5"/>
      <c r="AG52" s="8"/>
      <c r="AH52" s="8"/>
      <c r="AI52" s="49"/>
      <c r="AJ52" s="49"/>
      <c r="AK52" s="49"/>
      <c r="AL52" s="50"/>
      <c r="AM52" s="2"/>
      <c r="AN52" s="2"/>
      <c r="AO52" s="130"/>
    </row>
    <row r="53" spans="1:41" ht="25.5" customHeight="1" thickBot="1" x14ac:dyDescent="0.25">
      <c r="A53" s="334"/>
      <c r="B53" s="309"/>
      <c r="C53" s="306"/>
      <c r="D53" s="83"/>
      <c r="E53" s="83"/>
      <c r="F53" s="84"/>
      <c r="G53" s="85"/>
      <c r="H53" s="86"/>
      <c r="I53" s="86"/>
      <c r="J53" s="86"/>
      <c r="K53" s="87"/>
      <c r="L53" s="88"/>
      <c r="M53" s="86"/>
      <c r="N53" s="86"/>
      <c r="O53" s="86"/>
      <c r="P53" s="86"/>
      <c r="Q53" s="87"/>
      <c r="R53" s="88"/>
      <c r="S53" s="86"/>
      <c r="T53" s="86"/>
      <c r="U53" s="86"/>
      <c r="V53" s="86"/>
      <c r="W53" s="87"/>
      <c r="X53" s="88"/>
      <c r="Y53" s="86"/>
      <c r="Z53" s="86"/>
      <c r="AA53" s="86"/>
      <c r="AB53" s="86"/>
      <c r="AC53" s="87"/>
      <c r="AD53" s="89"/>
      <c r="AE53" s="90"/>
      <c r="AF53" s="90"/>
      <c r="AG53" s="91"/>
      <c r="AH53" s="91"/>
      <c r="AI53" s="92"/>
      <c r="AJ53" s="92"/>
      <c r="AK53" s="92"/>
      <c r="AL53" s="93"/>
      <c r="AM53" s="94"/>
      <c r="AN53" s="94"/>
      <c r="AO53" s="131"/>
    </row>
    <row r="54" spans="1:41" ht="36.950000000000003" customHeight="1" x14ac:dyDescent="0.2">
      <c r="A54" s="338" t="s">
        <v>113</v>
      </c>
      <c r="B54" s="331" t="s">
        <v>93</v>
      </c>
      <c r="C54" s="312">
        <v>75000000</v>
      </c>
      <c r="D54" s="215"/>
      <c r="E54" s="215" t="s">
        <v>110</v>
      </c>
      <c r="F54" s="260"/>
      <c r="G54" s="261"/>
      <c r="H54" s="261"/>
      <c r="I54" s="261"/>
      <c r="J54" s="261" t="s">
        <v>38</v>
      </c>
      <c r="K54" s="259"/>
      <c r="L54" s="314"/>
      <c r="M54" s="231"/>
      <c r="N54" s="231"/>
      <c r="O54" s="231"/>
      <c r="P54" s="231" t="s">
        <v>38</v>
      </c>
      <c r="Q54" s="320"/>
      <c r="R54" s="260"/>
      <c r="S54" s="261"/>
      <c r="T54" s="261"/>
      <c r="U54" s="261"/>
      <c r="V54" s="261" t="s">
        <v>38</v>
      </c>
      <c r="W54" s="259"/>
      <c r="X54" s="260"/>
      <c r="Y54" s="261"/>
      <c r="Z54" s="261"/>
      <c r="AA54" s="261"/>
      <c r="AB54" s="261" t="s">
        <v>38</v>
      </c>
      <c r="AC54" s="259"/>
      <c r="AD54" s="249" t="s">
        <v>126</v>
      </c>
      <c r="AE54" s="254" t="s">
        <v>127</v>
      </c>
      <c r="AF54" s="254" t="s">
        <v>120</v>
      </c>
      <c r="AG54" s="254">
        <v>0</v>
      </c>
      <c r="AH54" s="350">
        <v>0.8</v>
      </c>
      <c r="AI54" s="351" t="e">
        <f>+COUNTIF([2]CRONOGRAMA!H83:J100,"E")/COUNTIF([2]CRONOGRAMA!H83:J100,"P")</f>
        <v>#VALUE!</v>
      </c>
      <c r="AJ54" s="351" t="e">
        <f>+COUNTIF([2]CRONOGRAMA!I83:K100,"E")/COUNTIF([2]CRONOGRAMA!I83:K100,"P")</f>
        <v>#VALUE!</v>
      </c>
      <c r="AK54" s="351" t="e">
        <f>+COUNTIF([2]CRONOGRAMA!J83:L100,"E")/COUNTIF([2]CRONOGRAMA!J83:L100,"P")</f>
        <v>#VALUE!</v>
      </c>
      <c r="AL54" s="351" t="e">
        <f>+COUNTIF([2]CRONOGRAMA!K83:M100,"E")/COUNTIF([2]CRONOGRAMA!K83:M100,"P")</f>
        <v>#VALUE!</v>
      </c>
      <c r="AM54" s="254" t="s">
        <v>47</v>
      </c>
      <c r="AN54" s="254" t="s">
        <v>88</v>
      </c>
      <c r="AO54" s="254"/>
    </row>
    <row r="55" spans="1:41" ht="27" customHeight="1" x14ac:dyDescent="0.2">
      <c r="A55" s="338"/>
      <c r="B55" s="308"/>
      <c r="C55" s="312"/>
      <c r="D55" s="215"/>
      <c r="E55" s="215"/>
      <c r="F55" s="238"/>
      <c r="G55" s="232"/>
      <c r="H55" s="232"/>
      <c r="I55" s="232"/>
      <c r="J55" s="232"/>
      <c r="K55" s="235"/>
      <c r="L55" s="315"/>
      <c r="M55" s="232"/>
      <c r="N55" s="232"/>
      <c r="O55" s="232"/>
      <c r="P55" s="232"/>
      <c r="Q55" s="321"/>
      <c r="R55" s="238"/>
      <c r="S55" s="232"/>
      <c r="T55" s="232"/>
      <c r="U55" s="232"/>
      <c r="V55" s="232"/>
      <c r="W55" s="235"/>
      <c r="X55" s="238"/>
      <c r="Y55" s="232"/>
      <c r="Z55" s="232"/>
      <c r="AA55" s="232"/>
      <c r="AB55" s="232"/>
      <c r="AC55" s="235"/>
      <c r="AD55" s="250"/>
      <c r="AE55" s="349"/>
      <c r="AF55" s="255"/>
      <c r="AG55" s="349"/>
      <c r="AH55" s="349"/>
      <c r="AI55" s="352"/>
      <c r="AJ55" s="352" t="e">
        <f>+COUNTIF([2]CRONOGRAMA!I84:K101,"E")/COUNTIF([2]CRONOGRAMA!I84:K101,"P")</f>
        <v>#VALUE!</v>
      </c>
      <c r="AK55" s="352" t="e">
        <f>+COUNTIF([2]CRONOGRAMA!J84:L101,"E")/COUNTIF([2]CRONOGRAMA!J84:L101,"P")</f>
        <v>#VALUE!</v>
      </c>
      <c r="AL55" s="352" t="e">
        <f>+COUNTIF([2]CRONOGRAMA!K84:M101,"E")/COUNTIF([2]CRONOGRAMA!K84:M101,"P")</f>
        <v>#VALUE!</v>
      </c>
      <c r="AM55" s="349"/>
      <c r="AN55" s="349"/>
      <c r="AO55" s="349"/>
    </row>
    <row r="56" spans="1:41" ht="18.95" customHeight="1" x14ac:dyDescent="0.2">
      <c r="A56" s="338"/>
      <c r="B56" s="308"/>
      <c r="C56" s="312"/>
      <c r="D56" s="215"/>
      <c r="E56" s="215"/>
      <c r="F56" s="238"/>
      <c r="G56" s="232"/>
      <c r="H56" s="232"/>
      <c r="I56" s="232"/>
      <c r="J56" s="232"/>
      <c r="K56" s="235"/>
      <c r="L56" s="315"/>
      <c r="M56" s="232"/>
      <c r="N56" s="232"/>
      <c r="O56" s="232"/>
      <c r="P56" s="232"/>
      <c r="Q56" s="321"/>
      <c r="R56" s="238"/>
      <c r="S56" s="232"/>
      <c r="T56" s="232"/>
      <c r="U56" s="232"/>
      <c r="V56" s="232"/>
      <c r="W56" s="235"/>
      <c r="X56" s="238"/>
      <c r="Y56" s="232"/>
      <c r="Z56" s="232"/>
      <c r="AA56" s="232"/>
      <c r="AB56" s="232"/>
      <c r="AC56" s="235"/>
      <c r="AD56" s="251" t="s">
        <v>118</v>
      </c>
      <c r="AE56" s="257" t="s">
        <v>128</v>
      </c>
      <c r="AF56" s="255"/>
      <c r="AG56" s="257">
        <v>0</v>
      </c>
      <c r="AH56" s="353">
        <v>0.8</v>
      </c>
      <c r="AI56" s="354" t="e">
        <f>+COUNTIF([2]CRONOGRAMA!H85:J102,"E")/COUNTIF([2]CRONOGRAMA!H85:J102,"P")</f>
        <v>#VALUE!</v>
      </c>
      <c r="AJ56" s="354" t="e">
        <f>+COUNTIF([2]CRONOGRAMA!I85:K102,"E")/COUNTIF([2]CRONOGRAMA!I85:K102,"P")</f>
        <v>#VALUE!</v>
      </c>
      <c r="AK56" s="354" t="e">
        <f>+COUNTIF([2]CRONOGRAMA!J85:L102,"E")/COUNTIF([2]CRONOGRAMA!J85:L102,"P")</f>
        <v>#VALUE!</v>
      </c>
      <c r="AL56" s="354" t="e">
        <f>+COUNTIF([2]CRONOGRAMA!K85:M102,"E")/COUNTIF([2]CRONOGRAMA!K85:M102,"P")</f>
        <v>#VALUE!</v>
      </c>
      <c r="AM56" s="257" t="s">
        <v>47</v>
      </c>
      <c r="AN56" s="257" t="s">
        <v>88</v>
      </c>
      <c r="AO56" s="257"/>
    </row>
    <row r="57" spans="1:41" s="55" customFormat="1" ht="12.95" customHeight="1" x14ac:dyDescent="0.2">
      <c r="A57" s="338"/>
      <c r="B57" s="308"/>
      <c r="C57" s="316"/>
      <c r="D57" s="215"/>
      <c r="E57" s="215"/>
      <c r="F57" s="238"/>
      <c r="G57" s="232"/>
      <c r="H57" s="232"/>
      <c r="I57" s="232"/>
      <c r="J57" s="232"/>
      <c r="K57" s="235"/>
      <c r="L57" s="315"/>
      <c r="M57" s="232"/>
      <c r="N57" s="232"/>
      <c r="O57" s="232"/>
      <c r="P57" s="232"/>
      <c r="Q57" s="321"/>
      <c r="R57" s="238"/>
      <c r="S57" s="232"/>
      <c r="T57" s="232"/>
      <c r="U57" s="232"/>
      <c r="V57" s="232"/>
      <c r="W57" s="235"/>
      <c r="X57" s="238"/>
      <c r="Y57" s="232"/>
      <c r="Z57" s="232"/>
      <c r="AA57" s="232"/>
      <c r="AB57" s="232"/>
      <c r="AC57" s="235"/>
      <c r="AD57" s="252"/>
      <c r="AE57" s="255"/>
      <c r="AF57" s="255"/>
      <c r="AG57" s="255"/>
      <c r="AH57" s="255"/>
      <c r="AI57" s="355"/>
      <c r="AJ57" s="355" t="e">
        <f>+COUNTIF([2]CRONOGRAMA!I86:K103,"E")/COUNTIF([2]CRONOGRAMA!I86:K103,"P")</f>
        <v>#VALUE!</v>
      </c>
      <c r="AK57" s="355" t="e">
        <f>+COUNTIF([2]CRONOGRAMA!J86:L103,"E")/COUNTIF([2]CRONOGRAMA!J86:L103,"P")</f>
        <v>#VALUE!</v>
      </c>
      <c r="AL57" s="355" t="e">
        <f>+COUNTIF([2]CRONOGRAMA!K86:M103,"E")/COUNTIF([2]CRONOGRAMA!K86:M103,"P")</f>
        <v>#VALUE!</v>
      </c>
      <c r="AM57" s="255"/>
      <c r="AN57" s="255"/>
      <c r="AO57" s="255"/>
    </row>
    <row r="58" spans="1:41" ht="35.1" customHeight="1" x14ac:dyDescent="0.2">
      <c r="A58" s="338"/>
      <c r="B58" s="308" t="s">
        <v>89</v>
      </c>
      <c r="C58" s="311">
        <f>30000000+30000000+5000000+10000000</f>
        <v>75000000</v>
      </c>
      <c r="D58" s="216"/>
      <c r="E58" s="216" t="s">
        <v>110</v>
      </c>
      <c r="F58" s="237"/>
      <c r="G58" s="231"/>
      <c r="H58" s="231"/>
      <c r="I58" s="231"/>
      <c r="J58" s="231" t="s">
        <v>38</v>
      </c>
      <c r="K58" s="234"/>
      <c r="L58" s="314"/>
      <c r="M58" s="231"/>
      <c r="N58" s="231"/>
      <c r="O58" s="231"/>
      <c r="P58" s="231" t="s">
        <v>38</v>
      </c>
      <c r="Q58" s="320"/>
      <c r="R58" s="237"/>
      <c r="S58" s="231"/>
      <c r="T58" s="231"/>
      <c r="U58" s="231"/>
      <c r="V58" s="231" t="s">
        <v>38</v>
      </c>
      <c r="W58" s="234"/>
      <c r="X58" s="237"/>
      <c r="Y58" s="231"/>
      <c r="Z58" s="231"/>
      <c r="AA58" s="231"/>
      <c r="AB58" s="231" t="s">
        <v>38</v>
      </c>
      <c r="AC58" s="234"/>
      <c r="AD58" s="252"/>
      <c r="AE58" s="255"/>
      <c r="AF58" s="255"/>
      <c r="AG58" s="255"/>
      <c r="AH58" s="255"/>
      <c r="AI58" s="355"/>
      <c r="AJ58" s="355" t="e">
        <f>+COUNTIF([2]CRONOGRAMA!I87:K104,"E")/COUNTIF([2]CRONOGRAMA!I87:K104,"P")</f>
        <v>#VALUE!</v>
      </c>
      <c r="AK58" s="355" t="e">
        <f>+COUNTIF([2]CRONOGRAMA!J87:L104,"E")/COUNTIF([2]CRONOGRAMA!J87:L104,"P")</f>
        <v>#VALUE!</v>
      </c>
      <c r="AL58" s="355" t="e">
        <f>+COUNTIF([2]CRONOGRAMA!K87:M104,"E")/COUNTIF([2]CRONOGRAMA!K87:M104,"P")</f>
        <v>#VALUE!</v>
      </c>
      <c r="AM58" s="255"/>
      <c r="AN58" s="255"/>
      <c r="AO58" s="255"/>
    </row>
    <row r="59" spans="1:41" ht="15.75" customHeight="1" x14ac:dyDescent="0.2">
      <c r="A59" s="338"/>
      <c r="B59" s="308"/>
      <c r="C59" s="312"/>
      <c r="D59" s="215"/>
      <c r="E59" s="215"/>
      <c r="F59" s="238"/>
      <c r="G59" s="232"/>
      <c r="H59" s="232"/>
      <c r="I59" s="232"/>
      <c r="J59" s="232"/>
      <c r="K59" s="235"/>
      <c r="L59" s="315"/>
      <c r="M59" s="232"/>
      <c r="N59" s="232"/>
      <c r="O59" s="232"/>
      <c r="P59" s="232"/>
      <c r="Q59" s="321"/>
      <c r="R59" s="238"/>
      <c r="S59" s="232"/>
      <c r="T59" s="232"/>
      <c r="U59" s="232"/>
      <c r="V59" s="232"/>
      <c r="W59" s="235"/>
      <c r="X59" s="238"/>
      <c r="Y59" s="232"/>
      <c r="Z59" s="232"/>
      <c r="AA59" s="232"/>
      <c r="AB59" s="232"/>
      <c r="AC59" s="235"/>
      <c r="AD59" s="253"/>
      <c r="AE59" s="349"/>
      <c r="AF59" s="255"/>
      <c r="AG59" s="349"/>
      <c r="AH59" s="349"/>
      <c r="AI59" s="352"/>
      <c r="AJ59" s="352" t="e">
        <f>+COUNTIF([2]CRONOGRAMA!I88:K105,"E")/COUNTIF([2]CRONOGRAMA!I88:K105,"P")</f>
        <v>#VALUE!</v>
      </c>
      <c r="AK59" s="352" t="e">
        <f>+COUNTIF([2]CRONOGRAMA!J88:L105,"E")/COUNTIF([2]CRONOGRAMA!J88:L105,"P")</f>
        <v>#VALUE!</v>
      </c>
      <c r="AL59" s="352" t="e">
        <f>+COUNTIF([2]CRONOGRAMA!K88:M105,"E")/COUNTIF([2]CRONOGRAMA!K88:M105,"P")</f>
        <v>#VALUE!</v>
      </c>
      <c r="AM59" s="349"/>
      <c r="AN59" s="349"/>
      <c r="AO59" s="349"/>
    </row>
    <row r="60" spans="1:41" ht="15.75" customHeight="1" x14ac:dyDescent="0.2">
      <c r="A60" s="338"/>
      <c r="B60" s="308"/>
      <c r="C60" s="312"/>
      <c r="D60" s="215"/>
      <c r="E60" s="215"/>
      <c r="F60" s="238"/>
      <c r="G60" s="232"/>
      <c r="H60" s="232"/>
      <c r="I60" s="232"/>
      <c r="J60" s="232"/>
      <c r="K60" s="235"/>
      <c r="L60" s="315"/>
      <c r="M60" s="232"/>
      <c r="N60" s="232"/>
      <c r="O60" s="232"/>
      <c r="P60" s="232"/>
      <c r="Q60" s="321"/>
      <c r="R60" s="238"/>
      <c r="S60" s="232"/>
      <c r="T60" s="232"/>
      <c r="U60" s="232"/>
      <c r="V60" s="232"/>
      <c r="W60" s="235"/>
      <c r="X60" s="238"/>
      <c r="Y60" s="232"/>
      <c r="Z60" s="232"/>
      <c r="AA60" s="232"/>
      <c r="AB60" s="232"/>
      <c r="AC60" s="235"/>
      <c r="AD60" s="251" t="s">
        <v>117</v>
      </c>
      <c r="AE60" s="257" t="s">
        <v>119</v>
      </c>
      <c r="AF60" s="255"/>
      <c r="AG60" s="257">
        <v>0</v>
      </c>
      <c r="AH60" s="353">
        <v>0.8</v>
      </c>
      <c r="AI60" s="354" t="e">
        <f>+COUNTIF([2]CRONOGRAMA!H89:J106,"E")/COUNTIF([2]CRONOGRAMA!H89:J106,"P")</f>
        <v>#VALUE!</v>
      </c>
      <c r="AJ60" s="354" t="e">
        <f>+COUNTIF([2]CRONOGRAMA!I89:K106,"E")/COUNTIF([2]CRONOGRAMA!I89:K106,"P")</f>
        <v>#VALUE!</v>
      </c>
      <c r="AK60" s="354" t="e">
        <f>+COUNTIF([2]CRONOGRAMA!J89:L106,"E")/COUNTIF([2]CRONOGRAMA!J89:L106,"P")</f>
        <v>#VALUE!</v>
      </c>
      <c r="AL60" s="354" t="e">
        <f>+COUNTIF([2]CRONOGRAMA!K89:M106,"E")/COUNTIF([2]CRONOGRAMA!K89:M106,"P")</f>
        <v>#VALUE!</v>
      </c>
      <c r="AM60" s="257" t="s">
        <v>47</v>
      </c>
      <c r="AN60" s="257" t="s">
        <v>88</v>
      </c>
      <c r="AO60" s="257"/>
    </row>
    <row r="61" spans="1:41" ht="15.75" customHeight="1" x14ac:dyDescent="0.2">
      <c r="A61" s="338"/>
      <c r="B61" s="308"/>
      <c r="C61" s="312"/>
      <c r="D61" s="215"/>
      <c r="E61" s="215"/>
      <c r="F61" s="238"/>
      <c r="G61" s="232"/>
      <c r="H61" s="232"/>
      <c r="I61" s="232"/>
      <c r="J61" s="232"/>
      <c r="K61" s="235"/>
      <c r="L61" s="315"/>
      <c r="M61" s="232"/>
      <c r="N61" s="232"/>
      <c r="O61" s="232"/>
      <c r="P61" s="232"/>
      <c r="Q61" s="321"/>
      <c r="R61" s="238"/>
      <c r="S61" s="232"/>
      <c r="T61" s="232"/>
      <c r="U61" s="232"/>
      <c r="V61" s="232"/>
      <c r="W61" s="235"/>
      <c r="X61" s="238"/>
      <c r="Y61" s="232"/>
      <c r="Z61" s="232"/>
      <c r="AA61" s="232"/>
      <c r="AB61" s="232"/>
      <c r="AC61" s="235"/>
      <c r="AD61" s="252"/>
      <c r="AE61" s="255"/>
      <c r="AF61" s="255"/>
      <c r="AG61" s="255"/>
      <c r="AH61" s="255"/>
      <c r="AI61" s="355"/>
      <c r="AJ61" s="355" t="e">
        <f>+COUNTIF([2]CRONOGRAMA!I90:K107,"E")/COUNTIF([2]CRONOGRAMA!I90:K107,"P")</f>
        <v>#VALUE!</v>
      </c>
      <c r="AK61" s="355" t="e">
        <f>+COUNTIF([2]CRONOGRAMA!J90:L107,"E")/COUNTIF([2]CRONOGRAMA!J90:L107,"P")</f>
        <v>#VALUE!</v>
      </c>
      <c r="AL61" s="355" t="e">
        <f>+COUNTIF([2]CRONOGRAMA!K90:M107,"E")/COUNTIF([2]CRONOGRAMA!K90:M107,"P")</f>
        <v>#VALUE!</v>
      </c>
      <c r="AM61" s="255"/>
      <c r="AN61" s="255"/>
      <c r="AO61" s="255"/>
    </row>
    <row r="62" spans="1:41" ht="15.75" customHeight="1" x14ac:dyDescent="0.2">
      <c r="A62" s="338"/>
      <c r="B62" s="308"/>
      <c r="C62" s="312"/>
      <c r="D62" s="215"/>
      <c r="E62" s="215"/>
      <c r="F62" s="238"/>
      <c r="G62" s="232"/>
      <c r="H62" s="232"/>
      <c r="I62" s="232"/>
      <c r="J62" s="232"/>
      <c r="K62" s="235"/>
      <c r="L62" s="315"/>
      <c r="M62" s="232"/>
      <c r="N62" s="232"/>
      <c r="O62" s="232"/>
      <c r="P62" s="232"/>
      <c r="Q62" s="321"/>
      <c r="R62" s="238"/>
      <c r="S62" s="232"/>
      <c r="T62" s="232"/>
      <c r="U62" s="232"/>
      <c r="V62" s="232"/>
      <c r="W62" s="235"/>
      <c r="X62" s="238"/>
      <c r="Y62" s="232"/>
      <c r="Z62" s="232"/>
      <c r="AA62" s="232"/>
      <c r="AB62" s="232"/>
      <c r="AC62" s="235"/>
      <c r="AD62" s="252"/>
      <c r="AE62" s="255"/>
      <c r="AF62" s="255"/>
      <c r="AG62" s="255"/>
      <c r="AH62" s="255"/>
      <c r="AI62" s="355"/>
      <c r="AJ62" s="355" t="e">
        <f>+COUNTIF([2]CRONOGRAMA!I91:K108,"E")/COUNTIF([2]CRONOGRAMA!I91:K108,"P")</f>
        <v>#VALUE!</v>
      </c>
      <c r="AK62" s="355" t="e">
        <f>+COUNTIF([2]CRONOGRAMA!J91:L108,"E")/COUNTIF([2]CRONOGRAMA!J91:L108,"P")</f>
        <v>#VALUE!</v>
      </c>
      <c r="AL62" s="355" t="e">
        <f>+COUNTIF([2]CRONOGRAMA!K91:M108,"E")/COUNTIF([2]CRONOGRAMA!K91:M108,"P")</f>
        <v>#VALUE!</v>
      </c>
      <c r="AM62" s="255"/>
      <c r="AN62" s="255"/>
      <c r="AO62" s="255"/>
    </row>
    <row r="63" spans="1:41" ht="15.75" customHeight="1" thickBot="1" x14ac:dyDescent="0.25">
      <c r="A63" s="338"/>
      <c r="B63" s="337"/>
      <c r="C63" s="312"/>
      <c r="D63" s="215"/>
      <c r="E63" s="215"/>
      <c r="F63" s="313"/>
      <c r="G63" s="247"/>
      <c r="H63" s="247"/>
      <c r="I63" s="247"/>
      <c r="J63" s="247"/>
      <c r="K63" s="248"/>
      <c r="L63" s="315"/>
      <c r="M63" s="232"/>
      <c r="N63" s="232"/>
      <c r="O63" s="232"/>
      <c r="P63" s="232"/>
      <c r="Q63" s="321"/>
      <c r="R63" s="313"/>
      <c r="S63" s="247"/>
      <c r="T63" s="247"/>
      <c r="U63" s="247"/>
      <c r="V63" s="247"/>
      <c r="W63" s="248"/>
      <c r="X63" s="313"/>
      <c r="Y63" s="247"/>
      <c r="Z63" s="247"/>
      <c r="AA63" s="247"/>
      <c r="AB63" s="247"/>
      <c r="AC63" s="248"/>
      <c r="AD63" s="253"/>
      <c r="AE63" s="256"/>
      <c r="AF63" s="256"/>
      <c r="AG63" s="256"/>
      <c r="AH63" s="256"/>
      <c r="AI63" s="356"/>
      <c r="AJ63" s="356" t="e">
        <f>+COUNTIF([2]CRONOGRAMA!I92:K109,"E")/COUNTIF([2]CRONOGRAMA!I92:K109,"P")</f>
        <v>#VALUE!</v>
      </c>
      <c r="AK63" s="356" t="e">
        <f>+COUNTIF([2]CRONOGRAMA!J92:L109,"E")/COUNTIF([2]CRONOGRAMA!J92:L109,"P")</f>
        <v>#VALUE!</v>
      </c>
      <c r="AL63" s="356" t="e">
        <f>+COUNTIF([2]CRONOGRAMA!K92:M109,"E")/COUNTIF([2]CRONOGRAMA!K92:M109,"P")</f>
        <v>#VALUE!</v>
      </c>
      <c r="AM63" s="256"/>
      <c r="AN63" s="256"/>
      <c r="AO63" s="256"/>
    </row>
    <row r="64" spans="1:41" ht="48" customHeight="1" x14ac:dyDescent="0.2">
      <c r="A64" s="301" t="s">
        <v>129</v>
      </c>
      <c r="B64" s="326" t="s">
        <v>90</v>
      </c>
      <c r="C64" s="329">
        <f>60000000+30000000+15000000</f>
        <v>105000000</v>
      </c>
      <c r="D64" s="217"/>
      <c r="E64" s="217" t="s">
        <v>82</v>
      </c>
      <c r="F64" s="347"/>
      <c r="G64" s="322"/>
      <c r="H64" s="322"/>
      <c r="I64" s="322"/>
      <c r="J64" s="322" t="s">
        <v>38</v>
      </c>
      <c r="K64" s="345"/>
      <c r="L64" s="347"/>
      <c r="M64" s="322"/>
      <c r="N64" s="322"/>
      <c r="O64" s="322"/>
      <c r="P64" s="322" t="s">
        <v>38</v>
      </c>
      <c r="Q64" s="345"/>
      <c r="R64" s="347"/>
      <c r="S64" s="322"/>
      <c r="T64" s="322"/>
      <c r="U64" s="322"/>
      <c r="V64" s="322" t="s">
        <v>38</v>
      </c>
      <c r="W64" s="345"/>
      <c r="X64" s="347"/>
      <c r="Y64" s="322"/>
      <c r="Z64" s="322"/>
      <c r="AA64" s="322"/>
      <c r="AB64" s="322" t="s">
        <v>38</v>
      </c>
      <c r="AC64" s="345"/>
      <c r="AD64" s="76" t="s">
        <v>130</v>
      </c>
      <c r="AE64" s="77" t="s">
        <v>84</v>
      </c>
      <c r="AF64" s="254" t="s">
        <v>87</v>
      </c>
      <c r="AG64" s="77">
        <v>0</v>
      </c>
      <c r="AH64" s="78">
        <v>0.8</v>
      </c>
      <c r="AI64" s="78" t="e">
        <f>+COUNTIF([2]CRONOGRAMA!H92:J93,"E")/COUNTIF([2]CRONOGRAMA!H92:J93,"P")</f>
        <v>#VALUE!</v>
      </c>
      <c r="AJ64" s="78" t="e">
        <f>+COUNTIF([2]CRONOGRAMA!K92:M93,"E")/COUNTIF([2]CRONOGRAMA!K92:M93,"P")</f>
        <v>#VALUE!</v>
      </c>
      <c r="AK64" s="78" t="e">
        <f>+COUNTIF([2]CRONOGRAMA!N92:P93,"E")/COUNTIF([2]CRONOGRAMA!N92:P93,"P")</f>
        <v>#VALUE!</v>
      </c>
      <c r="AL64" s="78" t="e">
        <f>+COUNTIF([2]CRONOGRAMA!Q92:S93,"E")/COUNTIF([2]CRONOGRAMA!Q92:S93,"P")</f>
        <v>#VALUE!</v>
      </c>
      <c r="AM64" s="77" t="s">
        <v>47</v>
      </c>
      <c r="AN64" s="77" t="s">
        <v>88</v>
      </c>
      <c r="AO64" s="126"/>
    </row>
    <row r="65" spans="1:41" ht="48" customHeight="1" x14ac:dyDescent="0.2">
      <c r="A65" s="324"/>
      <c r="B65" s="327"/>
      <c r="C65" s="330"/>
      <c r="D65" s="218"/>
      <c r="E65" s="218"/>
      <c r="F65" s="348"/>
      <c r="G65" s="323"/>
      <c r="H65" s="323"/>
      <c r="I65" s="323"/>
      <c r="J65" s="323"/>
      <c r="K65" s="346"/>
      <c r="L65" s="348"/>
      <c r="M65" s="323"/>
      <c r="N65" s="323"/>
      <c r="O65" s="323"/>
      <c r="P65" s="323"/>
      <c r="Q65" s="346"/>
      <c r="R65" s="348"/>
      <c r="S65" s="323"/>
      <c r="T65" s="323"/>
      <c r="U65" s="323"/>
      <c r="V65" s="323"/>
      <c r="W65" s="346"/>
      <c r="X65" s="348"/>
      <c r="Y65" s="323"/>
      <c r="Z65" s="323"/>
      <c r="AA65" s="323"/>
      <c r="AB65" s="323"/>
      <c r="AC65" s="346"/>
      <c r="AD65" s="73" t="s">
        <v>83</v>
      </c>
      <c r="AE65" s="47" t="s">
        <v>85</v>
      </c>
      <c r="AF65" s="255"/>
      <c r="AG65" s="47">
        <v>0</v>
      </c>
      <c r="AH65" s="48">
        <v>0.8</v>
      </c>
      <c r="AI65" s="48" t="e">
        <f>+COUNTIF([2]CRONOGRAMA!H94:J111,"E")/COUNTIF([2]CRONOGRAMA!H94:J111,"P")</f>
        <v>#VALUE!</v>
      </c>
      <c r="AJ65" s="48" t="e">
        <f>+COUNTIF([2]CRONOGRAMA!K94:M111,"E")/COUNTIF([2]CRONOGRAMA!K94:M111,"P")</f>
        <v>#VALUE!</v>
      </c>
      <c r="AK65" s="48" t="e">
        <f>+COUNTIF([2]CRONOGRAMA!N94:P111,"E")/COUNTIF([2]CRONOGRAMA!N94:P111,"P")</f>
        <v>#VALUE!</v>
      </c>
      <c r="AL65" s="48" t="e">
        <f>+COUNTIF([2]CRONOGRAMA!Q94:S111,"E")/COUNTIF([2]CRONOGRAMA!Q94:S111,"P")</f>
        <v>#VALUE!</v>
      </c>
      <c r="AM65" s="47" t="s">
        <v>47</v>
      </c>
      <c r="AN65" s="47" t="s">
        <v>88</v>
      </c>
      <c r="AO65" s="132"/>
    </row>
    <row r="66" spans="1:41" ht="48" customHeight="1" thickBot="1" x14ac:dyDescent="0.25">
      <c r="A66" s="325"/>
      <c r="B66" s="328"/>
      <c r="C66" s="311"/>
      <c r="D66" s="216"/>
      <c r="E66" s="216"/>
      <c r="F66" s="237"/>
      <c r="G66" s="231"/>
      <c r="H66" s="231"/>
      <c r="I66" s="231"/>
      <c r="J66" s="231"/>
      <c r="K66" s="234"/>
      <c r="L66" s="237"/>
      <c r="M66" s="231"/>
      <c r="N66" s="231"/>
      <c r="O66" s="231"/>
      <c r="P66" s="231"/>
      <c r="Q66" s="234"/>
      <c r="R66" s="237"/>
      <c r="S66" s="231"/>
      <c r="T66" s="231"/>
      <c r="U66" s="231"/>
      <c r="V66" s="231"/>
      <c r="W66" s="234"/>
      <c r="X66" s="237"/>
      <c r="Y66" s="231"/>
      <c r="Z66" s="231"/>
      <c r="AA66" s="231"/>
      <c r="AB66" s="231"/>
      <c r="AC66" s="234"/>
      <c r="AD66" s="104" t="s">
        <v>131</v>
      </c>
      <c r="AE66" s="58" t="s">
        <v>86</v>
      </c>
      <c r="AF66" s="255"/>
      <c r="AG66" s="58">
        <v>0</v>
      </c>
      <c r="AH66" s="105">
        <v>0.8</v>
      </c>
      <c r="AI66" s="105" t="e">
        <f>+COUNTIF([2]CRONOGRAMA!H112:J113,"E")/COUNTIF([2]CRONOGRAMA!H112:J113,"P")</f>
        <v>#VALUE!</v>
      </c>
      <c r="AJ66" s="105" t="e">
        <f>+COUNTIF([2]CRONOGRAMA!K112:M113,"E")/COUNTIF([2]CRONOGRAMA!K112:M113,"P")</f>
        <v>#VALUE!</v>
      </c>
      <c r="AK66" s="105" t="e">
        <f>+COUNTIF([2]CRONOGRAMA!N112:P113,"E")/COUNTIF([2]CRONOGRAMA!N112:P113,"P")</f>
        <v>#VALUE!</v>
      </c>
      <c r="AL66" s="105" t="e">
        <f>+COUNTIF([2]CRONOGRAMA!Q112:S113,"E")/COUNTIF([2]CRONOGRAMA!Q112:S113,"P")</f>
        <v>#VALUE!</v>
      </c>
      <c r="AM66" s="58" t="s">
        <v>47</v>
      </c>
      <c r="AN66" s="58" t="s">
        <v>88</v>
      </c>
      <c r="AO66" s="137"/>
    </row>
    <row r="67" spans="1:41" ht="15.75" customHeight="1" x14ac:dyDescent="0.2">
      <c r="A67" s="301" t="s">
        <v>114</v>
      </c>
      <c r="B67" s="307" t="s">
        <v>91</v>
      </c>
      <c r="C67" s="304"/>
      <c r="D67" s="114"/>
      <c r="E67" s="114"/>
      <c r="F67" s="115"/>
      <c r="G67" s="116"/>
      <c r="H67" s="117"/>
      <c r="I67" s="117"/>
      <c r="J67" s="117"/>
      <c r="K67" s="118"/>
      <c r="L67" s="119"/>
      <c r="M67" s="117"/>
      <c r="N67" s="117"/>
      <c r="O67" s="117"/>
      <c r="P67" s="117"/>
      <c r="Q67" s="118"/>
      <c r="R67" s="119"/>
      <c r="S67" s="117"/>
      <c r="T67" s="117"/>
      <c r="U67" s="117"/>
      <c r="V67" s="117"/>
      <c r="W67" s="118"/>
      <c r="X67" s="119"/>
      <c r="Y67" s="117"/>
      <c r="Z67" s="117"/>
      <c r="AA67" s="117"/>
      <c r="AB67" s="117"/>
      <c r="AC67" s="118"/>
      <c r="AD67" s="120"/>
      <c r="AE67" s="121"/>
      <c r="AF67" s="121"/>
      <c r="AG67" s="122"/>
      <c r="AH67" s="122"/>
      <c r="AI67" s="123"/>
      <c r="AJ67" s="123"/>
      <c r="AK67" s="123"/>
      <c r="AL67" s="124"/>
      <c r="AM67" s="125"/>
      <c r="AN67" s="125"/>
      <c r="AO67" s="126"/>
    </row>
    <row r="68" spans="1:41" ht="15.75" customHeight="1" x14ac:dyDescent="0.2">
      <c r="A68" s="302"/>
      <c r="B68" s="308"/>
      <c r="C68" s="305"/>
      <c r="D68" s="61"/>
      <c r="E68" s="61"/>
      <c r="F68" s="63"/>
      <c r="G68" s="6"/>
      <c r="H68" s="7"/>
      <c r="I68" s="7"/>
      <c r="J68" s="7"/>
      <c r="K68" s="64"/>
      <c r="L68" s="70"/>
      <c r="M68" s="7"/>
      <c r="N68" s="7"/>
      <c r="O68" s="7"/>
      <c r="P68" s="7"/>
      <c r="Q68" s="64"/>
      <c r="R68" s="70"/>
      <c r="S68" s="7"/>
      <c r="T68" s="7"/>
      <c r="U68" s="7"/>
      <c r="V68" s="7"/>
      <c r="W68" s="64"/>
      <c r="X68" s="70"/>
      <c r="Y68" s="7"/>
      <c r="Z68" s="7"/>
      <c r="AA68" s="7"/>
      <c r="AB68" s="7"/>
      <c r="AC68" s="64"/>
      <c r="AD68" s="74"/>
      <c r="AE68" s="5"/>
      <c r="AF68" s="5"/>
      <c r="AG68" s="8"/>
      <c r="AH68" s="8"/>
      <c r="AI68" s="49"/>
      <c r="AJ68" s="49"/>
      <c r="AK68" s="49"/>
      <c r="AL68" s="50"/>
      <c r="AM68" s="2"/>
      <c r="AN68" s="2"/>
      <c r="AO68" s="9"/>
    </row>
    <row r="69" spans="1:41" ht="15.75" customHeight="1" x14ac:dyDescent="0.2">
      <c r="A69" s="302"/>
      <c r="B69" s="308"/>
      <c r="C69" s="305"/>
      <c r="D69" s="61"/>
      <c r="E69" s="61"/>
      <c r="F69" s="63"/>
      <c r="G69" s="6"/>
      <c r="H69" s="7"/>
      <c r="I69" s="7"/>
      <c r="J69" s="7"/>
      <c r="K69" s="64"/>
      <c r="L69" s="70"/>
      <c r="M69" s="7"/>
      <c r="N69" s="7"/>
      <c r="O69" s="7"/>
      <c r="P69" s="7"/>
      <c r="Q69" s="64"/>
      <c r="R69" s="70"/>
      <c r="S69" s="7"/>
      <c r="T69" s="7"/>
      <c r="U69" s="7"/>
      <c r="V69" s="7"/>
      <c r="W69" s="64"/>
      <c r="X69" s="70"/>
      <c r="Y69" s="7"/>
      <c r="Z69" s="7"/>
      <c r="AA69" s="7"/>
      <c r="AB69" s="7"/>
      <c r="AC69" s="64"/>
      <c r="AD69" s="74"/>
      <c r="AE69" s="5"/>
      <c r="AF69" s="5"/>
      <c r="AG69" s="8"/>
      <c r="AH69" s="8"/>
      <c r="AI69" s="49"/>
      <c r="AJ69" s="49"/>
      <c r="AK69" s="49"/>
      <c r="AL69" s="50"/>
      <c r="AM69" s="2"/>
      <c r="AN69" s="2"/>
      <c r="AO69" s="9"/>
    </row>
    <row r="70" spans="1:41" ht="15.75" customHeight="1" thickBot="1" x14ac:dyDescent="0.25">
      <c r="A70" s="303"/>
      <c r="B70" s="309"/>
      <c r="C70" s="306"/>
      <c r="D70" s="83"/>
      <c r="E70" s="83"/>
      <c r="F70" s="84"/>
      <c r="G70" s="85"/>
      <c r="H70" s="86"/>
      <c r="I70" s="86"/>
      <c r="J70" s="86"/>
      <c r="K70" s="87"/>
      <c r="L70" s="88"/>
      <c r="M70" s="86"/>
      <c r="N70" s="86"/>
      <c r="O70" s="86"/>
      <c r="P70" s="86"/>
      <c r="Q70" s="87"/>
      <c r="R70" s="88"/>
      <c r="S70" s="86"/>
      <c r="T70" s="86"/>
      <c r="U70" s="86"/>
      <c r="V70" s="86"/>
      <c r="W70" s="87"/>
      <c r="X70" s="88"/>
      <c r="Y70" s="86"/>
      <c r="Z70" s="86"/>
      <c r="AA70" s="86"/>
      <c r="AB70" s="86"/>
      <c r="AC70" s="87"/>
      <c r="AD70" s="89"/>
      <c r="AE70" s="90"/>
      <c r="AF70" s="90"/>
      <c r="AG70" s="91"/>
      <c r="AH70" s="91"/>
      <c r="AI70" s="92"/>
      <c r="AJ70" s="92"/>
      <c r="AK70" s="92"/>
      <c r="AL70" s="93"/>
      <c r="AM70" s="94"/>
      <c r="AN70" s="94"/>
      <c r="AO70" s="131"/>
    </row>
    <row r="71" spans="1:41" ht="15.75" customHeight="1" x14ac:dyDescent="0.2">
      <c r="A71" s="339" t="s">
        <v>115</v>
      </c>
      <c r="B71" s="331" t="s">
        <v>92</v>
      </c>
      <c r="C71" s="310"/>
      <c r="D71" s="61"/>
      <c r="E71" s="61"/>
      <c r="F71" s="63"/>
      <c r="G71" s="6"/>
      <c r="H71" s="7"/>
      <c r="I71" s="7"/>
      <c r="J71" s="7"/>
      <c r="K71" s="64"/>
      <c r="L71" s="70"/>
      <c r="M71" s="7"/>
      <c r="N71" s="7"/>
      <c r="O71" s="7"/>
      <c r="P71" s="7"/>
      <c r="Q71" s="64"/>
      <c r="R71" s="70"/>
      <c r="S71" s="7"/>
      <c r="T71" s="7"/>
      <c r="U71" s="7"/>
      <c r="V71" s="7"/>
      <c r="W71" s="64"/>
      <c r="X71" s="70"/>
      <c r="Y71" s="7"/>
      <c r="Z71" s="7"/>
      <c r="AA71" s="7"/>
      <c r="AB71" s="7"/>
      <c r="AC71" s="64"/>
      <c r="AD71" s="74"/>
      <c r="AE71" s="5"/>
      <c r="AF71" s="5"/>
      <c r="AG71" s="8"/>
      <c r="AH71" s="8"/>
      <c r="AI71" s="49"/>
      <c r="AJ71" s="49"/>
      <c r="AK71" s="49"/>
      <c r="AL71" s="50"/>
      <c r="AM71" s="2"/>
      <c r="AN71" s="2"/>
      <c r="AO71" s="9"/>
    </row>
    <row r="72" spans="1:41" ht="15.75" customHeight="1" x14ac:dyDescent="0.2">
      <c r="A72" s="324"/>
      <c r="B72" s="308"/>
      <c r="C72" s="305"/>
      <c r="D72" s="61"/>
      <c r="E72" s="61"/>
      <c r="F72" s="63"/>
      <c r="G72" s="6"/>
      <c r="H72" s="7"/>
      <c r="I72" s="7"/>
      <c r="J72" s="7"/>
      <c r="K72" s="64"/>
      <c r="L72" s="70"/>
      <c r="M72" s="7"/>
      <c r="N72" s="7"/>
      <c r="O72" s="7"/>
      <c r="P72" s="7"/>
      <c r="Q72" s="64"/>
      <c r="R72" s="70"/>
      <c r="S72" s="7"/>
      <c r="T72" s="7"/>
      <c r="U72" s="7"/>
      <c r="V72" s="7"/>
      <c r="W72" s="64"/>
      <c r="X72" s="70"/>
      <c r="Y72" s="7"/>
      <c r="Z72" s="7"/>
      <c r="AA72" s="7"/>
      <c r="AB72" s="7"/>
      <c r="AC72" s="64"/>
      <c r="AD72" s="74"/>
      <c r="AE72" s="5"/>
      <c r="AF72" s="5"/>
      <c r="AG72" s="8"/>
      <c r="AH72" s="8"/>
      <c r="AI72" s="49"/>
      <c r="AJ72" s="49"/>
      <c r="AK72" s="49"/>
      <c r="AL72" s="50"/>
      <c r="AM72" s="2"/>
      <c r="AN72" s="2"/>
      <c r="AO72" s="9"/>
    </row>
    <row r="73" spans="1:41" ht="15.75" customHeight="1" x14ac:dyDescent="0.2">
      <c r="A73" s="324"/>
      <c r="B73" s="308"/>
      <c r="C73" s="305"/>
      <c r="D73" s="61"/>
      <c r="E73" s="61"/>
      <c r="F73" s="63"/>
      <c r="G73" s="6"/>
      <c r="H73" s="7"/>
      <c r="I73" s="7"/>
      <c r="J73" s="7"/>
      <c r="K73" s="64"/>
      <c r="L73" s="70"/>
      <c r="M73" s="7"/>
      <c r="N73" s="7"/>
      <c r="O73" s="7"/>
      <c r="P73" s="7"/>
      <c r="Q73" s="64"/>
      <c r="R73" s="70"/>
      <c r="S73" s="7"/>
      <c r="T73" s="7"/>
      <c r="U73" s="7"/>
      <c r="V73" s="7"/>
      <c r="W73" s="64"/>
      <c r="X73" s="70"/>
      <c r="Y73" s="7"/>
      <c r="Z73" s="7"/>
      <c r="AA73" s="7"/>
      <c r="AB73" s="7"/>
      <c r="AC73" s="64"/>
      <c r="AD73" s="74"/>
      <c r="AE73" s="5"/>
      <c r="AF73" s="5"/>
      <c r="AG73" s="8"/>
      <c r="AH73" s="8"/>
      <c r="AI73" s="49"/>
      <c r="AJ73" s="49"/>
      <c r="AK73" s="49"/>
      <c r="AL73" s="50"/>
      <c r="AM73" s="2"/>
      <c r="AN73" s="2"/>
      <c r="AO73" s="9"/>
    </row>
    <row r="74" spans="1:41" s="55" customFormat="1" ht="25.5" customHeight="1" thickBot="1" x14ac:dyDescent="0.25">
      <c r="A74" s="340"/>
      <c r="B74" s="309"/>
      <c r="C74" s="306"/>
      <c r="D74" s="133"/>
      <c r="E74" s="133"/>
      <c r="F74" s="66"/>
      <c r="G74" s="67"/>
      <c r="H74" s="68"/>
      <c r="I74" s="68"/>
      <c r="J74" s="68"/>
      <c r="K74" s="69"/>
      <c r="L74" s="71"/>
      <c r="M74" s="68"/>
      <c r="N74" s="67"/>
      <c r="O74" s="67"/>
      <c r="P74" s="68"/>
      <c r="Q74" s="69"/>
      <c r="R74" s="71"/>
      <c r="S74" s="68"/>
      <c r="T74" s="68"/>
      <c r="U74" s="68"/>
      <c r="V74" s="67"/>
      <c r="W74" s="72"/>
      <c r="X74" s="71"/>
      <c r="Y74" s="68"/>
      <c r="Z74" s="68"/>
      <c r="AA74" s="75"/>
      <c r="AB74" s="75"/>
      <c r="AC74" s="69"/>
      <c r="AD74" s="134"/>
      <c r="AE74" s="135"/>
      <c r="AF74" s="135"/>
      <c r="AG74" s="135"/>
      <c r="AH74" s="135"/>
      <c r="AI74" s="135"/>
      <c r="AJ74" s="135"/>
      <c r="AK74" s="135"/>
      <c r="AL74" s="135"/>
      <c r="AM74" s="135"/>
      <c r="AN74" s="133"/>
      <c r="AO74" s="136"/>
    </row>
    <row r="75" spans="1:41" ht="66.75" customHeight="1" x14ac:dyDescent="0.25">
      <c r="A75" s="154" t="s">
        <v>31</v>
      </c>
      <c r="B75" s="152" t="s">
        <v>32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150"/>
      <c r="U75" s="150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151"/>
      <c r="AJ75" s="151"/>
      <c r="AK75" s="151"/>
      <c r="AL75" s="151"/>
      <c r="AM75" s="53"/>
      <c r="AN75" s="152"/>
      <c r="AO75" s="53"/>
    </row>
    <row r="76" spans="1:41" ht="20.25" x14ac:dyDescent="0.3">
      <c r="A76" s="148"/>
      <c r="B76" s="149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150"/>
      <c r="U76" s="150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151"/>
      <c r="AJ76" s="151"/>
      <c r="AK76" s="151"/>
      <c r="AL76" s="151"/>
      <c r="AM76" s="53"/>
      <c r="AN76" s="152"/>
      <c r="AO76" s="53"/>
    </row>
    <row r="77" spans="1:41" ht="18" x14ac:dyDescent="0.25">
      <c r="A77" s="53"/>
      <c r="B77" s="1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150"/>
      <c r="U77" s="150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151"/>
      <c r="AJ77" s="151"/>
      <c r="AK77" s="151"/>
      <c r="AL77" s="151"/>
      <c r="AM77" s="53"/>
      <c r="AN77" s="152"/>
      <c r="AO77" s="53"/>
    </row>
    <row r="78" spans="1:41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150"/>
      <c r="U78" s="150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151"/>
      <c r="AJ78" s="151"/>
      <c r="AK78" s="151"/>
      <c r="AL78" s="151"/>
      <c r="AM78" s="53"/>
      <c r="AN78" s="152"/>
      <c r="AO78" s="53"/>
    </row>
    <row r="79" spans="1:41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150"/>
      <c r="U79" s="150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151"/>
      <c r="AJ79" s="151"/>
      <c r="AK79" s="151"/>
      <c r="AL79" s="151"/>
      <c r="AM79" s="53"/>
      <c r="AN79" s="152"/>
      <c r="AO79" s="53"/>
    </row>
    <row r="80" spans="1:41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150"/>
      <c r="U80" s="150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151"/>
      <c r="AJ80" s="151"/>
      <c r="AK80" s="151"/>
      <c r="AL80" s="151"/>
      <c r="AM80" s="53"/>
      <c r="AN80" s="152"/>
      <c r="AO80" s="53"/>
    </row>
    <row r="81" spans="1:41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150"/>
      <c r="U81" s="150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151"/>
      <c r="AJ81" s="151"/>
      <c r="AK81" s="151"/>
      <c r="AL81" s="151"/>
      <c r="AM81" s="53"/>
      <c r="AN81" s="152"/>
      <c r="AO81" s="53"/>
    </row>
    <row r="82" spans="1:41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150"/>
      <c r="U82" s="150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151"/>
      <c r="AJ82" s="151"/>
      <c r="AK82" s="151"/>
      <c r="AL82" s="151"/>
      <c r="AM82" s="53"/>
      <c r="AN82" s="152"/>
      <c r="AO82" s="53"/>
    </row>
    <row r="83" spans="1:41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150"/>
      <c r="U83" s="150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151"/>
      <c r="AJ83" s="151"/>
      <c r="AK83" s="151"/>
      <c r="AL83" s="151"/>
      <c r="AM83" s="53"/>
      <c r="AN83" s="152"/>
      <c r="AO83" s="53"/>
    </row>
    <row r="84" spans="1:41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50"/>
      <c r="U84" s="150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151"/>
      <c r="AJ84" s="151"/>
      <c r="AK84" s="151"/>
      <c r="AL84" s="151"/>
      <c r="AM84" s="53"/>
      <c r="AN84" s="152"/>
      <c r="AO84" s="53"/>
    </row>
    <row r="85" spans="1:41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150"/>
      <c r="U85" s="150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151"/>
      <c r="AJ85" s="151"/>
      <c r="AK85" s="151"/>
      <c r="AL85" s="151"/>
      <c r="AM85" s="53"/>
      <c r="AN85" s="152"/>
      <c r="AO85" s="53"/>
    </row>
    <row r="86" spans="1:41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150"/>
      <c r="U86" s="150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151"/>
      <c r="AJ86" s="151"/>
      <c r="AK86" s="151"/>
      <c r="AL86" s="151"/>
      <c r="AM86" s="53"/>
      <c r="AN86" s="152"/>
      <c r="AO86" s="53"/>
    </row>
    <row r="87" spans="1:41" x14ac:dyDescent="0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150"/>
      <c r="U87" s="150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151"/>
      <c r="AJ87" s="151"/>
      <c r="AK87" s="151"/>
      <c r="AL87" s="151"/>
      <c r="AM87" s="53"/>
      <c r="AN87" s="152"/>
      <c r="AO87" s="53"/>
    </row>
    <row r="88" spans="1:41" x14ac:dyDescent="0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50"/>
      <c r="U88" s="150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151"/>
      <c r="AJ88" s="151"/>
      <c r="AK88" s="151"/>
      <c r="AL88" s="151"/>
      <c r="AM88" s="53"/>
      <c r="AN88" s="152"/>
      <c r="AO88" s="53"/>
    </row>
    <row r="89" spans="1:41" x14ac:dyDescent="0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150"/>
      <c r="U89" s="150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151"/>
      <c r="AJ89" s="151"/>
      <c r="AK89" s="151"/>
      <c r="AL89" s="151"/>
      <c r="AM89" s="53"/>
      <c r="AN89" s="152"/>
      <c r="AO89" s="53"/>
    </row>
    <row r="90" spans="1:41" x14ac:dyDescent="0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150"/>
      <c r="U90" s="150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151"/>
      <c r="AJ90" s="151"/>
      <c r="AK90" s="151"/>
      <c r="AL90" s="151"/>
      <c r="AM90" s="53"/>
      <c r="AN90" s="152"/>
      <c r="AO90" s="53"/>
    </row>
    <row r="91" spans="1:41" x14ac:dyDescent="0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150"/>
      <c r="U91" s="150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151"/>
      <c r="AJ91" s="151"/>
      <c r="AK91" s="151"/>
      <c r="AL91" s="151"/>
      <c r="AM91" s="53"/>
      <c r="AN91" s="152"/>
      <c r="AO91" s="53"/>
    </row>
    <row r="92" spans="1:41" x14ac:dyDescent="0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150"/>
      <c r="U92" s="150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151"/>
      <c r="AJ92" s="151"/>
      <c r="AK92" s="151"/>
      <c r="AL92" s="151"/>
      <c r="AM92" s="53"/>
      <c r="AN92" s="152"/>
      <c r="AO92" s="53"/>
    </row>
    <row r="93" spans="1:41" x14ac:dyDescent="0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150"/>
      <c r="U93" s="150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151"/>
      <c r="AJ93" s="151"/>
      <c r="AK93" s="151"/>
      <c r="AL93" s="151"/>
      <c r="AM93" s="53"/>
      <c r="AN93" s="152"/>
      <c r="AO93" s="53"/>
    </row>
    <row r="94" spans="1:41" x14ac:dyDescent="0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150"/>
      <c r="U94" s="150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151"/>
      <c r="AJ94" s="151"/>
      <c r="AK94" s="151"/>
      <c r="AL94" s="151"/>
      <c r="AM94" s="53"/>
      <c r="AN94" s="152"/>
      <c r="AO94" s="53"/>
    </row>
    <row r="95" spans="1:41" x14ac:dyDescent="0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150"/>
      <c r="U95" s="150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151"/>
      <c r="AJ95" s="151"/>
      <c r="AK95" s="151"/>
      <c r="AL95" s="151"/>
      <c r="AM95" s="53"/>
      <c r="AN95" s="152"/>
      <c r="AO95" s="53"/>
    </row>
    <row r="96" spans="1:41" x14ac:dyDescent="0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150"/>
      <c r="U96" s="150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151"/>
      <c r="AJ96" s="151"/>
      <c r="AK96" s="151"/>
      <c r="AL96" s="151"/>
      <c r="AM96" s="53"/>
      <c r="AN96" s="152"/>
      <c r="AO96" s="53"/>
    </row>
    <row r="97" spans="1:41" x14ac:dyDescent="0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50"/>
      <c r="U97" s="150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151"/>
      <c r="AJ97" s="151"/>
      <c r="AK97" s="151"/>
      <c r="AL97" s="151"/>
      <c r="AM97" s="53"/>
      <c r="AN97" s="152"/>
      <c r="AO97" s="53"/>
    </row>
    <row r="98" spans="1:41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150"/>
      <c r="U98" s="150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151"/>
      <c r="AJ98" s="151"/>
      <c r="AK98" s="151"/>
      <c r="AL98" s="151"/>
      <c r="AM98" s="53"/>
      <c r="AN98" s="152"/>
      <c r="AO98" s="53"/>
    </row>
    <row r="99" spans="1:41" x14ac:dyDescent="0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150"/>
      <c r="U99" s="150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151"/>
      <c r="AJ99" s="151"/>
      <c r="AK99" s="151"/>
      <c r="AL99" s="151"/>
      <c r="AM99" s="53"/>
      <c r="AN99" s="152"/>
      <c r="AO99" s="53"/>
    </row>
    <row r="100" spans="1:41" x14ac:dyDescent="0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150"/>
      <c r="U100" s="150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151"/>
      <c r="AJ100" s="151"/>
      <c r="AK100" s="151"/>
      <c r="AL100" s="151"/>
      <c r="AM100" s="53"/>
      <c r="AN100" s="152"/>
      <c r="AO100" s="53"/>
    </row>
    <row r="101" spans="1:41" x14ac:dyDescent="0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150"/>
      <c r="U101" s="150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151"/>
      <c r="AJ101" s="151"/>
      <c r="AK101" s="151"/>
      <c r="AL101" s="151"/>
      <c r="AM101" s="53"/>
      <c r="AN101" s="152"/>
      <c r="AO101" s="53"/>
    </row>
    <row r="102" spans="1:41" x14ac:dyDescent="0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150"/>
      <c r="U102" s="150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151"/>
      <c r="AJ102" s="151"/>
      <c r="AK102" s="151"/>
      <c r="AL102" s="151"/>
      <c r="AM102" s="53"/>
      <c r="AN102" s="152"/>
      <c r="AO102" s="53"/>
    </row>
    <row r="103" spans="1:41" x14ac:dyDescent="0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150"/>
      <c r="U103" s="150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151"/>
      <c r="AJ103" s="151"/>
      <c r="AK103" s="151"/>
      <c r="AL103" s="151"/>
      <c r="AM103" s="53"/>
      <c r="AN103" s="152"/>
      <c r="AO103" s="53"/>
    </row>
    <row r="104" spans="1:41" x14ac:dyDescent="0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150"/>
      <c r="U104" s="150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151"/>
      <c r="AJ104" s="151"/>
      <c r="AK104" s="151"/>
      <c r="AL104" s="151"/>
      <c r="AM104" s="53"/>
      <c r="AN104" s="152"/>
      <c r="AO104" s="53"/>
    </row>
    <row r="105" spans="1:41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150"/>
      <c r="U105" s="150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151"/>
      <c r="AJ105" s="151"/>
      <c r="AK105" s="151"/>
      <c r="AL105" s="151"/>
      <c r="AM105" s="53"/>
      <c r="AN105" s="152"/>
      <c r="AO105" s="53"/>
    </row>
    <row r="106" spans="1:41" x14ac:dyDescent="0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150"/>
      <c r="U106" s="150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151"/>
      <c r="AJ106" s="151"/>
      <c r="AK106" s="151"/>
      <c r="AL106" s="151"/>
      <c r="AM106" s="53"/>
      <c r="AN106" s="152"/>
      <c r="AO106" s="53"/>
    </row>
    <row r="107" spans="1:41" x14ac:dyDescent="0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150"/>
      <c r="U107" s="150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151"/>
      <c r="AJ107" s="151"/>
      <c r="AK107" s="151"/>
      <c r="AL107" s="151"/>
      <c r="AM107" s="53"/>
      <c r="AN107" s="152"/>
      <c r="AO107" s="53"/>
    </row>
    <row r="108" spans="1:41" x14ac:dyDescent="0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150"/>
      <c r="U108" s="150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151"/>
      <c r="AJ108" s="151"/>
      <c r="AK108" s="151"/>
      <c r="AL108" s="151"/>
      <c r="AM108" s="53"/>
      <c r="AN108" s="152"/>
      <c r="AO108" s="53"/>
    </row>
    <row r="109" spans="1:41" x14ac:dyDescent="0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150"/>
      <c r="U109" s="150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151"/>
      <c r="AJ109" s="151"/>
      <c r="AK109" s="151"/>
      <c r="AL109" s="151"/>
      <c r="AM109" s="53"/>
      <c r="AN109" s="152"/>
      <c r="AO109" s="53"/>
    </row>
    <row r="110" spans="1:41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150"/>
      <c r="U110" s="150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151"/>
      <c r="AJ110" s="151"/>
      <c r="AK110" s="151"/>
      <c r="AL110" s="151"/>
      <c r="AM110" s="53"/>
      <c r="AN110" s="152"/>
      <c r="AO110" s="53"/>
    </row>
    <row r="111" spans="1:41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50"/>
      <c r="U111" s="150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151"/>
      <c r="AJ111" s="151"/>
      <c r="AK111" s="151"/>
      <c r="AL111" s="151"/>
      <c r="AM111" s="53"/>
      <c r="AN111" s="152"/>
      <c r="AO111" s="53"/>
    </row>
    <row r="112" spans="1:41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150"/>
      <c r="U112" s="150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151"/>
      <c r="AJ112" s="151"/>
      <c r="AK112" s="151"/>
      <c r="AL112" s="151"/>
      <c r="AM112" s="53"/>
      <c r="AN112" s="152"/>
      <c r="AO112" s="53"/>
    </row>
    <row r="113" spans="1:41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150"/>
      <c r="U113" s="150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151"/>
      <c r="AJ113" s="151"/>
      <c r="AK113" s="151"/>
      <c r="AL113" s="151"/>
      <c r="AM113" s="53"/>
      <c r="AN113" s="152"/>
      <c r="AO113" s="53"/>
    </row>
    <row r="114" spans="1:41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150"/>
      <c r="U114" s="150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151"/>
      <c r="AJ114" s="151"/>
      <c r="AK114" s="151"/>
      <c r="AL114" s="151"/>
      <c r="AM114" s="53"/>
      <c r="AN114" s="152"/>
      <c r="AO114" s="53"/>
    </row>
    <row r="115" spans="1:41" x14ac:dyDescent="0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150"/>
      <c r="U115" s="150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151"/>
      <c r="AJ115" s="151"/>
      <c r="AK115" s="151"/>
      <c r="AL115" s="151"/>
      <c r="AM115" s="53"/>
      <c r="AN115" s="152"/>
      <c r="AO115" s="53"/>
    </row>
    <row r="116" spans="1:41" x14ac:dyDescent="0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150"/>
      <c r="U116" s="150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151"/>
      <c r="AJ116" s="151"/>
      <c r="AK116" s="151"/>
      <c r="AL116" s="151"/>
      <c r="AM116" s="53"/>
      <c r="AN116" s="152"/>
      <c r="AO116" s="53"/>
    </row>
    <row r="117" spans="1:41" x14ac:dyDescent="0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150"/>
      <c r="U117" s="150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151"/>
      <c r="AJ117" s="151"/>
      <c r="AK117" s="151"/>
      <c r="AL117" s="151"/>
      <c r="AM117" s="53"/>
      <c r="AN117" s="152"/>
      <c r="AO117" s="53"/>
    </row>
    <row r="118" spans="1:41" x14ac:dyDescent="0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150"/>
      <c r="U118" s="150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151"/>
      <c r="AJ118" s="151"/>
      <c r="AK118" s="151"/>
      <c r="AL118" s="151"/>
      <c r="AM118" s="53"/>
      <c r="AN118" s="152"/>
      <c r="AO118" s="53"/>
    </row>
    <row r="119" spans="1:41" x14ac:dyDescent="0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150"/>
      <c r="U119" s="150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151"/>
      <c r="AJ119" s="151"/>
      <c r="AK119" s="151"/>
      <c r="AL119" s="151"/>
      <c r="AM119" s="53"/>
      <c r="AN119" s="152"/>
      <c r="AO119" s="53"/>
    </row>
    <row r="120" spans="1:41" x14ac:dyDescent="0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150"/>
      <c r="U120" s="150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151"/>
      <c r="AJ120" s="151"/>
      <c r="AK120" s="151"/>
      <c r="AL120" s="151"/>
      <c r="AM120" s="53"/>
      <c r="AN120" s="152"/>
      <c r="AO120" s="53"/>
    </row>
    <row r="121" spans="1:41" x14ac:dyDescent="0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150"/>
      <c r="U121" s="150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151"/>
      <c r="AJ121" s="151"/>
      <c r="AK121" s="151"/>
      <c r="AL121" s="151"/>
      <c r="AM121" s="53"/>
      <c r="AN121" s="152"/>
      <c r="AO121" s="53"/>
    </row>
    <row r="122" spans="1:41" x14ac:dyDescent="0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150"/>
      <c r="U122" s="150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151"/>
      <c r="AJ122" s="151"/>
      <c r="AK122" s="151"/>
      <c r="AL122" s="151"/>
      <c r="AM122" s="53"/>
      <c r="AN122" s="152"/>
      <c r="AO122" s="53"/>
    </row>
    <row r="123" spans="1:41" x14ac:dyDescent="0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150"/>
      <c r="U123" s="150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151"/>
      <c r="AJ123" s="151"/>
      <c r="AK123" s="151"/>
      <c r="AL123" s="151"/>
      <c r="AM123" s="53"/>
      <c r="AN123" s="152"/>
      <c r="AO123" s="53"/>
    </row>
    <row r="124" spans="1:41" x14ac:dyDescent="0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150"/>
      <c r="U124" s="150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151"/>
      <c r="AJ124" s="151"/>
      <c r="AK124" s="151"/>
      <c r="AL124" s="151"/>
      <c r="AM124" s="53"/>
      <c r="AN124" s="152"/>
      <c r="AO124" s="53"/>
    </row>
    <row r="125" spans="1:41" x14ac:dyDescent="0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150"/>
      <c r="U125" s="150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151"/>
      <c r="AJ125" s="151"/>
      <c r="AK125" s="151"/>
      <c r="AL125" s="151"/>
      <c r="AM125" s="53"/>
      <c r="AN125" s="152"/>
      <c r="AO125" s="53"/>
    </row>
    <row r="126" spans="1:41" x14ac:dyDescent="0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150"/>
      <c r="U126" s="150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151"/>
      <c r="AJ126" s="151"/>
      <c r="AK126" s="151"/>
      <c r="AL126" s="151"/>
      <c r="AM126" s="53"/>
      <c r="AN126" s="152"/>
      <c r="AO126" s="53"/>
    </row>
    <row r="127" spans="1:41" x14ac:dyDescent="0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150"/>
      <c r="U127" s="150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151"/>
      <c r="AJ127" s="151"/>
      <c r="AK127" s="151"/>
      <c r="AL127" s="151"/>
      <c r="AM127" s="53"/>
      <c r="AN127" s="152"/>
      <c r="AO127" s="53"/>
    </row>
    <row r="128" spans="1:41" x14ac:dyDescent="0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150"/>
      <c r="U128" s="150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151"/>
      <c r="AJ128" s="151"/>
      <c r="AK128" s="151"/>
      <c r="AL128" s="151"/>
      <c r="AM128" s="53"/>
      <c r="AN128" s="152"/>
      <c r="AO128" s="53"/>
    </row>
    <row r="129" spans="1:41" x14ac:dyDescent="0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150"/>
      <c r="U129" s="150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151"/>
      <c r="AJ129" s="151"/>
      <c r="AK129" s="151"/>
      <c r="AL129" s="151"/>
      <c r="AM129" s="53"/>
      <c r="AN129" s="152"/>
      <c r="AO129" s="53"/>
    </row>
    <row r="130" spans="1:41" x14ac:dyDescent="0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150"/>
      <c r="U130" s="150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151"/>
      <c r="AJ130" s="151"/>
      <c r="AK130" s="151"/>
      <c r="AL130" s="151"/>
      <c r="AM130" s="53"/>
      <c r="AN130" s="152"/>
      <c r="AO130" s="53"/>
    </row>
    <row r="131" spans="1:41" x14ac:dyDescent="0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150"/>
      <c r="U131" s="150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151"/>
      <c r="AJ131" s="151"/>
      <c r="AK131" s="151"/>
      <c r="AL131" s="151"/>
      <c r="AM131" s="53"/>
      <c r="AN131" s="152"/>
      <c r="AO131" s="53"/>
    </row>
    <row r="132" spans="1:41" x14ac:dyDescent="0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50"/>
      <c r="U132" s="150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151"/>
      <c r="AJ132" s="151"/>
      <c r="AK132" s="151"/>
      <c r="AL132" s="151"/>
      <c r="AM132" s="53"/>
      <c r="AN132" s="152"/>
      <c r="AO132" s="53"/>
    </row>
    <row r="133" spans="1:41" x14ac:dyDescent="0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50"/>
      <c r="U133" s="150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151"/>
      <c r="AJ133" s="151"/>
      <c r="AK133" s="151"/>
      <c r="AL133" s="151"/>
      <c r="AM133" s="53"/>
      <c r="AN133" s="152"/>
      <c r="AO133" s="53"/>
    </row>
    <row r="134" spans="1:4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150"/>
      <c r="U134" s="150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151"/>
      <c r="AJ134" s="151"/>
      <c r="AK134" s="151"/>
      <c r="AL134" s="151"/>
      <c r="AM134" s="53"/>
      <c r="AN134" s="152"/>
      <c r="AO134" s="53"/>
    </row>
    <row r="135" spans="1:41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150"/>
      <c r="U135" s="150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151"/>
      <c r="AJ135" s="151"/>
      <c r="AK135" s="151"/>
      <c r="AL135" s="151"/>
      <c r="AM135" s="53"/>
      <c r="AN135" s="152"/>
      <c r="AO135" s="53"/>
    </row>
    <row r="136" spans="1:41" x14ac:dyDescent="0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150"/>
      <c r="U136" s="150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151"/>
      <c r="AJ136" s="151"/>
      <c r="AK136" s="151"/>
      <c r="AL136" s="151"/>
      <c r="AM136" s="53"/>
      <c r="AN136" s="152"/>
      <c r="AO136" s="53"/>
    </row>
    <row r="137" spans="1:41" x14ac:dyDescent="0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150"/>
      <c r="U137" s="150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151"/>
      <c r="AJ137" s="151"/>
      <c r="AK137" s="151"/>
      <c r="AL137" s="151"/>
      <c r="AM137" s="53"/>
      <c r="AN137" s="152"/>
      <c r="AO137" s="53"/>
    </row>
    <row r="138" spans="1:41" x14ac:dyDescent="0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150"/>
      <c r="U138" s="150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51"/>
      <c r="AJ138" s="151"/>
      <c r="AK138" s="151"/>
      <c r="AL138" s="151"/>
      <c r="AM138" s="53"/>
      <c r="AN138" s="152"/>
      <c r="AO138" s="53"/>
    </row>
    <row r="139" spans="1:41" x14ac:dyDescent="0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150"/>
      <c r="U139" s="150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151"/>
      <c r="AJ139" s="151"/>
      <c r="AK139" s="151"/>
      <c r="AL139" s="151"/>
      <c r="AM139" s="53"/>
      <c r="AN139" s="152"/>
      <c r="AO139" s="53"/>
    </row>
    <row r="140" spans="1:41" x14ac:dyDescent="0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150"/>
      <c r="U140" s="150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151"/>
      <c r="AJ140" s="151"/>
      <c r="AK140" s="151"/>
      <c r="AL140" s="151"/>
      <c r="AM140" s="53"/>
      <c r="AN140" s="152"/>
      <c r="AO140" s="53"/>
    </row>
    <row r="141" spans="1:41" x14ac:dyDescent="0.2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150"/>
      <c r="U141" s="150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151"/>
      <c r="AJ141" s="151"/>
      <c r="AK141" s="151"/>
      <c r="AL141" s="151"/>
      <c r="AM141" s="53"/>
      <c r="AN141" s="152"/>
      <c r="AO141" s="53"/>
    </row>
    <row r="142" spans="1:41" x14ac:dyDescent="0.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150"/>
      <c r="U142" s="150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151"/>
      <c r="AJ142" s="151"/>
      <c r="AK142" s="151"/>
      <c r="AL142" s="151"/>
      <c r="AM142" s="53"/>
      <c r="AN142" s="152"/>
      <c r="AO142" s="53"/>
    </row>
    <row r="143" spans="1:41" x14ac:dyDescent="0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150"/>
      <c r="U143" s="150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151"/>
      <c r="AJ143" s="151"/>
      <c r="AK143" s="151"/>
      <c r="AL143" s="151"/>
      <c r="AM143" s="53"/>
      <c r="AN143" s="152"/>
      <c r="AO143" s="53"/>
    </row>
    <row r="144" spans="1:41" x14ac:dyDescent="0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150"/>
      <c r="U144" s="150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151"/>
      <c r="AJ144" s="151"/>
      <c r="AK144" s="151"/>
      <c r="AL144" s="151"/>
      <c r="AM144" s="53"/>
      <c r="AN144" s="152"/>
      <c r="AO144" s="53"/>
    </row>
    <row r="145" spans="1:41" x14ac:dyDescent="0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150"/>
      <c r="U145" s="150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151"/>
      <c r="AJ145" s="151"/>
      <c r="AK145" s="151"/>
      <c r="AL145" s="151"/>
      <c r="AM145" s="53"/>
      <c r="AN145" s="152"/>
      <c r="AO145" s="53"/>
    </row>
    <row r="146" spans="1:41" x14ac:dyDescent="0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150"/>
      <c r="U146" s="150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151"/>
      <c r="AJ146" s="151"/>
      <c r="AK146" s="151"/>
      <c r="AL146" s="151"/>
      <c r="AM146" s="53"/>
      <c r="AN146" s="152"/>
      <c r="AO146" s="53"/>
    </row>
    <row r="147" spans="1:41" x14ac:dyDescent="0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150"/>
      <c r="U147" s="150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151"/>
      <c r="AJ147" s="151"/>
      <c r="AK147" s="151"/>
      <c r="AL147" s="151"/>
      <c r="AM147" s="53"/>
      <c r="AN147" s="152"/>
      <c r="AO147" s="53"/>
    </row>
    <row r="148" spans="1:41" x14ac:dyDescent="0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150"/>
      <c r="U148" s="150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151"/>
      <c r="AJ148" s="151"/>
      <c r="AK148" s="151"/>
      <c r="AL148" s="151"/>
      <c r="AM148" s="53"/>
      <c r="AN148" s="152"/>
      <c r="AO148" s="53"/>
    </row>
    <row r="149" spans="1:41" x14ac:dyDescent="0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150"/>
      <c r="U149" s="150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151"/>
      <c r="AJ149" s="151"/>
      <c r="AK149" s="151"/>
      <c r="AL149" s="151"/>
      <c r="AM149" s="53"/>
      <c r="AN149" s="152"/>
      <c r="AO149" s="53"/>
    </row>
    <row r="150" spans="1:41" x14ac:dyDescent="0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150"/>
      <c r="U150" s="150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151"/>
      <c r="AJ150" s="151"/>
      <c r="AK150" s="151"/>
      <c r="AL150" s="151"/>
      <c r="AM150" s="53"/>
      <c r="AN150" s="152"/>
      <c r="AO150" s="53"/>
    </row>
    <row r="151" spans="1:41" x14ac:dyDescent="0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150"/>
      <c r="U151" s="150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151"/>
      <c r="AJ151" s="151"/>
      <c r="AK151" s="151"/>
      <c r="AL151" s="151"/>
      <c r="AM151" s="53"/>
      <c r="AN151" s="152"/>
      <c r="AO151" s="53"/>
    </row>
    <row r="152" spans="1:41" x14ac:dyDescent="0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150"/>
      <c r="U152" s="150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151"/>
      <c r="AJ152" s="151"/>
      <c r="AK152" s="151"/>
      <c r="AL152" s="151"/>
      <c r="AM152" s="53"/>
      <c r="AN152" s="152"/>
      <c r="AO152" s="53"/>
    </row>
    <row r="153" spans="1:41" x14ac:dyDescent="0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150"/>
      <c r="U153" s="150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151"/>
      <c r="AJ153" s="151"/>
      <c r="AK153" s="151"/>
      <c r="AL153" s="151"/>
      <c r="AM153" s="53"/>
      <c r="AN153" s="152"/>
      <c r="AO153" s="53"/>
    </row>
    <row r="154" spans="1:41" x14ac:dyDescent="0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150"/>
      <c r="U154" s="150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151"/>
      <c r="AJ154" s="151"/>
      <c r="AK154" s="151"/>
      <c r="AL154" s="151"/>
      <c r="AM154" s="53"/>
      <c r="AN154" s="152"/>
      <c r="AO154" s="53"/>
    </row>
    <row r="155" spans="1:41" x14ac:dyDescent="0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150"/>
      <c r="U155" s="150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151"/>
      <c r="AJ155" s="151"/>
      <c r="AK155" s="151"/>
      <c r="AL155" s="151"/>
      <c r="AM155" s="53"/>
      <c r="AN155" s="152"/>
      <c r="AO155" s="53"/>
    </row>
    <row r="156" spans="1:41" x14ac:dyDescent="0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150"/>
      <c r="U156" s="150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151"/>
      <c r="AJ156" s="151"/>
      <c r="AK156" s="151"/>
      <c r="AL156" s="151"/>
      <c r="AM156" s="53"/>
      <c r="AN156" s="152"/>
      <c r="AO156" s="53"/>
    </row>
    <row r="157" spans="1:41" x14ac:dyDescent="0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150"/>
      <c r="U157" s="150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151"/>
      <c r="AJ157" s="151"/>
      <c r="AK157" s="151"/>
      <c r="AL157" s="151"/>
      <c r="AM157" s="53"/>
      <c r="AN157" s="152"/>
      <c r="AO157" s="53"/>
    </row>
    <row r="158" spans="1:41" x14ac:dyDescent="0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150"/>
      <c r="U158" s="150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151"/>
      <c r="AJ158" s="151"/>
      <c r="AK158" s="151"/>
      <c r="AL158" s="151"/>
      <c r="AM158" s="53"/>
      <c r="AN158" s="152"/>
      <c r="AO158" s="53"/>
    </row>
    <row r="159" spans="1:41" x14ac:dyDescent="0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150"/>
      <c r="U159" s="150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151"/>
      <c r="AJ159" s="151"/>
      <c r="AK159" s="151"/>
      <c r="AL159" s="151"/>
      <c r="AM159" s="53"/>
      <c r="AN159" s="152"/>
      <c r="AO159" s="53"/>
    </row>
    <row r="160" spans="1:41" x14ac:dyDescent="0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150"/>
      <c r="U160" s="150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151"/>
      <c r="AJ160" s="151"/>
      <c r="AK160" s="151"/>
      <c r="AL160" s="151"/>
      <c r="AM160" s="53"/>
      <c r="AN160" s="152"/>
      <c r="AO160" s="53"/>
    </row>
    <row r="161" spans="1:41" x14ac:dyDescent="0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150"/>
      <c r="U161" s="150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151"/>
      <c r="AJ161" s="151"/>
      <c r="AK161" s="151"/>
      <c r="AL161" s="151"/>
      <c r="AM161" s="53"/>
      <c r="AN161" s="152"/>
      <c r="AO161" s="53"/>
    </row>
    <row r="162" spans="1:41" x14ac:dyDescent="0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150"/>
      <c r="U162" s="150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151"/>
      <c r="AJ162" s="151"/>
      <c r="AK162" s="151"/>
      <c r="AL162" s="151"/>
      <c r="AM162" s="53"/>
      <c r="AN162" s="152"/>
      <c r="AO162" s="53"/>
    </row>
    <row r="163" spans="1:41" x14ac:dyDescent="0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150"/>
      <c r="U163" s="150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151"/>
      <c r="AJ163" s="151"/>
      <c r="AK163" s="151"/>
      <c r="AL163" s="151"/>
      <c r="AM163" s="53"/>
      <c r="AN163" s="152"/>
      <c r="AO163" s="53"/>
    </row>
    <row r="164" spans="1:41" x14ac:dyDescent="0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150"/>
      <c r="U164" s="150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151"/>
      <c r="AJ164" s="151"/>
      <c r="AK164" s="151"/>
      <c r="AL164" s="151"/>
      <c r="AM164" s="53"/>
      <c r="AN164" s="152"/>
      <c r="AO164" s="53"/>
    </row>
    <row r="165" spans="1:41" x14ac:dyDescent="0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150"/>
      <c r="U165" s="150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151"/>
      <c r="AJ165" s="151"/>
      <c r="AK165" s="151"/>
      <c r="AL165" s="151"/>
      <c r="AM165" s="53"/>
      <c r="AN165" s="152"/>
      <c r="AO165" s="53"/>
    </row>
    <row r="166" spans="1:41" x14ac:dyDescent="0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150"/>
      <c r="U166" s="150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151"/>
      <c r="AJ166" s="151"/>
      <c r="AK166" s="151"/>
      <c r="AL166" s="151"/>
      <c r="AM166" s="53"/>
      <c r="AN166" s="152"/>
      <c r="AO166" s="53"/>
    </row>
    <row r="167" spans="1:41" x14ac:dyDescent="0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150"/>
      <c r="U167" s="150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151"/>
      <c r="AJ167" s="151"/>
      <c r="AK167" s="151"/>
      <c r="AL167" s="151"/>
      <c r="AM167" s="53"/>
      <c r="AN167" s="152"/>
      <c r="AO167" s="53"/>
    </row>
    <row r="168" spans="1:41" x14ac:dyDescent="0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150"/>
      <c r="U168" s="150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151"/>
      <c r="AJ168" s="151"/>
      <c r="AK168" s="151"/>
      <c r="AL168" s="151"/>
      <c r="AM168" s="53"/>
      <c r="AN168" s="152"/>
      <c r="AO168" s="53"/>
    </row>
    <row r="169" spans="1:41" x14ac:dyDescent="0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150"/>
      <c r="U169" s="150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151"/>
      <c r="AJ169" s="151"/>
      <c r="AK169" s="151"/>
      <c r="AL169" s="151"/>
      <c r="AM169" s="53"/>
      <c r="AN169" s="152"/>
      <c r="AO169" s="53"/>
    </row>
    <row r="170" spans="1:41" x14ac:dyDescent="0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150"/>
      <c r="U170" s="150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151"/>
      <c r="AJ170" s="151"/>
      <c r="AK170" s="151"/>
      <c r="AL170" s="151"/>
      <c r="AM170" s="53"/>
      <c r="AN170" s="152"/>
      <c r="AO170" s="53"/>
    </row>
    <row r="171" spans="1:41" x14ac:dyDescent="0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150"/>
      <c r="U171" s="150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151"/>
      <c r="AJ171" s="151"/>
      <c r="AK171" s="151"/>
      <c r="AL171" s="151"/>
      <c r="AM171" s="53"/>
      <c r="AN171" s="152"/>
      <c r="AO171" s="53"/>
    </row>
    <row r="172" spans="1:41" x14ac:dyDescent="0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150"/>
      <c r="U172" s="150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151"/>
      <c r="AJ172" s="151"/>
      <c r="AK172" s="151"/>
      <c r="AL172" s="151"/>
      <c r="AM172" s="53"/>
      <c r="AN172" s="152"/>
      <c r="AO172" s="53"/>
    </row>
    <row r="173" spans="1:41" x14ac:dyDescent="0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150"/>
      <c r="U173" s="150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151"/>
      <c r="AJ173" s="151"/>
      <c r="AK173" s="151"/>
      <c r="AL173" s="151"/>
      <c r="AM173" s="53"/>
      <c r="AN173" s="152"/>
      <c r="AO173" s="53"/>
    </row>
    <row r="174" spans="1:41" x14ac:dyDescent="0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150"/>
      <c r="U174" s="150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151"/>
      <c r="AJ174" s="151"/>
      <c r="AK174" s="151"/>
      <c r="AL174" s="151"/>
      <c r="AM174" s="53"/>
      <c r="AN174" s="152"/>
      <c r="AO174" s="53"/>
    </row>
    <row r="175" spans="1:41" x14ac:dyDescent="0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150"/>
      <c r="U175" s="150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151"/>
      <c r="AJ175" s="151"/>
      <c r="AK175" s="151"/>
      <c r="AL175" s="151"/>
      <c r="AM175" s="53"/>
      <c r="AN175" s="152"/>
      <c r="AO175" s="53"/>
    </row>
    <row r="176" spans="1:41" x14ac:dyDescent="0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150"/>
      <c r="U176" s="150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151"/>
      <c r="AJ176" s="151"/>
      <c r="AK176" s="151"/>
      <c r="AL176" s="151"/>
      <c r="AM176" s="53"/>
      <c r="AN176" s="152"/>
      <c r="AO176" s="53"/>
    </row>
    <row r="177" spans="1:41" x14ac:dyDescent="0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150"/>
      <c r="U177" s="150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151"/>
      <c r="AJ177" s="151"/>
      <c r="AK177" s="151"/>
      <c r="AL177" s="151"/>
      <c r="AM177" s="53"/>
      <c r="AN177" s="152"/>
      <c r="AO177" s="53"/>
    </row>
    <row r="178" spans="1:41" x14ac:dyDescent="0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150"/>
      <c r="U178" s="150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151"/>
      <c r="AJ178" s="151"/>
      <c r="AK178" s="151"/>
      <c r="AL178" s="151"/>
      <c r="AM178" s="53"/>
      <c r="AN178" s="152"/>
      <c r="AO178" s="53"/>
    </row>
    <row r="179" spans="1:41" x14ac:dyDescent="0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150"/>
      <c r="U179" s="150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151"/>
      <c r="AJ179" s="151"/>
      <c r="AK179" s="151"/>
      <c r="AL179" s="151"/>
      <c r="AM179" s="53"/>
      <c r="AN179" s="152"/>
      <c r="AO179" s="53"/>
    </row>
    <row r="180" spans="1:41" x14ac:dyDescent="0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150"/>
      <c r="U180" s="150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151"/>
      <c r="AJ180" s="151"/>
      <c r="AK180" s="151"/>
      <c r="AL180" s="151"/>
      <c r="AM180" s="53"/>
      <c r="AN180" s="152"/>
      <c r="AO180" s="53"/>
    </row>
    <row r="181" spans="1:41" x14ac:dyDescent="0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150"/>
      <c r="U181" s="150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151"/>
      <c r="AJ181" s="151"/>
      <c r="AK181" s="151"/>
      <c r="AL181" s="151"/>
      <c r="AM181" s="53"/>
      <c r="AN181" s="152"/>
      <c r="AO181" s="53"/>
    </row>
    <row r="182" spans="1:41" x14ac:dyDescent="0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150"/>
      <c r="U182" s="150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151"/>
      <c r="AJ182" s="151"/>
      <c r="AK182" s="151"/>
      <c r="AL182" s="151"/>
      <c r="AM182" s="53"/>
      <c r="AN182" s="152"/>
      <c r="AO182" s="53"/>
    </row>
    <row r="183" spans="1:41" x14ac:dyDescent="0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150"/>
      <c r="U183" s="150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151"/>
      <c r="AJ183" s="151"/>
      <c r="AK183" s="151"/>
      <c r="AL183" s="151"/>
      <c r="AM183" s="53"/>
      <c r="AN183" s="152"/>
      <c r="AO183" s="53"/>
    </row>
    <row r="184" spans="1:41" x14ac:dyDescent="0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150"/>
      <c r="U184" s="150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151"/>
      <c r="AJ184" s="151"/>
      <c r="AK184" s="151"/>
      <c r="AL184" s="151"/>
      <c r="AM184" s="53"/>
      <c r="AN184" s="152"/>
      <c r="AO184" s="53"/>
    </row>
    <row r="185" spans="1:41" x14ac:dyDescent="0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150"/>
      <c r="U185" s="150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151"/>
      <c r="AJ185" s="151"/>
      <c r="AK185" s="151"/>
      <c r="AL185" s="151"/>
      <c r="AM185" s="53"/>
      <c r="AN185" s="152"/>
      <c r="AO185" s="53"/>
    </row>
    <row r="186" spans="1:41" x14ac:dyDescent="0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150"/>
      <c r="U186" s="150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151"/>
      <c r="AJ186" s="151"/>
      <c r="AK186" s="151"/>
      <c r="AL186" s="151"/>
      <c r="AM186" s="53"/>
      <c r="AN186" s="152"/>
      <c r="AO186" s="53"/>
    </row>
    <row r="187" spans="1:41" x14ac:dyDescent="0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150"/>
      <c r="U187" s="150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151"/>
      <c r="AJ187" s="151"/>
      <c r="AK187" s="151"/>
      <c r="AL187" s="151"/>
      <c r="AM187" s="53"/>
      <c r="AN187" s="152"/>
      <c r="AO187" s="53"/>
    </row>
    <row r="188" spans="1:41" x14ac:dyDescent="0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150"/>
      <c r="U188" s="150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151"/>
      <c r="AJ188" s="151"/>
      <c r="AK188" s="151"/>
      <c r="AL188" s="151"/>
      <c r="AM188" s="53"/>
      <c r="AN188" s="152"/>
      <c r="AO188" s="53"/>
    </row>
    <row r="189" spans="1:41" x14ac:dyDescent="0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150"/>
      <c r="U189" s="150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151"/>
      <c r="AJ189" s="151"/>
      <c r="AK189" s="151"/>
      <c r="AL189" s="151"/>
      <c r="AM189" s="53"/>
      <c r="AN189" s="152"/>
      <c r="AO189" s="53"/>
    </row>
    <row r="190" spans="1:41" x14ac:dyDescent="0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150"/>
      <c r="U190" s="150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151"/>
      <c r="AJ190" s="151"/>
      <c r="AK190" s="151"/>
      <c r="AL190" s="151"/>
      <c r="AM190" s="53"/>
      <c r="AN190" s="152"/>
      <c r="AO190" s="53"/>
    </row>
    <row r="191" spans="1:41" x14ac:dyDescent="0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150"/>
      <c r="U191" s="150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151"/>
      <c r="AJ191" s="151"/>
      <c r="AK191" s="151"/>
      <c r="AL191" s="151"/>
      <c r="AM191" s="53"/>
      <c r="AN191" s="152"/>
      <c r="AO191" s="53"/>
    </row>
    <row r="192" spans="1:41" x14ac:dyDescent="0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150"/>
      <c r="U192" s="150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151"/>
      <c r="AJ192" s="151"/>
      <c r="AK192" s="151"/>
      <c r="AL192" s="151"/>
      <c r="AM192" s="53"/>
      <c r="AN192" s="152"/>
      <c r="AO192" s="53"/>
    </row>
    <row r="193" spans="1:41" x14ac:dyDescent="0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150"/>
      <c r="U193" s="150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151"/>
      <c r="AJ193" s="151"/>
      <c r="AK193" s="151"/>
      <c r="AL193" s="151"/>
      <c r="AM193" s="53"/>
      <c r="AN193" s="152"/>
      <c r="AO193" s="53"/>
    </row>
    <row r="194" spans="1:41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150"/>
      <c r="U194" s="150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151"/>
      <c r="AJ194" s="151"/>
      <c r="AK194" s="151"/>
      <c r="AL194" s="151"/>
      <c r="AM194" s="53"/>
      <c r="AN194" s="152"/>
      <c r="AO194" s="53"/>
    </row>
    <row r="195" spans="1:41" x14ac:dyDescent="0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150"/>
      <c r="U195" s="150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151"/>
      <c r="AJ195" s="151"/>
      <c r="AK195" s="151"/>
      <c r="AL195" s="151"/>
      <c r="AM195" s="53"/>
      <c r="AN195" s="152"/>
      <c r="AO195" s="53"/>
    </row>
    <row r="196" spans="1:41" x14ac:dyDescent="0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150"/>
      <c r="U196" s="150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151"/>
      <c r="AJ196" s="151"/>
      <c r="AK196" s="151"/>
      <c r="AL196" s="151"/>
      <c r="AM196" s="53"/>
      <c r="AN196" s="152"/>
      <c r="AO196" s="53"/>
    </row>
    <row r="197" spans="1:41" x14ac:dyDescent="0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150"/>
      <c r="U197" s="150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151"/>
      <c r="AJ197" s="151"/>
      <c r="AK197" s="151"/>
      <c r="AL197" s="151"/>
      <c r="AM197" s="53"/>
      <c r="AN197" s="152"/>
      <c r="AO197" s="53"/>
    </row>
    <row r="198" spans="1:41" x14ac:dyDescent="0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150"/>
      <c r="U198" s="150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151"/>
      <c r="AJ198" s="151"/>
      <c r="AK198" s="151"/>
      <c r="AL198" s="151"/>
      <c r="AM198" s="53"/>
      <c r="AN198" s="152"/>
      <c r="AO198" s="53"/>
    </row>
    <row r="199" spans="1:4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150"/>
      <c r="U199" s="150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151"/>
      <c r="AJ199" s="151"/>
      <c r="AK199" s="151"/>
      <c r="AL199" s="151"/>
      <c r="AM199" s="53"/>
      <c r="AN199" s="152"/>
      <c r="AO199" s="53"/>
    </row>
    <row r="200" spans="1:41" x14ac:dyDescent="0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150"/>
      <c r="U200" s="150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151"/>
      <c r="AJ200" s="151"/>
      <c r="AK200" s="151"/>
      <c r="AL200" s="151"/>
      <c r="AM200" s="53"/>
      <c r="AN200" s="152"/>
      <c r="AO200" s="53"/>
    </row>
    <row r="201" spans="1:41" x14ac:dyDescent="0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150"/>
      <c r="U201" s="150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151"/>
      <c r="AJ201" s="151"/>
      <c r="AK201" s="151"/>
      <c r="AL201" s="151"/>
      <c r="AM201" s="53"/>
      <c r="AN201" s="152"/>
      <c r="AO201" s="53"/>
    </row>
    <row r="202" spans="1:41" x14ac:dyDescent="0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150"/>
      <c r="U202" s="150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151"/>
      <c r="AJ202" s="151"/>
      <c r="AK202" s="151"/>
      <c r="AL202" s="151"/>
      <c r="AM202" s="53"/>
      <c r="AN202" s="152"/>
      <c r="AO202" s="53"/>
    </row>
    <row r="203" spans="1:41" x14ac:dyDescent="0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150"/>
      <c r="U203" s="150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151"/>
      <c r="AJ203" s="151"/>
      <c r="AK203" s="151"/>
      <c r="AL203" s="151"/>
      <c r="AM203" s="53"/>
      <c r="AN203" s="152"/>
      <c r="AO203" s="53"/>
    </row>
    <row r="204" spans="1:41" x14ac:dyDescent="0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150"/>
      <c r="U204" s="150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151"/>
      <c r="AJ204" s="151"/>
      <c r="AK204" s="151"/>
      <c r="AL204" s="151"/>
      <c r="AM204" s="53"/>
      <c r="AN204" s="152"/>
      <c r="AO204" s="53"/>
    </row>
    <row r="205" spans="1:41" x14ac:dyDescent="0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150"/>
      <c r="U205" s="150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151"/>
      <c r="AJ205" s="151"/>
      <c r="AK205" s="151"/>
      <c r="AL205" s="151"/>
      <c r="AM205" s="53"/>
      <c r="AN205" s="152"/>
      <c r="AO205" s="53"/>
    </row>
    <row r="206" spans="1:41" x14ac:dyDescent="0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150"/>
      <c r="U206" s="150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151"/>
      <c r="AJ206" s="151"/>
      <c r="AK206" s="151"/>
      <c r="AL206" s="151"/>
      <c r="AM206" s="53"/>
      <c r="AN206" s="152"/>
      <c r="AO206" s="53"/>
    </row>
    <row r="207" spans="1:41" x14ac:dyDescent="0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150"/>
      <c r="U207" s="150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151"/>
      <c r="AJ207" s="151"/>
      <c r="AK207" s="151"/>
      <c r="AL207" s="151"/>
      <c r="AM207" s="53"/>
      <c r="AN207" s="152"/>
      <c r="AO207" s="53"/>
    </row>
    <row r="208" spans="1:41" x14ac:dyDescent="0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150"/>
      <c r="U208" s="150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151"/>
      <c r="AJ208" s="151"/>
      <c r="AK208" s="151"/>
      <c r="AL208" s="151"/>
      <c r="AM208" s="53"/>
      <c r="AN208" s="152"/>
      <c r="AO208" s="53"/>
    </row>
    <row r="209" spans="1:41" x14ac:dyDescent="0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150"/>
      <c r="U209" s="150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151"/>
      <c r="AJ209" s="151"/>
      <c r="AK209" s="151"/>
      <c r="AL209" s="151"/>
      <c r="AM209" s="53"/>
      <c r="AN209" s="152"/>
      <c r="AO209" s="53"/>
    </row>
    <row r="210" spans="1:41" x14ac:dyDescent="0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150"/>
      <c r="U210" s="150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151"/>
      <c r="AJ210" s="151"/>
      <c r="AK210" s="151"/>
      <c r="AL210" s="151"/>
      <c r="AM210" s="53"/>
      <c r="AN210" s="152"/>
      <c r="AO210" s="53"/>
    </row>
    <row r="211" spans="1:41" x14ac:dyDescent="0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150"/>
      <c r="U211" s="150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151"/>
      <c r="AJ211" s="151"/>
      <c r="AK211" s="151"/>
      <c r="AL211" s="151"/>
      <c r="AM211" s="53"/>
      <c r="AN211" s="152"/>
      <c r="AO211" s="53"/>
    </row>
    <row r="212" spans="1:41" x14ac:dyDescent="0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150"/>
      <c r="U212" s="150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151"/>
      <c r="AJ212" s="151"/>
      <c r="AK212" s="151"/>
      <c r="AL212" s="151"/>
      <c r="AM212" s="53"/>
      <c r="AN212" s="152"/>
      <c r="AO212" s="53"/>
    </row>
    <row r="213" spans="1:41" x14ac:dyDescent="0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150"/>
      <c r="U213" s="150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151"/>
      <c r="AJ213" s="151"/>
      <c r="AK213" s="151"/>
      <c r="AL213" s="151"/>
      <c r="AM213" s="53"/>
      <c r="AN213" s="152"/>
      <c r="AO213" s="53"/>
    </row>
    <row r="214" spans="1:41" x14ac:dyDescent="0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150"/>
      <c r="U214" s="150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151"/>
      <c r="AJ214" s="151"/>
      <c r="AK214" s="151"/>
      <c r="AL214" s="151"/>
      <c r="AM214" s="53"/>
      <c r="AN214" s="152"/>
      <c r="AO214" s="53"/>
    </row>
    <row r="215" spans="1:41" x14ac:dyDescent="0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150"/>
      <c r="U215" s="150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151"/>
      <c r="AJ215" s="151"/>
      <c r="AK215" s="151"/>
      <c r="AL215" s="151"/>
      <c r="AM215" s="53"/>
      <c r="AN215" s="152"/>
      <c r="AO215" s="53"/>
    </row>
    <row r="216" spans="1:41" x14ac:dyDescent="0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150"/>
      <c r="U216" s="150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151"/>
      <c r="AJ216" s="151"/>
      <c r="AK216" s="151"/>
      <c r="AL216" s="151"/>
      <c r="AM216" s="53"/>
      <c r="AN216" s="152"/>
      <c r="AO216" s="53"/>
    </row>
    <row r="217" spans="1:41" x14ac:dyDescent="0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150"/>
      <c r="U217" s="150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151"/>
      <c r="AJ217" s="151"/>
      <c r="AK217" s="151"/>
      <c r="AL217" s="151"/>
      <c r="AM217" s="53"/>
      <c r="AN217" s="152"/>
      <c r="AO217" s="53"/>
    </row>
    <row r="218" spans="1:41" x14ac:dyDescent="0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150"/>
      <c r="U218" s="150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151"/>
      <c r="AJ218" s="151"/>
      <c r="AK218" s="151"/>
      <c r="AL218" s="151"/>
      <c r="AM218" s="53"/>
      <c r="AN218" s="152"/>
      <c r="AO218" s="53"/>
    </row>
    <row r="219" spans="1:41" x14ac:dyDescent="0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150"/>
      <c r="U219" s="150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151"/>
      <c r="AJ219" s="151"/>
      <c r="AK219" s="151"/>
      <c r="AL219" s="151"/>
      <c r="AM219" s="53"/>
      <c r="AN219" s="152"/>
      <c r="AO219" s="53"/>
    </row>
    <row r="220" spans="1:41" x14ac:dyDescent="0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150"/>
      <c r="U220" s="150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151"/>
      <c r="AJ220" s="151"/>
      <c r="AK220" s="151"/>
      <c r="AL220" s="151"/>
      <c r="AM220" s="53"/>
      <c r="AN220" s="152"/>
      <c r="AO220" s="53"/>
    </row>
    <row r="221" spans="1:41" x14ac:dyDescent="0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150"/>
      <c r="U221" s="150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151"/>
      <c r="AJ221" s="151"/>
      <c r="AK221" s="151"/>
      <c r="AL221" s="151"/>
      <c r="AM221" s="53"/>
      <c r="AN221" s="152"/>
      <c r="AO221" s="53"/>
    </row>
    <row r="222" spans="1:41" x14ac:dyDescent="0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150"/>
      <c r="U222" s="150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151"/>
      <c r="AJ222" s="151"/>
      <c r="AK222" s="151"/>
      <c r="AL222" s="151"/>
      <c r="AM222" s="53"/>
      <c r="AN222" s="152"/>
      <c r="AO222" s="53"/>
    </row>
    <row r="223" spans="1:41" x14ac:dyDescent="0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150"/>
      <c r="U223" s="150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151"/>
      <c r="AJ223" s="151"/>
      <c r="AK223" s="151"/>
      <c r="AL223" s="151"/>
      <c r="AM223" s="53"/>
      <c r="AN223" s="152"/>
      <c r="AO223" s="53"/>
    </row>
    <row r="224" spans="1:41" x14ac:dyDescent="0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150"/>
      <c r="U224" s="150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151"/>
      <c r="AJ224" s="151"/>
      <c r="AK224" s="151"/>
      <c r="AL224" s="151"/>
      <c r="AM224" s="53"/>
      <c r="AN224" s="152"/>
      <c r="AO224" s="53"/>
    </row>
    <row r="225" spans="1:41" x14ac:dyDescent="0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150"/>
      <c r="U225" s="150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151"/>
      <c r="AJ225" s="151"/>
      <c r="AK225" s="151"/>
      <c r="AL225" s="151"/>
      <c r="AM225" s="53"/>
      <c r="AN225" s="152"/>
      <c r="AO225" s="53"/>
    </row>
    <row r="226" spans="1:41" x14ac:dyDescent="0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150"/>
      <c r="U226" s="150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151"/>
      <c r="AJ226" s="151"/>
      <c r="AK226" s="151"/>
      <c r="AL226" s="151"/>
      <c r="AM226" s="53"/>
      <c r="AN226" s="152"/>
      <c r="AO226" s="53"/>
    </row>
    <row r="227" spans="1:41" x14ac:dyDescent="0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150"/>
      <c r="U227" s="150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151"/>
      <c r="AJ227" s="151"/>
      <c r="AK227" s="151"/>
      <c r="AL227" s="151"/>
      <c r="AM227" s="53"/>
      <c r="AN227" s="152"/>
      <c r="AO227" s="53"/>
    </row>
    <row r="228" spans="1:41" x14ac:dyDescent="0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150"/>
      <c r="U228" s="150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151"/>
      <c r="AJ228" s="151"/>
      <c r="AK228" s="151"/>
      <c r="AL228" s="151"/>
      <c r="AM228" s="53"/>
      <c r="AN228" s="152"/>
      <c r="AO228" s="53"/>
    </row>
    <row r="229" spans="1:41" x14ac:dyDescent="0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150"/>
      <c r="U229" s="150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151"/>
      <c r="AJ229" s="151"/>
      <c r="AK229" s="151"/>
      <c r="AL229" s="151"/>
      <c r="AM229" s="53"/>
      <c r="AN229" s="152"/>
      <c r="AO229" s="53"/>
    </row>
    <row r="230" spans="1:41" x14ac:dyDescent="0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150"/>
      <c r="U230" s="150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151"/>
      <c r="AJ230" s="151"/>
      <c r="AK230" s="151"/>
      <c r="AL230" s="151"/>
      <c r="AM230" s="53"/>
      <c r="AN230" s="152"/>
      <c r="AO230" s="53"/>
    </row>
    <row r="231" spans="1:41" x14ac:dyDescent="0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150"/>
      <c r="U231" s="150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151"/>
      <c r="AJ231" s="151"/>
      <c r="AK231" s="151"/>
      <c r="AL231" s="151"/>
      <c r="AM231" s="53"/>
      <c r="AN231" s="152"/>
      <c r="AO231" s="53"/>
    </row>
    <row r="232" spans="1:41" x14ac:dyDescent="0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150"/>
      <c r="U232" s="150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151"/>
      <c r="AJ232" s="151"/>
      <c r="AK232" s="151"/>
      <c r="AL232" s="151"/>
      <c r="AM232" s="53"/>
      <c r="AN232" s="152"/>
      <c r="AO232" s="53"/>
    </row>
    <row r="233" spans="1:41" x14ac:dyDescent="0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150"/>
      <c r="U233" s="150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151"/>
      <c r="AJ233" s="151"/>
      <c r="AK233" s="151"/>
      <c r="AL233" s="151"/>
      <c r="AM233" s="53"/>
      <c r="AN233" s="152"/>
      <c r="AO233" s="53"/>
    </row>
    <row r="234" spans="1:41" x14ac:dyDescent="0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150"/>
      <c r="U234" s="150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151"/>
      <c r="AJ234" s="151"/>
      <c r="AK234" s="151"/>
      <c r="AL234" s="151"/>
      <c r="AM234" s="53"/>
      <c r="AN234" s="152"/>
      <c r="AO234" s="53"/>
    </row>
    <row r="235" spans="1:41" x14ac:dyDescent="0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150"/>
      <c r="U235" s="150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151"/>
      <c r="AJ235" s="151"/>
      <c r="AK235" s="151"/>
      <c r="AL235" s="151"/>
      <c r="AM235" s="53"/>
      <c r="AN235" s="152"/>
      <c r="AO235" s="53"/>
    </row>
    <row r="236" spans="1:41" x14ac:dyDescent="0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150"/>
      <c r="U236" s="150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151"/>
      <c r="AJ236" s="151"/>
      <c r="AK236" s="151"/>
      <c r="AL236" s="151"/>
      <c r="AM236" s="53"/>
      <c r="AN236" s="152"/>
      <c r="AO236" s="53"/>
    </row>
    <row r="237" spans="1:4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150"/>
      <c r="U237" s="150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151"/>
      <c r="AJ237" s="151"/>
      <c r="AK237" s="151"/>
      <c r="AL237" s="151"/>
      <c r="AM237" s="53"/>
      <c r="AN237" s="152"/>
      <c r="AO237" s="53"/>
    </row>
    <row r="238" spans="1:41" x14ac:dyDescent="0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150"/>
      <c r="U238" s="150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151"/>
      <c r="AJ238" s="151"/>
      <c r="AK238" s="151"/>
      <c r="AL238" s="151"/>
      <c r="AM238" s="53"/>
      <c r="AN238" s="152"/>
      <c r="AO238" s="53"/>
    </row>
    <row r="239" spans="1:41" x14ac:dyDescent="0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150"/>
      <c r="U239" s="150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151"/>
      <c r="AJ239" s="151"/>
      <c r="AK239" s="151"/>
      <c r="AL239" s="151"/>
      <c r="AM239" s="53"/>
      <c r="AN239" s="152"/>
      <c r="AO239" s="53"/>
    </row>
    <row r="240" spans="1:4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150"/>
      <c r="U240" s="150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151"/>
      <c r="AJ240" s="151"/>
      <c r="AK240" s="151"/>
      <c r="AL240" s="151"/>
      <c r="AM240" s="53"/>
      <c r="AN240" s="152"/>
      <c r="AO240" s="53"/>
    </row>
    <row r="241" spans="1:41" x14ac:dyDescent="0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150"/>
      <c r="U241" s="150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151"/>
      <c r="AJ241" s="151"/>
      <c r="AK241" s="151"/>
      <c r="AL241" s="151"/>
      <c r="AM241" s="53"/>
      <c r="AN241" s="152"/>
      <c r="AO241" s="53"/>
    </row>
    <row r="242" spans="1:41" x14ac:dyDescent="0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150"/>
      <c r="U242" s="150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151"/>
      <c r="AJ242" s="151"/>
      <c r="AK242" s="151"/>
      <c r="AL242" s="151"/>
      <c r="AM242" s="53"/>
      <c r="AN242" s="152"/>
      <c r="AO242" s="53"/>
    </row>
    <row r="243" spans="1:41" x14ac:dyDescent="0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150"/>
      <c r="U243" s="150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151"/>
      <c r="AJ243" s="151"/>
      <c r="AK243" s="151"/>
      <c r="AL243" s="151"/>
      <c r="AM243" s="53"/>
      <c r="AN243" s="152"/>
      <c r="AO243" s="53"/>
    </row>
    <row r="244" spans="1:41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150"/>
      <c r="U244" s="150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151"/>
      <c r="AJ244" s="151"/>
      <c r="AK244" s="151"/>
      <c r="AL244" s="151"/>
      <c r="AM244" s="53"/>
      <c r="AN244" s="152"/>
      <c r="AO244" s="53"/>
    </row>
    <row r="245" spans="1:41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150"/>
      <c r="U245" s="150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151"/>
      <c r="AJ245" s="151"/>
      <c r="AK245" s="151"/>
      <c r="AL245" s="151"/>
      <c r="AM245" s="53"/>
      <c r="AN245" s="152"/>
      <c r="AO245" s="53"/>
    </row>
    <row r="246" spans="1:41" x14ac:dyDescent="0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150"/>
      <c r="U246" s="150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151"/>
      <c r="AJ246" s="151"/>
      <c r="AK246" s="151"/>
      <c r="AL246" s="151"/>
      <c r="AM246" s="53"/>
      <c r="AN246" s="152"/>
      <c r="AO246" s="53"/>
    </row>
    <row r="247" spans="1:41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150"/>
      <c r="U247" s="150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151"/>
      <c r="AJ247" s="151"/>
      <c r="AK247" s="151"/>
      <c r="AL247" s="151"/>
      <c r="AM247" s="53"/>
      <c r="AN247" s="152"/>
      <c r="AO247" s="53"/>
    </row>
    <row r="248" spans="1:41" x14ac:dyDescent="0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150"/>
      <c r="U248" s="150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151"/>
      <c r="AJ248" s="151"/>
      <c r="AK248" s="151"/>
      <c r="AL248" s="151"/>
      <c r="AM248" s="53"/>
      <c r="AN248" s="152"/>
      <c r="AO248" s="53"/>
    </row>
    <row r="249" spans="1:41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150"/>
      <c r="U249" s="150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151"/>
      <c r="AJ249" s="151"/>
      <c r="AK249" s="151"/>
      <c r="AL249" s="151"/>
      <c r="AM249" s="53"/>
      <c r="AN249" s="152"/>
      <c r="AO249" s="53"/>
    </row>
    <row r="250" spans="1:41" x14ac:dyDescent="0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150"/>
      <c r="U250" s="150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151"/>
      <c r="AJ250" s="151"/>
      <c r="AK250" s="151"/>
      <c r="AL250" s="151"/>
      <c r="AM250" s="53"/>
      <c r="AN250" s="152"/>
      <c r="AO250" s="53"/>
    </row>
    <row r="251" spans="1:41" x14ac:dyDescent="0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150"/>
      <c r="U251" s="150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151"/>
      <c r="AJ251" s="151"/>
      <c r="AK251" s="151"/>
      <c r="AL251" s="151"/>
      <c r="AM251" s="53"/>
      <c r="AN251" s="152"/>
      <c r="AO251" s="53"/>
    </row>
    <row r="252" spans="1:41" x14ac:dyDescent="0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150"/>
      <c r="U252" s="150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151"/>
      <c r="AJ252" s="151"/>
      <c r="AK252" s="151"/>
      <c r="AL252" s="151"/>
      <c r="AM252" s="53"/>
      <c r="AN252" s="152"/>
      <c r="AO252" s="53"/>
    </row>
    <row r="253" spans="1:41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150"/>
      <c r="U253" s="150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151"/>
      <c r="AJ253" s="151"/>
      <c r="AK253" s="151"/>
      <c r="AL253" s="151"/>
      <c r="AM253" s="53"/>
      <c r="AN253" s="152"/>
      <c r="AO253" s="53"/>
    </row>
    <row r="254" spans="1:41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150"/>
      <c r="U254" s="150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151"/>
      <c r="AJ254" s="151"/>
      <c r="AK254" s="151"/>
      <c r="AL254" s="151"/>
      <c r="AM254" s="53"/>
      <c r="AN254" s="152"/>
      <c r="AO254" s="53"/>
    </row>
    <row r="255" spans="1:41" x14ac:dyDescent="0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150"/>
      <c r="U255" s="150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151"/>
      <c r="AJ255" s="151"/>
      <c r="AK255" s="151"/>
      <c r="AL255" s="151"/>
      <c r="AM255" s="53"/>
      <c r="AN255" s="152"/>
      <c r="AO255" s="53"/>
    </row>
    <row r="256" spans="1:41" x14ac:dyDescent="0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150"/>
      <c r="U256" s="150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151"/>
      <c r="AJ256" s="151"/>
      <c r="AK256" s="151"/>
      <c r="AL256" s="151"/>
      <c r="AM256" s="53"/>
      <c r="AN256" s="152"/>
      <c r="AO256" s="53"/>
    </row>
    <row r="257" spans="1:41" x14ac:dyDescent="0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150"/>
      <c r="U257" s="150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151"/>
      <c r="AJ257" s="151"/>
      <c r="AK257" s="151"/>
      <c r="AL257" s="151"/>
      <c r="AM257" s="53"/>
      <c r="AN257" s="152"/>
      <c r="AO257" s="53"/>
    </row>
    <row r="258" spans="1:41" x14ac:dyDescent="0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150"/>
      <c r="U258" s="150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151"/>
      <c r="AJ258" s="151"/>
      <c r="AK258" s="151"/>
      <c r="AL258" s="151"/>
      <c r="AM258" s="53"/>
      <c r="AN258" s="152"/>
      <c r="AO258" s="53"/>
    </row>
    <row r="259" spans="1:41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150"/>
      <c r="U259" s="150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151"/>
      <c r="AJ259" s="151"/>
      <c r="AK259" s="151"/>
      <c r="AL259" s="151"/>
      <c r="AM259" s="53"/>
      <c r="AN259" s="152"/>
      <c r="AO259" s="53"/>
    </row>
    <row r="260" spans="1:41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150"/>
      <c r="U260" s="150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151"/>
      <c r="AJ260" s="151"/>
      <c r="AK260" s="151"/>
      <c r="AL260" s="151"/>
      <c r="AM260" s="53"/>
      <c r="AN260" s="152"/>
      <c r="AO260" s="53"/>
    </row>
    <row r="261" spans="1:4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150"/>
      <c r="U261" s="150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151"/>
      <c r="AJ261" s="151"/>
      <c r="AK261" s="151"/>
      <c r="AL261" s="151"/>
      <c r="AM261" s="53"/>
      <c r="AN261" s="152"/>
      <c r="AO261" s="53"/>
    </row>
    <row r="262" spans="1:41" x14ac:dyDescent="0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150"/>
      <c r="U262" s="150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151"/>
      <c r="AJ262" s="151"/>
      <c r="AK262" s="151"/>
      <c r="AL262" s="151"/>
      <c r="AM262" s="53"/>
      <c r="AN262" s="152"/>
      <c r="AO262" s="53"/>
    </row>
    <row r="263" spans="1:41" x14ac:dyDescent="0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150"/>
      <c r="U263" s="150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151"/>
      <c r="AJ263" s="151"/>
      <c r="AK263" s="151"/>
      <c r="AL263" s="151"/>
      <c r="AM263" s="53"/>
      <c r="AN263" s="152"/>
      <c r="AO263" s="53"/>
    </row>
    <row r="264" spans="1:41" x14ac:dyDescent="0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150"/>
      <c r="U264" s="150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151"/>
      <c r="AJ264" s="151"/>
      <c r="AK264" s="151"/>
      <c r="AL264" s="151"/>
      <c r="AM264" s="53"/>
      <c r="AN264" s="152"/>
      <c r="AO264" s="53"/>
    </row>
    <row r="265" spans="1:4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150"/>
      <c r="U265" s="150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151"/>
      <c r="AJ265" s="151"/>
      <c r="AK265" s="151"/>
      <c r="AL265" s="151"/>
      <c r="AM265" s="53"/>
      <c r="AN265" s="152"/>
      <c r="AO265" s="53"/>
    </row>
    <row r="266" spans="1:4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150"/>
      <c r="U266" s="150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151"/>
      <c r="AJ266" s="151"/>
      <c r="AK266" s="151"/>
      <c r="AL266" s="151"/>
      <c r="AM266" s="53"/>
      <c r="AN266" s="152"/>
      <c r="AO266" s="53"/>
    </row>
    <row r="267" spans="1:41" x14ac:dyDescent="0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150"/>
      <c r="U267" s="150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151"/>
      <c r="AJ267" s="151"/>
      <c r="AK267" s="151"/>
      <c r="AL267" s="151"/>
      <c r="AM267" s="53"/>
      <c r="AN267" s="152"/>
      <c r="AO267" s="53"/>
    </row>
    <row r="268" spans="1:41" x14ac:dyDescent="0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150"/>
      <c r="U268" s="150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151"/>
      <c r="AJ268" s="151"/>
      <c r="AK268" s="151"/>
      <c r="AL268" s="151"/>
      <c r="AM268" s="53"/>
      <c r="AN268" s="152"/>
      <c r="AO268" s="53"/>
    </row>
    <row r="269" spans="1:41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150"/>
      <c r="U269" s="150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151"/>
      <c r="AJ269" s="151"/>
      <c r="AK269" s="151"/>
      <c r="AL269" s="151"/>
      <c r="AM269" s="53"/>
      <c r="AN269" s="152"/>
      <c r="AO269" s="53"/>
    </row>
    <row r="270" spans="1:41" x14ac:dyDescent="0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150"/>
      <c r="U270" s="150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151"/>
      <c r="AJ270" s="151"/>
      <c r="AK270" s="151"/>
      <c r="AL270" s="151"/>
      <c r="AM270" s="53"/>
      <c r="AN270" s="152"/>
      <c r="AO270" s="53"/>
    </row>
    <row r="271" spans="1:41" x14ac:dyDescent="0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150"/>
      <c r="U271" s="150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151"/>
      <c r="AJ271" s="151"/>
      <c r="AK271" s="151"/>
      <c r="AL271" s="151"/>
      <c r="AM271" s="53"/>
      <c r="AN271" s="152"/>
      <c r="AO271" s="53"/>
    </row>
    <row r="272" spans="1:41" x14ac:dyDescent="0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150"/>
      <c r="U272" s="150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151"/>
      <c r="AJ272" s="151"/>
      <c r="AK272" s="151"/>
      <c r="AL272" s="151"/>
      <c r="AM272" s="53"/>
      <c r="AN272" s="152"/>
      <c r="AO272" s="53"/>
    </row>
    <row r="273" spans="1:41" x14ac:dyDescent="0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150"/>
      <c r="U273" s="150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151"/>
      <c r="AJ273" s="151"/>
      <c r="AK273" s="151"/>
      <c r="AL273" s="151"/>
      <c r="AM273" s="53"/>
      <c r="AN273" s="152"/>
      <c r="AO273" s="53"/>
    </row>
    <row r="274" spans="1:41" x14ac:dyDescent="0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150"/>
      <c r="U274" s="150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151"/>
      <c r="AJ274" s="151"/>
      <c r="AK274" s="151"/>
      <c r="AL274" s="151"/>
      <c r="AM274" s="53"/>
      <c r="AN274" s="152"/>
      <c r="AO274" s="53"/>
    </row>
    <row r="275" spans="1:41" x14ac:dyDescent="0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150"/>
      <c r="U275" s="150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151"/>
      <c r="AJ275" s="151"/>
      <c r="AK275" s="151"/>
      <c r="AL275" s="151"/>
      <c r="AM275" s="53"/>
      <c r="AN275" s="152"/>
      <c r="AO275" s="53"/>
    </row>
    <row r="276" spans="1:41" x14ac:dyDescent="0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150"/>
      <c r="U276" s="150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151"/>
      <c r="AJ276" s="151"/>
      <c r="AK276" s="151"/>
      <c r="AL276" s="151"/>
      <c r="AM276" s="53"/>
      <c r="AN276" s="152"/>
      <c r="AO276" s="53"/>
    </row>
    <row r="277" spans="1:41" x14ac:dyDescent="0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150"/>
      <c r="U277" s="150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151"/>
      <c r="AJ277" s="151"/>
      <c r="AK277" s="151"/>
      <c r="AL277" s="151"/>
      <c r="AM277" s="53"/>
      <c r="AN277" s="152"/>
      <c r="AO277" s="53"/>
    </row>
    <row r="278" spans="1:41" x14ac:dyDescent="0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150"/>
      <c r="U278" s="150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151"/>
      <c r="AJ278" s="151"/>
      <c r="AK278" s="151"/>
      <c r="AL278" s="151"/>
      <c r="AM278" s="53"/>
      <c r="AN278" s="152"/>
      <c r="AO278" s="53"/>
    </row>
    <row r="279" spans="1:41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150"/>
      <c r="U279" s="150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151"/>
      <c r="AJ279" s="151"/>
      <c r="AK279" s="151"/>
      <c r="AL279" s="151"/>
      <c r="AM279" s="53"/>
      <c r="AN279" s="152"/>
      <c r="AO279" s="53"/>
    </row>
    <row r="280" spans="1:41" x14ac:dyDescent="0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150"/>
      <c r="U280" s="150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151"/>
      <c r="AJ280" s="151"/>
      <c r="AK280" s="151"/>
      <c r="AL280" s="151"/>
      <c r="AM280" s="53"/>
      <c r="AN280" s="152"/>
      <c r="AO280" s="53"/>
    </row>
    <row r="281" spans="1:41" x14ac:dyDescent="0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150"/>
      <c r="U281" s="150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151"/>
      <c r="AJ281" s="151"/>
      <c r="AK281" s="151"/>
      <c r="AL281" s="151"/>
      <c r="AM281" s="53"/>
      <c r="AN281" s="152"/>
      <c r="AO281" s="53"/>
    </row>
    <row r="282" spans="1:41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150"/>
      <c r="U282" s="150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151"/>
      <c r="AJ282" s="151"/>
      <c r="AK282" s="151"/>
      <c r="AL282" s="151"/>
      <c r="AM282" s="53"/>
      <c r="AN282" s="152"/>
      <c r="AO282" s="53"/>
    </row>
    <row r="283" spans="1:41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150"/>
      <c r="U283" s="150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151"/>
      <c r="AJ283" s="151"/>
      <c r="AK283" s="151"/>
      <c r="AL283" s="151"/>
      <c r="AM283" s="53"/>
      <c r="AN283" s="152"/>
      <c r="AO283" s="53"/>
    </row>
    <row r="284" spans="1:41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150"/>
      <c r="U284" s="150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151"/>
      <c r="AJ284" s="151"/>
      <c r="AK284" s="151"/>
      <c r="AL284" s="151"/>
      <c r="AM284" s="53"/>
      <c r="AN284" s="152"/>
      <c r="AO284" s="53"/>
    </row>
    <row r="285" spans="1:41" x14ac:dyDescent="0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150"/>
      <c r="U285" s="150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151"/>
      <c r="AJ285" s="151"/>
      <c r="AK285" s="151"/>
      <c r="AL285" s="151"/>
      <c r="AM285" s="53"/>
      <c r="AN285" s="152"/>
      <c r="AO285" s="53"/>
    </row>
    <row r="286" spans="1:41" x14ac:dyDescent="0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150"/>
      <c r="U286" s="150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151"/>
      <c r="AJ286" s="151"/>
      <c r="AK286" s="151"/>
      <c r="AL286" s="151"/>
      <c r="AM286" s="53"/>
      <c r="AN286" s="152"/>
      <c r="AO286" s="53"/>
    </row>
    <row r="287" spans="1:41" x14ac:dyDescent="0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150"/>
      <c r="U287" s="150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151"/>
      <c r="AJ287" s="151"/>
      <c r="AK287" s="151"/>
      <c r="AL287" s="151"/>
      <c r="AM287" s="53"/>
      <c r="AN287" s="152"/>
      <c r="AO287" s="53"/>
    </row>
    <row r="288" spans="1:41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150"/>
      <c r="U288" s="150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151"/>
      <c r="AJ288" s="151"/>
      <c r="AK288" s="151"/>
      <c r="AL288" s="151"/>
      <c r="AM288" s="53"/>
      <c r="AN288" s="152"/>
      <c r="AO288" s="53"/>
    </row>
    <row r="289" spans="1:41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150"/>
      <c r="U289" s="150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151"/>
      <c r="AJ289" s="151"/>
      <c r="AK289" s="151"/>
      <c r="AL289" s="151"/>
      <c r="AM289" s="53"/>
      <c r="AN289" s="152"/>
      <c r="AO289" s="53"/>
    </row>
    <row r="290" spans="1:41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150"/>
      <c r="U290" s="150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151"/>
      <c r="AJ290" s="151"/>
      <c r="AK290" s="151"/>
      <c r="AL290" s="151"/>
      <c r="AM290" s="53"/>
      <c r="AN290" s="152"/>
      <c r="AO290" s="53"/>
    </row>
    <row r="291" spans="1:41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150"/>
      <c r="U291" s="150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151"/>
      <c r="AJ291" s="151"/>
      <c r="AK291" s="151"/>
      <c r="AL291" s="151"/>
      <c r="AM291" s="53"/>
      <c r="AN291" s="152"/>
      <c r="AO291" s="53"/>
    </row>
    <row r="292" spans="1:41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150"/>
      <c r="U292" s="150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151"/>
      <c r="AJ292" s="151"/>
      <c r="AK292" s="151"/>
      <c r="AL292" s="151"/>
      <c r="AM292" s="53"/>
      <c r="AN292" s="152"/>
      <c r="AO292" s="53"/>
    </row>
    <row r="293" spans="1:41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150"/>
      <c r="U293" s="150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151"/>
      <c r="AJ293" s="151"/>
      <c r="AK293" s="151"/>
      <c r="AL293" s="151"/>
      <c r="AM293" s="53"/>
      <c r="AN293" s="152"/>
      <c r="AO293" s="53"/>
    </row>
    <row r="294" spans="1:41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150"/>
      <c r="U294" s="150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151"/>
      <c r="AJ294" s="151"/>
      <c r="AK294" s="151"/>
      <c r="AL294" s="151"/>
      <c r="AM294" s="53"/>
      <c r="AN294" s="152"/>
      <c r="AO294" s="53"/>
    </row>
    <row r="295" spans="1:41" x14ac:dyDescent="0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150"/>
      <c r="U295" s="150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151"/>
      <c r="AJ295" s="151"/>
      <c r="AK295" s="151"/>
      <c r="AL295" s="151"/>
      <c r="AM295" s="53"/>
      <c r="AN295" s="152"/>
      <c r="AO295" s="53"/>
    </row>
    <row r="296" spans="1:41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150"/>
      <c r="U296" s="150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151"/>
      <c r="AJ296" s="151"/>
      <c r="AK296" s="151"/>
      <c r="AL296" s="151"/>
      <c r="AM296" s="53"/>
      <c r="AN296" s="152"/>
      <c r="AO296" s="53"/>
    </row>
    <row r="297" spans="1:41" x14ac:dyDescent="0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150"/>
      <c r="U297" s="150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151"/>
      <c r="AJ297" s="151"/>
      <c r="AK297" s="151"/>
      <c r="AL297" s="151"/>
      <c r="AM297" s="53"/>
      <c r="AN297" s="152"/>
      <c r="AO297" s="53"/>
    </row>
    <row r="298" spans="1:41" x14ac:dyDescent="0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150"/>
      <c r="U298" s="150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151"/>
      <c r="AJ298" s="151"/>
      <c r="AK298" s="151"/>
      <c r="AL298" s="151"/>
      <c r="AM298" s="53"/>
      <c r="AN298" s="152"/>
      <c r="AO298" s="53"/>
    </row>
    <row r="299" spans="1:41" x14ac:dyDescent="0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150"/>
      <c r="U299" s="150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151"/>
      <c r="AJ299" s="151"/>
      <c r="AK299" s="151"/>
      <c r="AL299" s="151"/>
      <c r="AM299" s="53"/>
      <c r="AN299" s="152"/>
      <c r="AO299" s="53"/>
    </row>
    <row r="300" spans="1:41" x14ac:dyDescent="0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150"/>
      <c r="U300" s="150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151"/>
      <c r="AJ300" s="151"/>
      <c r="AK300" s="151"/>
      <c r="AL300" s="151"/>
      <c r="AM300" s="53"/>
      <c r="AN300" s="152"/>
      <c r="AO300" s="53"/>
    </row>
    <row r="301" spans="1:41" x14ac:dyDescent="0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150"/>
      <c r="U301" s="150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151"/>
      <c r="AJ301" s="151"/>
      <c r="AK301" s="151"/>
      <c r="AL301" s="151"/>
      <c r="AM301" s="53"/>
      <c r="AN301" s="152"/>
      <c r="AO301" s="53"/>
    </row>
    <row r="302" spans="1:41" x14ac:dyDescent="0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150"/>
      <c r="U302" s="150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151"/>
      <c r="AJ302" s="151"/>
      <c r="AK302" s="151"/>
      <c r="AL302" s="151"/>
      <c r="AM302" s="53"/>
      <c r="AN302" s="152"/>
      <c r="AO302" s="53"/>
    </row>
    <row r="303" spans="1:41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150"/>
      <c r="U303" s="150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151"/>
      <c r="AJ303" s="151"/>
      <c r="AK303" s="151"/>
      <c r="AL303" s="151"/>
      <c r="AM303" s="53"/>
      <c r="AN303" s="152"/>
      <c r="AO303" s="53"/>
    </row>
    <row r="304" spans="1:41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150"/>
      <c r="U304" s="150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151"/>
      <c r="AJ304" s="151"/>
      <c r="AK304" s="151"/>
      <c r="AL304" s="151"/>
      <c r="AM304" s="53"/>
      <c r="AN304" s="152"/>
      <c r="AO304" s="53"/>
    </row>
    <row r="305" spans="1:41" x14ac:dyDescent="0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150"/>
      <c r="U305" s="150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151"/>
      <c r="AJ305" s="151"/>
      <c r="AK305" s="151"/>
      <c r="AL305" s="151"/>
      <c r="AM305" s="53"/>
      <c r="AN305" s="152"/>
      <c r="AO305" s="53"/>
    </row>
    <row r="306" spans="1:41" x14ac:dyDescent="0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150"/>
      <c r="U306" s="150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151"/>
      <c r="AJ306" s="151"/>
      <c r="AK306" s="151"/>
      <c r="AL306" s="151"/>
      <c r="AM306" s="53"/>
      <c r="AN306" s="152"/>
      <c r="AO306" s="53"/>
    </row>
    <row r="307" spans="1:4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150"/>
      <c r="U307" s="150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151"/>
      <c r="AJ307" s="151"/>
      <c r="AK307" s="151"/>
      <c r="AL307" s="151"/>
      <c r="AM307" s="53"/>
      <c r="AN307" s="152"/>
      <c r="AO307" s="53"/>
    </row>
    <row r="308" spans="1:41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150"/>
      <c r="U308" s="150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151"/>
      <c r="AJ308" s="151"/>
      <c r="AK308" s="151"/>
      <c r="AL308" s="151"/>
      <c r="AM308" s="53"/>
      <c r="AN308" s="152"/>
      <c r="AO308" s="53"/>
    </row>
    <row r="309" spans="1:41" x14ac:dyDescent="0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150"/>
      <c r="U309" s="150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151"/>
      <c r="AJ309" s="151"/>
      <c r="AK309" s="151"/>
      <c r="AL309" s="151"/>
      <c r="AM309" s="53"/>
      <c r="AN309" s="152"/>
      <c r="AO309" s="53"/>
    </row>
    <row r="310" spans="1:41" x14ac:dyDescent="0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150"/>
      <c r="U310" s="150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151"/>
      <c r="AJ310" s="151"/>
      <c r="AK310" s="151"/>
      <c r="AL310" s="151"/>
      <c r="AM310" s="53"/>
      <c r="AN310" s="152"/>
      <c r="AO310" s="53"/>
    </row>
    <row r="311" spans="1:41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150"/>
      <c r="U311" s="150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151"/>
      <c r="AJ311" s="151"/>
      <c r="AK311" s="151"/>
      <c r="AL311" s="151"/>
      <c r="AM311" s="53"/>
      <c r="AN311" s="152"/>
      <c r="AO311" s="53"/>
    </row>
    <row r="312" spans="1:41" x14ac:dyDescent="0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150"/>
      <c r="U312" s="150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151"/>
      <c r="AJ312" s="151"/>
      <c r="AK312" s="151"/>
      <c r="AL312" s="151"/>
      <c r="AM312" s="53"/>
      <c r="AN312" s="152"/>
      <c r="AO312" s="53"/>
    </row>
    <row r="313" spans="1:41" x14ac:dyDescent="0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150"/>
      <c r="U313" s="150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151"/>
      <c r="AJ313" s="151"/>
      <c r="AK313" s="151"/>
      <c r="AL313" s="151"/>
      <c r="AM313" s="53"/>
      <c r="AN313" s="152"/>
      <c r="AO313" s="53"/>
    </row>
    <row r="314" spans="1:41" x14ac:dyDescent="0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150"/>
      <c r="U314" s="150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151"/>
      <c r="AJ314" s="151"/>
      <c r="AK314" s="151"/>
      <c r="AL314" s="151"/>
      <c r="AM314" s="53"/>
      <c r="AN314" s="152"/>
      <c r="AO314" s="53"/>
    </row>
    <row r="315" spans="1:41" x14ac:dyDescent="0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150"/>
      <c r="U315" s="150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151"/>
      <c r="AJ315" s="151"/>
      <c r="AK315" s="151"/>
      <c r="AL315" s="151"/>
      <c r="AM315" s="53"/>
      <c r="AN315" s="152"/>
      <c r="AO315" s="53"/>
    </row>
    <row r="316" spans="1:41" x14ac:dyDescent="0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150"/>
      <c r="U316" s="150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151"/>
      <c r="AJ316" s="151"/>
      <c r="AK316" s="151"/>
      <c r="AL316" s="151"/>
      <c r="AM316" s="53"/>
      <c r="AN316" s="152"/>
      <c r="AO316" s="53"/>
    </row>
    <row r="317" spans="1:41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150"/>
      <c r="U317" s="150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151"/>
      <c r="AJ317" s="151"/>
      <c r="AK317" s="151"/>
      <c r="AL317" s="151"/>
      <c r="AM317" s="53"/>
      <c r="AN317" s="152"/>
      <c r="AO317" s="53"/>
    </row>
    <row r="318" spans="1:41" x14ac:dyDescent="0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150"/>
      <c r="U318" s="150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151"/>
      <c r="AJ318" s="151"/>
      <c r="AK318" s="151"/>
      <c r="AL318" s="151"/>
      <c r="AM318" s="53"/>
      <c r="AN318" s="152"/>
      <c r="AO318" s="53"/>
    </row>
    <row r="319" spans="1:41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150"/>
      <c r="U319" s="150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151"/>
      <c r="AJ319" s="151"/>
      <c r="AK319" s="151"/>
      <c r="AL319" s="151"/>
      <c r="AM319" s="53"/>
      <c r="AN319" s="152"/>
      <c r="AO319" s="53"/>
    </row>
    <row r="320" spans="1:41" x14ac:dyDescent="0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150"/>
      <c r="U320" s="150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151"/>
      <c r="AJ320" s="151"/>
      <c r="AK320" s="151"/>
      <c r="AL320" s="151"/>
      <c r="AM320" s="53"/>
      <c r="AN320" s="152"/>
      <c r="AO320" s="53"/>
    </row>
    <row r="321" spans="1:41" x14ac:dyDescent="0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150"/>
      <c r="U321" s="150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151"/>
      <c r="AJ321" s="151"/>
      <c r="AK321" s="151"/>
      <c r="AL321" s="151"/>
      <c r="AM321" s="53"/>
      <c r="AN321" s="152"/>
      <c r="AO321" s="53"/>
    </row>
    <row r="322" spans="1:41" x14ac:dyDescent="0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150"/>
      <c r="U322" s="150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151"/>
      <c r="AJ322" s="151"/>
      <c r="AK322" s="151"/>
      <c r="AL322" s="151"/>
      <c r="AM322" s="53"/>
      <c r="AN322" s="152"/>
      <c r="AO322" s="53"/>
    </row>
    <row r="323" spans="1:41" x14ac:dyDescent="0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150"/>
      <c r="U323" s="150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151"/>
      <c r="AJ323" s="151"/>
      <c r="AK323" s="151"/>
      <c r="AL323" s="151"/>
      <c r="AM323" s="53"/>
      <c r="AN323" s="152"/>
      <c r="AO323" s="53"/>
    </row>
    <row r="324" spans="1:41" x14ac:dyDescent="0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150"/>
      <c r="U324" s="150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151"/>
      <c r="AJ324" s="151"/>
      <c r="AK324" s="151"/>
      <c r="AL324" s="151"/>
      <c r="AM324" s="53"/>
      <c r="AN324" s="152"/>
      <c r="AO324" s="53"/>
    </row>
    <row r="325" spans="1:41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150"/>
      <c r="U325" s="150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151"/>
      <c r="AJ325" s="151"/>
      <c r="AK325" s="151"/>
      <c r="AL325" s="151"/>
      <c r="AM325" s="53"/>
      <c r="AN325" s="152"/>
      <c r="AO325" s="53"/>
    </row>
    <row r="326" spans="1:41" x14ac:dyDescent="0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150"/>
      <c r="U326" s="150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151"/>
      <c r="AJ326" s="151"/>
      <c r="AK326" s="151"/>
      <c r="AL326" s="151"/>
      <c r="AM326" s="53"/>
      <c r="AN326" s="152"/>
      <c r="AO326" s="53"/>
    </row>
    <row r="327" spans="1:41" x14ac:dyDescent="0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150"/>
      <c r="U327" s="150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151"/>
      <c r="AJ327" s="151"/>
      <c r="AK327" s="151"/>
      <c r="AL327" s="151"/>
      <c r="AM327" s="53"/>
      <c r="AN327" s="152"/>
      <c r="AO327" s="53"/>
    </row>
    <row r="328" spans="1:4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150"/>
      <c r="U328" s="150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151"/>
      <c r="AJ328" s="151"/>
      <c r="AK328" s="151"/>
      <c r="AL328" s="151"/>
      <c r="AM328" s="53"/>
      <c r="AN328" s="152"/>
      <c r="AO328" s="53"/>
    </row>
    <row r="329" spans="1:4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150"/>
      <c r="U329" s="150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151"/>
      <c r="AJ329" s="151"/>
      <c r="AK329" s="151"/>
      <c r="AL329" s="151"/>
      <c r="AM329" s="53"/>
      <c r="AN329" s="152"/>
      <c r="AO329" s="53"/>
    </row>
    <row r="330" spans="1:41" x14ac:dyDescent="0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150"/>
      <c r="U330" s="150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151"/>
      <c r="AJ330" s="151"/>
      <c r="AK330" s="151"/>
      <c r="AL330" s="151"/>
      <c r="AM330" s="53"/>
      <c r="AN330" s="152"/>
      <c r="AO330" s="53"/>
    </row>
    <row r="331" spans="1:41" x14ac:dyDescent="0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150"/>
      <c r="U331" s="150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151"/>
      <c r="AJ331" s="151"/>
      <c r="AK331" s="151"/>
      <c r="AL331" s="151"/>
      <c r="AM331" s="53"/>
      <c r="AN331" s="152"/>
      <c r="AO331" s="53"/>
    </row>
    <row r="332" spans="1:41" x14ac:dyDescent="0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150"/>
      <c r="U332" s="150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151"/>
      <c r="AJ332" s="151"/>
      <c r="AK332" s="151"/>
      <c r="AL332" s="151"/>
      <c r="AM332" s="53"/>
      <c r="AN332" s="152"/>
      <c r="AO332" s="53"/>
    </row>
    <row r="333" spans="1:41" x14ac:dyDescent="0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150"/>
      <c r="U333" s="150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151"/>
      <c r="AJ333" s="151"/>
      <c r="AK333" s="151"/>
      <c r="AL333" s="151"/>
      <c r="AM333" s="53"/>
      <c r="AN333" s="152"/>
      <c r="AO333" s="53"/>
    </row>
    <row r="334" spans="1:41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150"/>
      <c r="U334" s="150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151"/>
      <c r="AJ334" s="151"/>
      <c r="AK334" s="151"/>
      <c r="AL334" s="151"/>
      <c r="AM334" s="53"/>
      <c r="AN334" s="152"/>
      <c r="AO334" s="53"/>
    </row>
    <row r="335" spans="1:41" x14ac:dyDescent="0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150"/>
      <c r="U335" s="150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151"/>
      <c r="AJ335" s="151"/>
      <c r="AK335" s="151"/>
      <c r="AL335" s="151"/>
      <c r="AM335" s="53"/>
      <c r="AN335" s="152"/>
      <c r="AO335" s="53"/>
    </row>
    <row r="336" spans="1:41" x14ac:dyDescent="0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150"/>
      <c r="U336" s="150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151"/>
      <c r="AJ336" s="151"/>
      <c r="AK336" s="151"/>
      <c r="AL336" s="151"/>
      <c r="AM336" s="53"/>
      <c r="AN336" s="152"/>
      <c r="AO336" s="53"/>
    </row>
    <row r="337" spans="1:41" x14ac:dyDescent="0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150"/>
      <c r="U337" s="150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151"/>
      <c r="AJ337" s="151"/>
      <c r="AK337" s="151"/>
      <c r="AL337" s="151"/>
      <c r="AM337" s="53"/>
      <c r="AN337" s="152"/>
      <c r="AO337" s="53"/>
    </row>
    <row r="338" spans="1:41" x14ac:dyDescent="0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150"/>
      <c r="U338" s="150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151"/>
      <c r="AJ338" s="151"/>
      <c r="AK338" s="151"/>
      <c r="AL338" s="151"/>
      <c r="AM338" s="53"/>
      <c r="AN338" s="152"/>
      <c r="AO338" s="53"/>
    </row>
    <row r="339" spans="1:41" x14ac:dyDescent="0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150"/>
      <c r="U339" s="150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151"/>
      <c r="AJ339" s="151"/>
      <c r="AK339" s="151"/>
      <c r="AL339" s="151"/>
      <c r="AM339" s="53"/>
      <c r="AN339" s="152"/>
      <c r="AO339" s="53"/>
    </row>
    <row r="340" spans="1:41" x14ac:dyDescent="0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150"/>
      <c r="U340" s="150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151"/>
      <c r="AJ340" s="151"/>
      <c r="AK340" s="151"/>
      <c r="AL340" s="151"/>
      <c r="AM340" s="53"/>
      <c r="AN340" s="152"/>
      <c r="AO340" s="53"/>
    </row>
    <row r="341" spans="1:41" x14ac:dyDescent="0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150"/>
      <c r="U341" s="150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151"/>
      <c r="AJ341" s="151"/>
      <c r="AK341" s="151"/>
      <c r="AL341" s="151"/>
      <c r="AM341" s="53"/>
      <c r="AN341" s="152"/>
      <c r="AO341" s="53"/>
    </row>
    <row r="342" spans="1:41" x14ac:dyDescent="0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150"/>
      <c r="U342" s="150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151"/>
      <c r="AJ342" s="151"/>
      <c r="AK342" s="151"/>
      <c r="AL342" s="151"/>
      <c r="AM342" s="53"/>
      <c r="AN342" s="152"/>
      <c r="AO342" s="53"/>
    </row>
    <row r="343" spans="1:41" x14ac:dyDescent="0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150"/>
      <c r="U343" s="150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151"/>
      <c r="AJ343" s="151"/>
      <c r="AK343" s="151"/>
      <c r="AL343" s="151"/>
      <c r="AM343" s="53"/>
      <c r="AN343" s="152"/>
      <c r="AO343" s="53"/>
    </row>
    <row r="344" spans="1:41" x14ac:dyDescent="0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150"/>
      <c r="U344" s="150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151"/>
      <c r="AJ344" s="151"/>
      <c r="AK344" s="151"/>
      <c r="AL344" s="151"/>
      <c r="AM344" s="53"/>
      <c r="AN344" s="152"/>
      <c r="AO344" s="53"/>
    </row>
    <row r="345" spans="1:41" x14ac:dyDescent="0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150"/>
      <c r="U345" s="150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151"/>
      <c r="AJ345" s="151"/>
      <c r="AK345" s="151"/>
      <c r="AL345" s="151"/>
      <c r="AM345" s="53"/>
      <c r="AN345" s="152"/>
      <c r="AO345" s="53"/>
    </row>
    <row r="346" spans="1:41" x14ac:dyDescent="0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150"/>
      <c r="U346" s="150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151"/>
      <c r="AJ346" s="151"/>
      <c r="AK346" s="151"/>
      <c r="AL346" s="151"/>
      <c r="AM346" s="53"/>
      <c r="AN346" s="152"/>
      <c r="AO346" s="53"/>
    </row>
    <row r="347" spans="1:41" x14ac:dyDescent="0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150"/>
      <c r="U347" s="150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151"/>
      <c r="AJ347" s="151"/>
      <c r="AK347" s="151"/>
      <c r="AL347" s="151"/>
      <c r="AM347" s="53"/>
      <c r="AN347" s="152"/>
      <c r="AO347" s="53"/>
    </row>
    <row r="348" spans="1:41" x14ac:dyDescent="0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150"/>
      <c r="U348" s="150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151"/>
      <c r="AJ348" s="151"/>
      <c r="AK348" s="151"/>
      <c r="AL348" s="151"/>
      <c r="AM348" s="53"/>
      <c r="AN348" s="152"/>
      <c r="AO348" s="53"/>
    </row>
    <row r="349" spans="1:41" x14ac:dyDescent="0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150"/>
      <c r="U349" s="150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151"/>
      <c r="AJ349" s="151"/>
      <c r="AK349" s="151"/>
      <c r="AL349" s="151"/>
      <c r="AM349" s="53"/>
      <c r="AN349" s="152"/>
      <c r="AO349" s="53"/>
    </row>
    <row r="350" spans="1:41" x14ac:dyDescent="0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150"/>
      <c r="U350" s="150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151"/>
      <c r="AJ350" s="151"/>
      <c r="AK350" s="151"/>
      <c r="AL350" s="151"/>
      <c r="AM350" s="53"/>
      <c r="AN350" s="152"/>
      <c r="AO350" s="53"/>
    </row>
    <row r="351" spans="1:41" x14ac:dyDescent="0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150"/>
      <c r="U351" s="150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151"/>
      <c r="AJ351" s="151"/>
      <c r="AK351" s="151"/>
      <c r="AL351" s="151"/>
      <c r="AM351" s="53"/>
      <c r="AN351" s="152"/>
      <c r="AO351" s="53"/>
    </row>
    <row r="352" spans="1:41" x14ac:dyDescent="0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150"/>
      <c r="U352" s="150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151"/>
      <c r="AJ352" s="151"/>
      <c r="AK352" s="151"/>
      <c r="AL352" s="151"/>
      <c r="AM352" s="53"/>
      <c r="AN352" s="152"/>
      <c r="AO352" s="53"/>
    </row>
    <row r="353" spans="1:41" x14ac:dyDescent="0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150"/>
      <c r="U353" s="150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151"/>
      <c r="AJ353" s="151"/>
      <c r="AK353" s="151"/>
      <c r="AL353" s="151"/>
      <c r="AM353" s="53"/>
      <c r="AN353" s="152"/>
      <c r="AO353" s="53"/>
    </row>
    <row r="354" spans="1:41" x14ac:dyDescent="0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150"/>
      <c r="U354" s="150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151"/>
      <c r="AJ354" s="151"/>
      <c r="AK354" s="151"/>
      <c r="AL354" s="151"/>
      <c r="AM354" s="53"/>
      <c r="AN354" s="152"/>
      <c r="AO354" s="53"/>
    </row>
    <row r="355" spans="1:41" x14ac:dyDescent="0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150"/>
      <c r="U355" s="150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151"/>
      <c r="AJ355" s="151"/>
      <c r="AK355" s="151"/>
      <c r="AL355" s="151"/>
      <c r="AM355" s="53"/>
      <c r="AN355" s="152"/>
      <c r="AO355" s="53"/>
    </row>
    <row r="356" spans="1:41" x14ac:dyDescent="0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150"/>
      <c r="U356" s="150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151"/>
      <c r="AJ356" s="151"/>
      <c r="AK356" s="151"/>
      <c r="AL356" s="151"/>
      <c r="AM356" s="53"/>
      <c r="AN356" s="152"/>
      <c r="AO356" s="53"/>
    </row>
    <row r="357" spans="1:41" x14ac:dyDescent="0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150"/>
      <c r="U357" s="150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151"/>
      <c r="AJ357" s="151"/>
      <c r="AK357" s="151"/>
      <c r="AL357" s="151"/>
      <c r="AM357" s="53"/>
      <c r="AN357" s="152"/>
      <c r="AO357" s="53"/>
    </row>
    <row r="358" spans="1:41" x14ac:dyDescent="0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150"/>
      <c r="U358" s="150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151"/>
      <c r="AJ358" s="151"/>
      <c r="AK358" s="151"/>
      <c r="AL358" s="151"/>
      <c r="AM358" s="53"/>
      <c r="AN358" s="152"/>
      <c r="AO358" s="53"/>
    </row>
    <row r="359" spans="1:41" x14ac:dyDescent="0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150"/>
      <c r="U359" s="150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151"/>
      <c r="AJ359" s="151"/>
      <c r="AK359" s="151"/>
      <c r="AL359" s="151"/>
      <c r="AM359" s="53"/>
      <c r="AN359" s="152"/>
      <c r="AO359" s="53"/>
    </row>
    <row r="360" spans="1:41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150"/>
      <c r="U360" s="150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151"/>
      <c r="AJ360" s="151"/>
      <c r="AK360" s="151"/>
      <c r="AL360" s="151"/>
      <c r="AM360" s="53"/>
      <c r="AN360" s="152"/>
      <c r="AO360" s="53"/>
    </row>
    <row r="361" spans="1:41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150"/>
      <c r="U361" s="150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151"/>
      <c r="AJ361" s="151"/>
      <c r="AK361" s="151"/>
      <c r="AL361" s="151"/>
      <c r="AM361" s="53"/>
      <c r="AN361" s="152"/>
      <c r="AO361" s="53"/>
    </row>
    <row r="362" spans="1:41" x14ac:dyDescent="0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150"/>
      <c r="U362" s="150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151"/>
      <c r="AJ362" s="151"/>
      <c r="AK362" s="151"/>
      <c r="AL362" s="151"/>
      <c r="AM362" s="53"/>
      <c r="AN362" s="152"/>
      <c r="AO362" s="53"/>
    </row>
    <row r="363" spans="1:41" x14ac:dyDescent="0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150"/>
      <c r="U363" s="150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151"/>
      <c r="AJ363" s="151"/>
      <c r="AK363" s="151"/>
      <c r="AL363" s="151"/>
      <c r="AM363" s="53"/>
      <c r="AN363" s="152"/>
      <c r="AO363" s="53"/>
    </row>
    <row r="364" spans="1:41" x14ac:dyDescent="0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150"/>
      <c r="U364" s="150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151"/>
      <c r="AJ364" s="151"/>
      <c r="AK364" s="151"/>
      <c r="AL364" s="151"/>
      <c r="AM364" s="53"/>
      <c r="AN364" s="152"/>
      <c r="AO364" s="53"/>
    </row>
    <row r="365" spans="1:41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150"/>
      <c r="U365" s="150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151"/>
      <c r="AJ365" s="151"/>
      <c r="AK365" s="151"/>
      <c r="AL365" s="151"/>
      <c r="AM365" s="53"/>
      <c r="AN365" s="152"/>
      <c r="AO365" s="53"/>
    </row>
    <row r="366" spans="1:41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150"/>
      <c r="U366" s="150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151"/>
      <c r="AJ366" s="151"/>
      <c r="AK366" s="151"/>
      <c r="AL366" s="151"/>
      <c r="AM366" s="53"/>
      <c r="AN366" s="152"/>
      <c r="AO366" s="53"/>
    </row>
    <row r="367" spans="1:41" x14ac:dyDescent="0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150"/>
      <c r="U367" s="150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151"/>
      <c r="AJ367" s="151"/>
      <c r="AK367" s="151"/>
      <c r="AL367" s="151"/>
      <c r="AM367" s="53"/>
      <c r="AN367" s="152"/>
      <c r="AO367" s="53"/>
    </row>
    <row r="368" spans="1:41" x14ac:dyDescent="0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150"/>
      <c r="U368" s="150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151"/>
      <c r="AJ368" s="151"/>
      <c r="AK368" s="151"/>
      <c r="AL368" s="151"/>
      <c r="AM368" s="53"/>
      <c r="AN368" s="152"/>
      <c r="AO368" s="53"/>
    </row>
    <row r="369" spans="1:41" x14ac:dyDescent="0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150"/>
      <c r="U369" s="150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151"/>
      <c r="AJ369" s="151"/>
      <c r="AK369" s="151"/>
      <c r="AL369" s="151"/>
      <c r="AM369" s="53"/>
      <c r="AN369" s="152"/>
      <c r="AO369" s="53"/>
    </row>
    <row r="370" spans="1:41" x14ac:dyDescent="0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150"/>
      <c r="U370" s="150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151"/>
      <c r="AJ370" s="151"/>
      <c r="AK370" s="151"/>
      <c r="AL370" s="151"/>
      <c r="AM370" s="53"/>
      <c r="AN370" s="152"/>
      <c r="AO370" s="53"/>
    </row>
    <row r="371" spans="1:41" x14ac:dyDescent="0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150"/>
      <c r="U371" s="150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151"/>
      <c r="AJ371" s="151"/>
      <c r="AK371" s="151"/>
      <c r="AL371" s="151"/>
      <c r="AM371" s="53"/>
      <c r="AN371" s="152"/>
      <c r="AO371" s="53"/>
    </row>
    <row r="372" spans="1:41" x14ac:dyDescent="0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150"/>
      <c r="U372" s="150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151"/>
      <c r="AJ372" s="151"/>
      <c r="AK372" s="151"/>
      <c r="AL372" s="151"/>
      <c r="AM372" s="53"/>
      <c r="AN372" s="152"/>
      <c r="AO372" s="53"/>
    </row>
    <row r="373" spans="1:41" x14ac:dyDescent="0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150"/>
      <c r="U373" s="150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151"/>
      <c r="AJ373" s="151"/>
      <c r="AK373" s="151"/>
      <c r="AL373" s="151"/>
      <c r="AM373" s="53"/>
      <c r="AN373" s="152"/>
      <c r="AO373" s="53"/>
    </row>
    <row r="374" spans="1:41" x14ac:dyDescent="0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150"/>
      <c r="U374" s="150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151"/>
      <c r="AJ374" s="151"/>
      <c r="AK374" s="151"/>
      <c r="AL374" s="151"/>
      <c r="AM374" s="53"/>
      <c r="AN374" s="152"/>
      <c r="AO374" s="53"/>
    </row>
    <row r="375" spans="1:41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150"/>
      <c r="U375" s="150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151"/>
      <c r="AJ375" s="151"/>
      <c r="AK375" s="151"/>
      <c r="AL375" s="151"/>
      <c r="AM375" s="53"/>
      <c r="AN375" s="152"/>
      <c r="AO375" s="53"/>
    </row>
    <row r="376" spans="1:41" x14ac:dyDescent="0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150"/>
      <c r="U376" s="150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151"/>
      <c r="AJ376" s="151"/>
      <c r="AK376" s="151"/>
      <c r="AL376" s="151"/>
      <c r="AM376" s="53"/>
      <c r="AN376" s="152"/>
      <c r="AO376" s="53"/>
    </row>
    <row r="377" spans="1:41" x14ac:dyDescent="0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150"/>
      <c r="U377" s="150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151"/>
      <c r="AJ377" s="151"/>
      <c r="AK377" s="151"/>
      <c r="AL377" s="151"/>
      <c r="AM377" s="53"/>
      <c r="AN377" s="152"/>
      <c r="AO377" s="53"/>
    </row>
    <row r="378" spans="1:41" x14ac:dyDescent="0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150"/>
      <c r="U378" s="150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151"/>
      <c r="AJ378" s="151"/>
      <c r="AK378" s="151"/>
      <c r="AL378" s="151"/>
      <c r="AM378" s="53"/>
      <c r="AN378" s="152"/>
      <c r="AO378" s="53"/>
    </row>
    <row r="379" spans="1:41" x14ac:dyDescent="0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150"/>
      <c r="U379" s="150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151"/>
      <c r="AJ379" s="151"/>
      <c r="AK379" s="151"/>
      <c r="AL379" s="151"/>
      <c r="AM379" s="53"/>
      <c r="AN379" s="152"/>
      <c r="AO379" s="53"/>
    </row>
    <row r="380" spans="1:41" x14ac:dyDescent="0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150"/>
      <c r="U380" s="150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151"/>
      <c r="AJ380" s="151"/>
      <c r="AK380" s="151"/>
      <c r="AL380" s="151"/>
      <c r="AM380" s="53"/>
      <c r="AN380" s="152"/>
      <c r="AO380" s="53"/>
    </row>
    <row r="381" spans="1:41" x14ac:dyDescent="0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150"/>
      <c r="U381" s="150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151"/>
      <c r="AJ381" s="151"/>
      <c r="AK381" s="151"/>
      <c r="AL381" s="151"/>
      <c r="AM381" s="53"/>
      <c r="AN381" s="152"/>
      <c r="AO381" s="53"/>
    </row>
    <row r="382" spans="1:41" x14ac:dyDescent="0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150"/>
      <c r="U382" s="150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151"/>
      <c r="AJ382" s="151"/>
      <c r="AK382" s="151"/>
      <c r="AL382" s="151"/>
      <c r="AM382" s="53"/>
      <c r="AN382" s="152"/>
      <c r="AO382" s="53"/>
    </row>
    <row r="383" spans="1:41" x14ac:dyDescent="0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150"/>
      <c r="U383" s="150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151"/>
      <c r="AJ383" s="151"/>
      <c r="AK383" s="151"/>
      <c r="AL383" s="151"/>
      <c r="AM383" s="53"/>
      <c r="AN383" s="152"/>
      <c r="AO383" s="53"/>
    </row>
    <row r="384" spans="1:41" x14ac:dyDescent="0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150"/>
      <c r="U384" s="150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151"/>
      <c r="AJ384" s="151"/>
      <c r="AK384" s="151"/>
      <c r="AL384" s="151"/>
      <c r="AM384" s="53"/>
      <c r="AN384" s="152"/>
      <c r="AO384" s="53"/>
    </row>
    <row r="385" spans="1:41" x14ac:dyDescent="0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150"/>
      <c r="U385" s="150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151"/>
      <c r="AJ385" s="151"/>
      <c r="AK385" s="151"/>
      <c r="AL385" s="151"/>
      <c r="AM385" s="53"/>
      <c r="AN385" s="152"/>
      <c r="AO385" s="53"/>
    </row>
    <row r="386" spans="1:41" x14ac:dyDescent="0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150"/>
      <c r="U386" s="150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151"/>
      <c r="AJ386" s="151"/>
      <c r="AK386" s="151"/>
      <c r="AL386" s="151"/>
      <c r="AM386" s="53"/>
      <c r="AN386" s="152"/>
      <c r="AO386" s="53"/>
    </row>
    <row r="387" spans="1:41" x14ac:dyDescent="0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150"/>
      <c r="U387" s="150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151"/>
      <c r="AJ387" s="151"/>
      <c r="AK387" s="151"/>
      <c r="AL387" s="151"/>
      <c r="AM387" s="53"/>
      <c r="AN387" s="152"/>
      <c r="AO387" s="53"/>
    </row>
    <row r="388" spans="1:41" x14ac:dyDescent="0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150"/>
      <c r="U388" s="150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151"/>
      <c r="AJ388" s="151"/>
      <c r="AK388" s="151"/>
      <c r="AL388" s="151"/>
      <c r="AM388" s="53"/>
      <c r="AN388" s="152"/>
      <c r="AO388" s="53"/>
    </row>
    <row r="389" spans="1:41" x14ac:dyDescent="0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150"/>
      <c r="U389" s="150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151"/>
      <c r="AJ389" s="151"/>
      <c r="AK389" s="151"/>
      <c r="AL389" s="151"/>
      <c r="AM389" s="53"/>
      <c r="AN389" s="152"/>
      <c r="AO389" s="53"/>
    </row>
    <row r="390" spans="1:41" x14ac:dyDescent="0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150"/>
      <c r="U390" s="150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151"/>
      <c r="AJ390" s="151"/>
      <c r="AK390" s="151"/>
      <c r="AL390" s="151"/>
      <c r="AM390" s="53"/>
      <c r="AN390" s="152"/>
      <c r="AO390" s="53"/>
    </row>
    <row r="391" spans="1:41" x14ac:dyDescent="0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150"/>
      <c r="U391" s="150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151"/>
      <c r="AJ391" s="151"/>
      <c r="AK391" s="151"/>
      <c r="AL391" s="151"/>
      <c r="AM391" s="53"/>
      <c r="AN391" s="152"/>
      <c r="AO391" s="53"/>
    </row>
    <row r="392" spans="1:41" x14ac:dyDescent="0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150"/>
      <c r="U392" s="150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151"/>
      <c r="AJ392" s="151"/>
      <c r="AK392" s="151"/>
      <c r="AL392" s="151"/>
      <c r="AM392" s="53"/>
      <c r="AN392" s="152"/>
      <c r="AO392" s="53"/>
    </row>
    <row r="393" spans="1:41" x14ac:dyDescent="0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150"/>
      <c r="U393" s="150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151"/>
      <c r="AJ393" s="151"/>
      <c r="AK393" s="151"/>
      <c r="AL393" s="151"/>
      <c r="AM393" s="53"/>
      <c r="AN393" s="152"/>
      <c r="AO393" s="53"/>
    </row>
    <row r="394" spans="1:41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150"/>
      <c r="U394" s="150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151"/>
      <c r="AJ394" s="151"/>
      <c r="AK394" s="151"/>
      <c r="AL394" s="151"/>
      <c r="AM394" s="53"/>
      <c r="AN394" s="152"/>
      <c r="AO394" s="53"/>
    </row>
    <row r="395" spans="1:41" x14ac:dyDescent="0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150"/>
      <c r="U395" s="150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151"/>
      <c r="AJ395" s="151"/>
      <c r="AK395" s="151"/>
      <c r="AL395" s="151"/>
      <c r="AM395" s="53"/>
      <c r="AN395" s="152"/>
      <c r="AO395" s="53"/>
    </row>
    <row r="396" spans="1:41" x14ac:dyDescent="0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150"/>
      <c r="U396" s="150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151"/>
      <c r="AJ396" s="151"/>
      <c r="AK396" s="151"/>
      <c r="AL396" s="151"/>
      <c r="AM396" s="53"/>
      <c r="AN396" s="152"/>
      <c r="AO396" s="53"/>
    </row>
    <row r="397" spans="1:41" x14ac:dyDescent="0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150"/>
      <c r="U397" s="150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151"/>
      <c r="AJ397" s="151"/>
      <c r="AK397" s="151"/>
      <c r="AL397" s="151"/>
      <c r="AM397" s="53"/>
      <c r="AN397" s="152"/>
      <c r="AO397" s="53"/>
    </row>
    <row r="398" spans="1:41" x14ac:dyDescent="0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150"/>
      <c r="U398" s="150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151"/>
      <c r="AJ398" s="151"/>
      <c r="AK398" s="151"/>
      <c r="AL398" s="151"/>
      <c r="AM398" s="53"/>
      <c r="AN398" s="152"/>
      <c r="AO398" s="53"/>
    </row>
    <row r="399" spans="1:41" x14ac:dyDescent="0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150"/>
      <c r="U399" s="150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151"/>
      <c r="AJ399" s="151"/>
      <c r="AK399" s="151"/>
      <c r="AL399" s="151"/>
      <c r="AM399" s="53"/>
      <c r="AN399" s="152"/>
      <c r="AO399" s="53"/>
    </row>
    <row r="400" spans="1:41" x14ac:dyDescent="0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150"/>
      <c r="U400" s="150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151"/>
      <c r="AJ400" s="151"/>
      <c r="AK400" s="151"/>
      <c r="AL400" s="151"/>
      <c r="AM400" s="53"/>
      <c r="AN400" s="152"/>
      <c r="AO400" s="53"/>
    </row>
    <row r="401" spans="1:41" x14ac:dyDescent="0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150"/>
      <c r="U401" s="150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151"/>
      <c r="AJ401" s="151"/>
      <c r="AK401" s="151"/>
      <c r="AL401" s="151"/>
      <c r="AM401" s="53"/>
      <c r="AN401" s="152"/>
      <c r="AO401" s="53"/>
    </row>
    <row r="402" spans="1:41" x14ac:dyDescent="0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150"/>
      <c r="U402" s="150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151"/>
      <c r="AJ402" s="151"/>
      <c r="AK402" s="151"/>
      <c r="AL402" s="151"/>
      <c r="AM402" s="53"/>
      <c r="AN402" s="152"/>
      <c r="AO402" s="53"/>
    </row>
    <row r="403" spans="1:41" x14ac:dyDescent="0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150"/>
      <c r="U403" s="150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151"/>
      <c r="AJ403" s="151"/>
      <c r="AK403" s="151"/>
      <c r="AL403" s="151"/>
      <c r="AM403" s="53"/>
      <c r="AN403" s="152"/>
      <c r="AO403" s="53"/>
    </row>
    <row r="404" spans="1:41" x14ac:dyDescent="0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150"/>
      <c r="U404" s="150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151"/>
      <c r="AJ404" s="151"/>
      <c r="AK404" s="151"/>
      <c r="AL404" s="151"/>
      <c r="AM404" s="53"/>
      <c r="AN404" s="152"/>
      <c r="AO404" s="53"/>
    </row>
    <row r="405" spans="1:41" x14ac:dyDescent="0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150"/>
      <c r="U405" s="150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151"/>
      <c r="AJ405" s="151"/>
      <c r="AK405" s="151"/>
      <c r="AL405" s="151"/>
      <c r="AM405" s="53"/>
      <c r="AN405" s="152"/>
      <c r="AO405" s="53"/>
    </row>
    <row r="406" spans="1:41" x14ac:dyDescent="0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150"/>
      <c r="U406" s="150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151"/>
      <c r="AJ406" s="151"/>
      <c r="AK406" s="151"/>
      <c r="AL406" s="151"/>
      <c r="AM406" s="53"/>
      <c r="AN406" s="152"/>
      <c r="AO406" s="53"/>
    </row>
    <row r="407" spans="1:41" x14ac:dyDescent="0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150"/>
      <c r="U407" s="150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151"/>
      <c r="AJ407" s="151"/>
      <c r="AK407" s="151"/>
      <c r="AL407" s="151"/>
      <c r="AM407" s="53"/>
      <c r="AN407" s="152"/>
      <c r="AO407" s="53"/>
    </row>
    <row r="408" spans="1:41" x14ac:dyDescent="0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150"/>
      <c r="U408" s="150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151"/>
      <c r="AJ408" s="151"/>
      <c r="AK408" s="151"/>
      <c r="AL408" s="151"/>
      <c r="AM408" s="53"/>
      <c r="AN408" s="152"/>
      <c r="AO408" s="53"/>
    </row>
    <row r="409" spans="1:41" x14ac:dyDescent="0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150"/>
      <c r="U409" s="150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151"/>
      <c r="AJ409" s="151"/>
      <c r="AK409" s="151"/>
      <c r="AL409" s="151"/>
      <c r="AM409" s="53"/>
      <c r="AN409" s="152"/>
      <c r="AO409" s="53"/>
    </row>
    <row r="410" spans="1:41" x14ac:dyDescent="0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150"/>
      <c r="U410" s="150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151"/>
      <c r="AJ410" s="151"/>
      <c r="AK410" s="151"/>
      <c r="AL410" s="151"/>
      <c r="AM410" s="53"/>
      <c r="AN410" s="152"/>
      <c r="AO410" s="53"/>
    </row>
    <row r="411" spans="1:41" x14ac:dyDescent="0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150"/>
      <c r="U411" s="150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151"/>
      <c r="AJ411" s="151"/>
      <c r="AK411" s="151"/>
      <c r="AL411" s="151"/>
      <c r="AM411" s="53"/>
      <c r="AN411" s="152"/>
      <c r="AO411" s="53"/>
    </row>
    <row r="412" spans="1:41" x14ac:dyDescent="0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150"/>
      <c r="U412" s="150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151"/>
      <c r="AJ412" s="151"/>
      <c r="AK412" s="151"/>
      <c r="AL412" s="151"/>
      <c r="AM412" s="53"/>
      <c r="AN412" s="152"/>
      <c r="AO412" s="53"/>
    </row>
    <row r="413" spans="1:41" x14ac:dyDescent="0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150"/>
      <c r="U413" s="150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151"/>
      <c r="AJ413" s="151"/>
      <c r="AK413" s="151"/>
      <c r="AL413" s="151"/>
      <c r="AM413" s="53"/>
      <c r="AN413" s="152"/>
      <c r="AO413" s="53"/>
    </row>
    <row r="414" spans="1:41" x14ac:dyDescent="0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150"/>
      <c r="U414" s="150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151"/>
      <c r="AJ414" s="151"/>
      <c r="AK414" s="151"/>
      <c r="AL414" s="151"/>
      <c r="AM414" s="53"/>
      <c r="AN414" s="152"/>
      <c r="AO414" s="53"/>
    </row>
    <row r="415" spans="1:41" x14ac:dyDescent="0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150"/>
      <c r="U415" s="150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151"/>
      <c r="AJ415" s="151"/>
      <c r="AK415" s="151"/>
      <c r="AL415" s="151"/>
      <c r="AM415" s="53"/>
      <c r="AN415" s="152"/>
      <c r="AO415" s="53"/>
    </row>
    <row r="416" spans="1:41" x14ac:dyDescent="0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150"/>
      <c r="U416" s="150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151"/>
      <c r="AJ416" s="151"/>
      <c r="AK416" s="151"/>
      <c r="AL416" s="151"/>
      <c r="AM416" s="53"/>
      <c r="AN416" s="152"/>
      <c r="AO416" s="53"/>
    </row>
    <row r="417" spans="1:41" x14ac:dyDescent="0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150"/>
      <c r="U417" s="150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151"/>
      <c r="AJ417" s="151"/>
      <c r="AK417" s="151"/>
      <c r="AL417" s="151"/>
      <c r="AM417" s="53"/>
      <c r="AN417" s="152"/>
      <c r="AO417" s="53"/>
    </row>
    <row r="418" spans="1:41" x14ac:dyDescent="0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150"/>
      <c r="U418" s="150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151"/>
      <c r="AJ418" s="151"/>
      <c r="AK418" s="151"/>
      <c r="AL418" s="151"/>
      <c r="AM418" s="53"/>
      <c r="AN418" s="152"/>
      <c r="AO418" s="53"/>
    </row>
    <row r="419" spans="1:41" x14ac:dyDescent="0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150"/>
      <c r="U419" s="150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151"/>
      <c r="AJ419" s="151"/>
      <c r="AK419" s="151"/>
      <c r="AL419" s="151"/>
      <c r="AM419" s="53"/>
      <c r="AN419" s="152"/>
      <c r="AO419" s="53"/>
    </row>
    <row r="420" spans="1:41" x14ac:dyDescent="0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150"/>
      <c r="U420" s="150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151"/>
      <c r="AJ420" s="151"/>
      <c r="AK420" s="151"/>
      <c r="AL420" s="151"/>
      <c r="AM420" s="53"/>
      <c r="AN420" s="152"/>
      <c r="AO420" s="53"/>
    </row>
    <row r="421" spans="1:41" x14ac:dyDescent="0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150"/>
      <c r="U421" s="150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151"/>
      <c r="AJ421" s="151"/>
      <c r="AK421" s="151"/>
      <c r="AL421" s="151"/>
      <c r="AM421" s="53"/>
      <c r="AN421" s="152"/>
      <c r="AO421" s="53"/>
    </row>
    <row r="422" spans="1:41" x14ac:dyDescent="0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150"/>
      <c r="U422" s="150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151"/>
      <c r="AJ422" s="151"/>
      <c r="AK422" s="151"/>
      <c r="AL422" s="151"/>
      <c r="AM422" s="53"/>
      <c r="AN422" s="152"/>
      <c r="AO422" s="53"/>
    </row>
    <row r="423" spans="1:41" x14ac:dyDescent="0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150"/>
      <c r="U423" s="150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151"/>
      <c r="AJ423" s="151"/>
      <c r="AK423" s="151"/>
      <c r="AL423" s="151"/>
      <c r="AM423" s="53"/>
      <c r="AN423" s="152"/>
      <c r="AO423" s="53"/>
    </row>
    <row r="424" spans="1:41" x14ac:dyDescent="0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150"/>
      <c r="U424" s="150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151"/>
      <c r="AJ424" s="151"/>
      <c r="AK424" s="151"/>
      <c r="AL424" s="151"/>
      <c r="AM424" s="53"/>
      <c r="AN424" s="152"/>
      <c r="AO424" s="53"/>
    </row>
    <row r="425" spans="1:41" x14ac:dyDescent="0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150"/>
      <c r="U425" s="150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151"/>
      <c r="AJ425" s="151"/>
      <c r="AK425" s="151"/>
      <c r="AL425" s="151"/>
      <c r="AM425" s="53"/>
      <c r="AN425" s="152"/>
      <c r="AO425" s="53"/>
    </row>
    <row r="426" spans="1:41" x14ac:dyDescent="0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150"/>
      <c r="U426" s="150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151"/>
      <c r="AJ426" s="151"/>
      <c r="AK426" s="151"/>
      <c r="AL426" s="151"/>
      <c r="AM426" s="53"/>
      <c r="AN426" s="152"/>
      <c r="AO426" s="53"/>
    </row>
    <row r="427" spans="1:41" x14ac:dyDescent="0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150"/>
      <c r="U427" s="150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151"/>
      <c r="AJ427" s="151"/>
      <c r="AK427" s="151"/>
      <c r="AL427" s="151"/>
      <c r="AM427" s="53"/>
      <c r="AN427" s="152"/>
      <c r="AO427" s="53"/>
    </row>
    <row r="428" spans="1:41" x14ac:dyDescent="0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150"/>
      <c r="U428" s="150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151"/>
      <c r="AJ428" s="151"/>
      <c r="AK428" s="151"/>
      <c r="AL428" s="151"/>
      <c r="AM428" s="53"/>
      <c r="AN428" s="152"/>
      <c r="AO428" s="53"/>
    </row>
    <row r="429" spans="1:41" x14ac:dyDescent="0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150"/>
      <c r="U429" s="150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151"/>
      <c r="AJ429" s="151"/>
      <c r="AK429" s="151"/>
      <c r="AL429" s="151"/>
      <c r="AM429" s="53"/>
      <c r="AN429" s="152"/>
      <c r="AO429" s="53"/>
    </row>
    <row r="430" spans="1:41" x14ac:dyDescent="0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150"/>
      <c r="U430" s="150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151"/>
      <c r="AJ430" s="151"/>
      <c r="AK430" s="151"/>
      <c r="AL430" s="151"/>
      <c r="AM430" s="53"/>
      <c r="AN430" s="152"/>
      <c r="AO430" s="53"/>
    </row>
    <row r="431" spans="1:41" x14ac:dyDescent="0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150"/>
      <c r="U431" s="150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151"/>
      <c r="AJ431" s="151"/>
      <c r="AK431" s="151"/>
      <c r="AL431" s="151"/>
      <c r="AM431" s="53"/>
      <c r="AN431" s="152"/>
      <c r="AO431" s="53"/>
    </row>
    <row r="432" spans="1:41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150"/>
      <c r="U432" s="150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151"/>
      <c r="AJ432" s="151"/>
      <c r="AK432" s="151"/>
      <c r="AL432" s="151"/>
      <c r="AM432" s="53"/>
      <c r="AN432" s="152"/>
      <c r="AO432" s="53"/>
    </row>
    <row r="433" spans="1:41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150"/>
      <c r="U433" s="150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151"/>
      <c r="AJ433" s="151"/>
      <c r="AK433" s="151"/>
      <c r="AL433" s="151"/>
      <c r="AM433" s="53"/>
      <c r="AN433" s="152"/>
      <c r="AO433" s="53"/>
    </row>
    <row r="434" spans="1:41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150"/>
      <c r="U434" s="150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151"/>
      <c r="AJ434" s="151"/>
      <c r="AK434" s="151"/>
      <c r="AL434" s="151"/>
      <c r="AM434" s="53"/>
      <c r="AN434" s="152"/>
      <c r="AO434" s="53"/>
    </row>
    <row r="435" spans="1:41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150"/>
      <c r="U435" s="150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151"/>
      <c r="AJ435" s="151"/>
      <c r="AK435" s="151"/>
      <c r="AL435" s="151"/>
      <c r="AM435" s="53"/>
      <c r="AN435" s="152"/>
      <c r="AO435" s="53"/>
    </row>
    <row r="436" spans="1:41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150"/>
      <c r="U436" s="150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151"/>
      <c r="AJ436" s="151"/>
      <c r="AK436" s="151"/>
      <c r="AL436" s="151"/>
      <c r="AM436" s="53"/>
      <c r="AN436" s="152"/>
      <c r="AO436" s="53"/>
    </row>
    <row r="437" spans="1:41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150"/>
      <c r="U437" s="150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151"/>
      <c r="AJ437" s="151"/>
      <c r="AK437" s="151"/>
      <c r="AL437" s="151"/>
      <c r="AM437" s="53"/>
      <c r="AN437" s="152"/>
      <c r="AO437" s="53"/>
    </row>
    <row r="438" spans="1:41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150"/>
      <c r="U438" s="150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151"/>
      <c r="AJ438" s="151"/>
      <c r="AK438" s="151"/>
      <c r="AL438" s="151"/>
      <c r="AM438" s="53"/>
      <c r="AN438" s="152"/>
      <c r="AO438" s="53"/>
    </row>
    <row r="439" spans="1:41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150"/>
      <c r="U439" s="150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151"/>
      <c r="AJ439" s="151"/>
      <c r="AK439" s="151"/>
      <c r="AL439" s="151"/>
      <c r="AM439" s="53"/>
      <c r="AN439" s="152"/>
      <c r="AO439" s="53"/>
    </row>
    <row r="440" spans="1:41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150"/>
      <c r="U440" s="150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151"/>
      <c r="AJ440" s="151"/>
      <c r="AK440" s="151"/>
      <c r="AL440" s="151"/>
      <c r="AM440" s="53"/>
      <c r="AN440" s="152"/>
      <c r="AO440" s="53"/>
    </row>
    <row r="441" spans="1:41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150"/>
      <c r="U441" s="150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151"/>
      <c r="AJ441" s="151"/>
      <c r="AK441" s="151"/>
      <c r="AL441" s="151"/>
      <c r="AM441" s="53"/>
      <c r="AN441" s="152"/>
      <c r="AO441" s="53"/>
    </row>
    <row r="442" spans="1:41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150"/>
      <c r="U442" s="150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151"/>
      <c r="AJ442" s="151"/>
      <c r="AK442" s="151"/>
      <c r="AL442" s="151"/>
      <c r="AM442" s="53"/>
      <c r="AN442" s="152"/>
      <c r="AO442" s="53"/>
    </row>
    <row r="443" spans="1:41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150"/>
      <c r="U443" s="150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151"/>
      <c r="AJ443" s="151"/>
      <c r="AK443" s="151"/>
      <c r="AL443" s="151"/>
      <c r="AM443" s="53"/>
      <c r="AN443" s="152"/>
      <c r="AO443" s="53"/>
    </row>
    <row r="444" spans="1:41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150"/>
      <c r="U444" s="150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151"/>
      <c r="AJ444" s="151"/>
      <c r="AK444" s="151"/>
      <c r="AL444" s="151"/>
      <c r="AM444" s="53"/>
      <c r="AN444" s="152"/>
      <c r="AO444" s="53"/>
    </row>
    <row r="445" spans="1:41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150"/>
      <c r="U445" s="150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151"/>
      <c r="AJ445" s="151"/>
      <c r="AK445" s="151"/>
      <c r="AL445" s="151"/>
      <c r="AM445" s="53"/>
      <c r="AN445" s="152"/>
      <c r="AO445" s="53"/>
    </row>
    <row r="446" spans="1:41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150"/>
      <c r="U446" s="150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151"/>
      <c r="AJ446" s="151"/>
      <c r="AK446" s="151"/>
      <c r="AL446" s="151"/>
      <c r="AM446" s="53"/>
      <c r="AN446" s="152"/>
      <c r="AO446" s="53"/>
    </row>
    <row r="447" spans="1:41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150"/>
      <c r="U447" s="150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151"/>
      <c r="AJ447" s="151"/>
      <c r="AK447" s="151"/>
      <c r="AL447" s="151"/>
      <c r="AM447" s="53"/>
      <c r="AN447" s="152"/>
      <c r="AO447" s="53"/>
    </row>
    <row r="448" spans="1:41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150"/>
      <c r="U448" s="150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151"/>
      <c r="AJ448" s="151"/>
      <c r="AK448" s="151"/>
      <c r="AL448" s="151"/>
      <c r="AM448" s="53"/>
      <c r="AN448" s="152"/>
      <c r="AO448" s="53"/>
    </row>
    <row r="449" spans="1:41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150"/>
      <c r="U449" s="150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151"/>
      <c r="AJ449" s="151"/>
      <c r="AK449" s="151"/>
      <c r="AL449" s="151"/>
      <c r="AM449" s="53"/>
      <c r="AN449" s="152"/>
      <c r="AO449" s="53"/>
    </row>
    <row r="450" spans="1:41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150"/>
      <c r="U450" s="150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151"/>
      <c r="AJ450" s="151"/>
      <c r="AK450" s="151"/>
      <c r="AL450" s="151"/>
      <c r="AM450" s="53"/>
      <c r="AN450" s="152"/>
      <c r="AO450" s="53"/>
    </row>
    <row r="451" spans="1:41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150"/>
      <c r="U451" s="150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151"/>
      <c r="AJ451" s="151"/>
      <c r="AK451" s="151"/>
      <c r="AL451" s="151"/>
      <c r="AM451" s="53"/>
      <c r="AN451" s="152"/>
      <c r="AO451" s="53"/>
    </row>
    <row r="452" spans="1:41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150"/>
      <c r="U452" s="150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151"/>
      <c r="AJ452" s="151"/>
      <c r="AK452" s="151"/>
      <c r="AL452" s="151"/>
      <c r="AM452" s="53"/>
      <c r="AN452" s="152"/>
      <c r="AO452" s="53"/>
    </row>
    <row r="453" spans="1:41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150"/>
      <c r="U453" s="150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151"/>
      <c r="AJ453" s="151"/>
      <c r="AK453" s="151"/>
      <c r="AL453" s="151"/>
      <c r="AM453" s="53"/>
      <c r="AN453" s="152"/>
      <c r="AO453" s="53"/>
    </row>
    <row r="454" spans="1:41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150"/>
      <c r="U454" s="150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151"/>
      <c r="AJ454" s="151"/>
      <c r="AK454" s="151"/>
      <c r="AL454" s="151"/>
      <c r="AM454" s="53"/>
      <c r="AN454" s="152"/>
      <c r="AO454" s="53"/>
    </row>
    <row r="455" spans="1:41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150"/>
      <c r="U455" s="150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151"/>
      <c r="AJ455" s="151"/>
      <c r="AK455" s="151"/>
      <c r="AL455" s="151"/>
      <c r="AM455" s="53"/>
      <c r="AN455" s="152"/>
      <c r="AO455" s="53"/>
    </row>
    <row r="456" spans="1:41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150"/>
      <c r="U456" s="150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151"/>
      <c r="AJ456" s="151"/>
      <c r="AK456" s="151"/>
      <c r="AL456" s="151"/>
      <c r="AM456" s="53"/>
      <c r="AN456" s="152"/>
      <c r="AO456" s="53"/>
    </row>
    <row r="457" spans="1:41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150"/>
      <c r="U457" s="150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151"/>
      <c r="AJ457" s="151"/>
      <c r="AK457" s="151"/>
      <c r="AL457" s="151"/>
      <c r="AM457" s="53"/>
      <c r="AN457" s="152"/>
      <c r="AO457" s="53"/>
    </row>
    <row r="458" spans="1:41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150"/>
      <c r="U458" s="150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151"/>
      <c r="AJ458" s="151"/>
      <c r="AK458" s="151"/>
      <c r="AL458" s="151"/>
      <c r="AM458" s="53"/>
      <c r="AN458" s="152"/>
      <c r="AO458" s="53"/>
    </row>
    <row r="459" spans="1:41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150"/>
      <c r="U459" s="150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151"/>
      <c r="AJ459" s="151"/>
      <c r="AK459" s="151"/>
      <c r="AL459" s="151"/>
      <c r="AM459" s="53"/>
      <c r="AN459" s="152"/>
      <c r="AO459" s="53"/>
    </row>
    <row r="460" spans="1:41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150"/>
      <c r="U460" s="150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151"/>
      <c r="AJ460" s="151"/>
      <c r="AK460" s="151"/>
      <c r="AL460" s="151"/>
      <c r="AM460" s="53"/>
      <c r="AN460" s="152"/>
      <c r="AO460" s="53"/>
    </row>
    <row r="461" spans="1:41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150"/>
      <c r="U461" s="150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151"/>
      <c r="AJ461" s="151"/>
      <c r="AK461" s="151"/>
      <c r="AL461" s="151"/>
      <c r="AM461" s="53"/>
      <c r="AN461" s="152"/>
      <c r="AO461" s="53"/>
    </row>
    <row r="462" spans="1:41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150"/>
      <c r="U462" s="150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151"/>
      <c r="AJ462" s="151"/>
      <c r="AK462" s="151"/>
      <c r="AL462" s="151"/>
      <c r="AM462" s="53"/>
      <c r="AN462" s="152"/>
      <c r="AO462" s="53"/>
    </row>
    <row r="463" spans="1:41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150"/>
      <c r="U463" s="150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151"/>
      <c r="AJ463" s="151"/>
      <c r="AK463" s="151"/>
      <c r="AL463" s="151"/>
      <c r="AM463" s="53"/>
      <c r="AN463" s="152"/>
      <c r="AO463" s="53"/>
    </row>
    <row r="464" spans="1:41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150"/>
      <c r="U464" s="150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151"/>
      <c r="AJ464" s="151"/>
      <c r="AK464" s="151"/>
      <c r="AL464" s="151"/>
      <c r="AM464" s="53"/>
      <c r="AN464" s="152"/>
      <c r="AO464" s="53"/>
    </row>
    <row r="465" spans="1:41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150"/>
      <c r="U465" s="150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151"/>
      <c r="AJ465" s="151"/>
      <c r="AK465" s="151"/>
      <c r="AL465" s="151"/>
      <c r="AM465" s="53"/>
      <c r="AN465" s="152"/>
      <c r="AO465" s="53"/>
    </row>
    <row r="466" spans="1:41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150"/>
      <c r="U466" s="150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151"/>
      <c r="AJ466" s="151"/>
      <c r="AK466" s="151"/>
      <c r="AL466" s="151"/>
      <c r="AM466" s="53"/>
      <c r="AN466" s="152"/>
      <c r="AO466" s="53"/>
    </row>
    <row r="467" spans="1:41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150"/>
      <c r="U467" s="150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151"/>
      <c r="AJ467" s="151"/>
      <c r="AK467" s="151"/>
      <c r="AL467" s="151"/>
      <c r="AM467" s="53"/>
      <c r="AN467" s="152"/>
      <c r="AO467" s="53"/>
    </row>
    <row r="468" spans="1:41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150"/>
      <c r="U468" s="150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151"/>
      <c r="AJ468" s="151"/>
      <c r="AK468" s="151"/>
      <c r="AL468" s="151"/>
      <c r="AM468" s="53"/>
      <c r="AN468" s="152"/>
      <c r="AO468" s="53"/>
    </row>
    <row r="469" spans="1:41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150"/>
      <c r="U469" s="150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151"/>
      <c r="AJ469" s="151"/>
      <c r="AK469" s="151"/>
      <c r="AL469" s="151"/>
      <c r="AM469" s="53"/>
      <c r="AN469" s="152"/>
      <c r="AO469" s="53"/>
    </row>
    <row r="470" spans="1:41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150"/>
      <c r="U470" s="150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151"/>
      <c r="AJ470" s="151"/>
      <c r="AK470" s="151"/>
      <c r="AL470" s="151"/>
      <c r="AM470" s="53"/>
      <c r="AN470" s="152"/>
      <c r="AO470" s="53"/>
    </row>
    <row r="471" spans="1:4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150"/>
      <c r="U471" s="150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151"/>
      <c r="AJ471" s="151"/>
      <c r="AK471" s="151"/>
      <c r="AL471" s="151"/>
      <c r="AM471" s="53"/>
      <c r="AN471" s="152"/>
      <c r="AO471" s="53"/>
    </row>
    <row r="472" spans="1:41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150"/>
      <c r="U472" s="150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151"/>
      <c r="AJ472" s="151"/>
      <c r="AK472" s="151"/>
      <c r="AL472" s="151"/>
      <c r="AM472" s="53"/>
      <c r="AN472" s="152"/>
      <c r="AO472" s="53"/>
    </row>
    <row r="473" spans="1:41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150"/>
      <c r="U473" s="150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151"/>
      <c r="AJ473" s="151"/>
      <c r="AK473" s="151"/>
      <c r="AL473" s="151"/>
      <c r="AM473" s="53"/>
      <c r="AN473" s="152"/>
      <c r="AO473" s="53"/>
    </row>
    <row r="474" spans="1:41" x14ac:dyDescent="0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150"/>
      <c r="U474" s="150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151"/>
      <c r="AJ474" s="151"/>
      <c r="AK474" s="151"/>
      <c r="AL474" s="151"/>
      <c r="AM474" s="53"/>
      <c r="AN474" s="152"/>
      <c r="AO474" s="53"/>
    </row>
    <row r="475" spans="1:41" x14ac:dyDescent="0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150"/>
      <c r="U475" s="150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151"/>
      <c r="AJ475" s="151"/>
      <c r="AK475" s="151"/>
      <c r="AL475" s="151"/>
      <c r="AM475" s="53"/>
      <c r="AN475" s="152"/>
      <c r="AO475" s="53"/>
    </row>
    <row r="476" spans="1:41" x14ac:dyDescent="0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150"/>
      <c r="U476" s="150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151"/>
      <c r="AJ476" s="151"/>
      <c r="AK476" s="151"/>
      <c r="AL476" s="151"/>
      <c r="AM476" s="53"/>
      <c r="AN476" s="152"/>
      <c r="AO476" s="53"/>
    </row>
    <row r="477" spans="1:41" x14ac:dyDescent="0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150"/>
      <c r="U477" s="150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151"/>
      <c r="AJ477" s="151"/>
      <c r="AK477" s="151"/>
      <c r="AL477" s="151"/>
      <c r="AM477" s="53"/>
      <c r="AN477" s="152"/>
      <c r="AO477" s="53"/>
    </row>
    <row r="478" spans="1:41" x14ac:dyDescent="0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150"/>
      <c r="U478" s="150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151"/>
      <c r="AJ478" s="151"/>
      <c r="AK478" s="151"/>
      <c r="AL478" s="151"/>
      <c r="AM478" s="53"/>
      <c r="AN478" s="152"/>
      <c r="AO478" s="53"/>
    </row>
    <row r="479" spans="1:41" x14ac:dyDescent="0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150"/>
      <c r="U479" s="150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151"/>
      <c r="AJ479" s="151"/>
      <c r="AK479" s="151"/>
      <c r="AL479" s="151"/>
      <c r="AM479" s="53"/>
      <c r="AN479" s="152"/>
      <c r="AO479" s="53"/>
    </row>
    <row r="480" spans="1:41" x14ac:dyDescent="0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150"/>
      <c r="U480" s="150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151"/>
      <c r="AJ480" s="151"/>
      <c r="AK480" s="151"/>
      <c r="AL480" s="151"/>
      <c r="AM480" s="53"/>
      <c r="AN480" s="152"/>
      <c r="AO480" s="53"/>
    </row>
    <row r="481" spans="1:41" x14ac:dyDescent="0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150"/>
      <c r="U481" s="150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151"/>
      <c r="AJ481" s="151"/>
      <c r="AK481" s="151"/>
      <c r="AL481" s="151"/>
      <c r="AM481" s="53"/>
      <c r="AN481" s="152"/>
      <c r="AO481" s="53"/>
    </row>
    <row r="482" spans="1:41" x14ac:dyDescent="0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150"/>
      <c r="U482" s="150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151"/>
      <c r="AJ482" s="151"/>
      <c r="AK482" s="151"/>
      <c r="AL482" s="151"/>
      <c r="AM482" s="53"/>
      <c r="AN482" s="152"/>
      <c r="AO482" s="53"/>
    </row>
    <row r="483" spans="1:41" x14ac:dyDescent="0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150"/>
      <c r="U483" s="150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151"/>
      <c r="AJ483" s="151"/>
      <c r="AK483" s="151"/>
      <c r="AL483" s="151"/>
      <c r="AM483" s="53"/>
      <c r="AN483" s="152"/>
      <c r="AO483" s="53"/>
    </row>
    <row r="484" spans="1:41" x14ac:dyDescent="0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150"/>
      <c r="U484" s="150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151"/>
      <c r="AJ484" s="151"/>
      <c r="AK484" s="151"/>
      <c r="AL484" s="151"/>
      <c r="AM484" s="53"/>
      <c r="AN484" s="152"/>
      <c r="AO484" s="53"/>
    </row>
    <row r="485" spans="1:41" x14ac:dyDescent="0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150"/>
      <c r="U485" s="150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151"/>
      <c r="AJ485" s="151"/>
      <c r="AK485" s="151"/>
      <c r="AL485" s="151"/>
      <c r="AM485" s="53"/>
      <c r="AN485" s="152"/>
      <c r="AO485" s="53"/>
    </row>
    <row r="486" spans="1:41" x14ac:dyDescent="0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150"/>
      <c r="U486" s="150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151"/>
      <c r="AJ486" s="151"/>
      <c r="AK486" s="151"/>
      <c r="AL486" s="151"/>
      <c r="AM486" s="53"/>
      <c r="AN486" s="152"/>
      <c r="AO486" s="53"/>
    </row>
    <row r="487" spans="1:41" x14ac:dyDescent="0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150"/>
      <c r="U487" s="150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151"/>
      <c r="AJ487" s="151"/>
      <c r="AK487" s="151"/>
      <c r="AL487" s="151"/>
      <c r="AM487" s="53"/>
      <c r="AN487" s="152"/>
      <c r="AO487" s="53"/>
    </row>
    <row r="488" spans="1:41" x14ac:dyDescent="0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150"/>
      <c r="U488" s="150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151"/>
      <c r="AJ488" s="151"/>
      <c r="AK488" s="151"/>
      <c r="AL488" s="151"/>
      <c r="AM488" s="53"/>
      <c r="AN488" s="152"/>
      <c r="AO488" s="53"/>
    </row>
    <row r="489" spans="1:41" x14ac:dyDescent="0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150"/>
      <c r="U489" s="150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151"/>
      <c r="AJ489" s="151"/>
      <c r="AK489" s="151"/>
      <c r="AL489" s="151"/>
      <c r="AM489" s="53"/>
      <c r="AN489" s="152"/>
      <c r="AO489" s="53"/>
    </row>
    <row r="490" spans="1:41" x14ac:dyDescent="0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150"/>
      <c r="U490" s="150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151"/>
      <c r="AJ490" s="151"/>
      <c r="AK490" s="151"/>
      <c r="AL490" s="151"/>
      <c r="AM490" s="53"/>
      <c r="AN490" s="152"/>
      <c r="AO490" s="53"/>
    </row>
    <row r="491" spans="1:41" x14ac:dyDescent="0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150"/>
      <c r="U491" s="150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151"/>
      <c r="AJ491" s="151"/>
      <c r="AK491" s="151"/>
      <c r="AL491" s="151"/>
      <c r="AM491" s="53"/>
      <c r="AN491" s="152"/>
      <c r="AO491" s="53"/>
    </row>
    <row r="492" spans="1:41" x14ac:dyDescent="0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150"/>
      <c r="U492" s="150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151"/>
      <c r="AJ492" s="151"/>
      <c r="AK492" s="151"/>
      <c r="AL492" s="151"/>
      <c r="AM492" s="53"/>
      <c r="AN492" s="152"/>
      <c r="AO492" s="53"/>
    </row>
    <row r="493" spans="1:41" x14ac:dyDescent="0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150"/>
      <c r="U493" s="150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151"/>
      <c r="AJ493" s="151"/>
      <c r="AK493" s="151"/>
      <c r="AL493" s="151"/>
      <c r="AM493" s="53"/>
      <c r="AN493" s="152"/>
      <c r="AO493" s="53"/>
    </row>
    <row r="494" spans="1:41" x14ac:dyDescent="0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150"/>
      <c r="U494" s="150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151"/>
      <c r="AJ494" s="151"/>
      <c r="AK494" s="151"/>
      <c r="AL494" s="151"/>
      <c r="AM494" s="53"/>
      <c r="AN494" s="152"/>
      <c r="AO494" s="53"/>
    </row>
    <row r="495" spans="1:41" x14ac:dyDescent="0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150"/>
      <c r="U495" s="150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151"/>
      <c r="AJ495" s="151"/>
      <c r="AK495" s="151"/>
      <c r="AL495" s="151"/>
      <c r="AM495" s="53"/>
      <c r="AN495" s="152"/>
      <c r="AO495" s="53"/>
    </row>
    <row r="496" spans="1:41" x14ac:dyDescent="0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150"/>
      <c r="U496" s="150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151"/>
      <c r="AJ496" s="151"/>
      <c r="AK496" s="151"/>
      <c r="AL496" s="151"/>
      <c r="AM496" s="53"/>
      <c r="AN496" s="152"/>
      <c r="AO496" s="53"/>
    </row>
    <row r="497" spans="1:41" x14ac:dyDescent="0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150"/>
      <c r="U497" s="150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151"/>
      <c r="AJ497" s="151"/>
      <c r="AK497" s="151"/>
      <c r="AL497" s="151"/>
      <c r="AM497" s="53"/>
      <c r="AN497" s="152"/>
      <c r="AO497" s="53"/>
    </row>
    <row r="498" spans="1:41" x14ac:dyDescent="0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150"/>
      <c r="U498" s="150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151"/>
      <c r="AJ498" s="151"/>
      <c r="AK498" s="151"/>
      <c r="AL498" s="151"/>
      <c r="AM498" s="53"/>
      <c r="AN498" s="152"/>
      <c r="AO498" s="53"/>
    </row>
    <row r="499" spans="1:41" x14ac:dyDescent="0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150"/>
      <c r="U499" s="150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151"/>
      <c r="AJ499" s="151"/>
      <c r="AK499" s="151"/>
      <c r="AL499" s="151"/>
      <c r="AM499" s="53"/>
      <c r="AN499" s="152"/>
      <c r="AO499" s="53"/>
    </row>
    <row r="500" spans="1:41" x14ac:dyDescent="0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150"/>
      <c r="U500" s="150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151"/>
      <c r="AJ500" s="151"/>
      <c r="AK500" s="151"/>
      <c r="AL500" s="151"/>
      <c r="AM500" s="53"/>
      <c r="AN500" s="152"/>
      <c r="AO500" s="53"/>
    </row>
    <row r="501" spans="1:41" x14ac:dyDescent="0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150"/>
      <c r="U501" s="150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151"/>
      <c r="AJ501" s="151"/>
      <c r="AK501" s="151"/>
      <c r="AL501" s="151"/>
      <c r="AM501" s="53"/>
      <c r="AN501" s="152"/>
      <c r="AO501" s="53"/>
    </row>
    <row r="502" spans="1:41" x14ac:dyDescent="0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150"/>
      <c r="U502" s="150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151"/>
      <c r="AJ502" s="151"/>
      <c r="AK502" s="151"/>
      <c r="AL502" s="151"/>
      <c r="AM502" s="53"/>
      <c r="AN502" s="152"/>
      <c r="AO502" s="53"/>
    </row>
    <row r="503" spans="1:41" x14ac:dyDescent="0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150"/>
      <c r="U503" s="150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151"/>
      <c r="AJ503" s="151"/>
      <c r="AK503" s="151"/>
      <c r="AL503" s="151"/>
      <c r="AM503" s="53"/>
      <c r="AN503" s="152"/>
      <c r="AO503" s="53"/>
    </row>
    <row r="504" spans="1:41" x14ac:dyDescent="0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150"/>
      <c r="U504" s="150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151"/>
      <c r="AJ504" s="151"/>
      <c r="AK504" s="151"/>
      <c r="AL504" s="151"/>
      <c r="AM504" s="53"/>
      <c r="AN504" s="152"/>
      <c r="AO504" s="53"/>
    </row>
    <row r="505" spans="1:41" x14ac:dyDescent="0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150"/>
      <c r="U505" s="150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151"/>
      <c r="AJ505" s="151"/>
      <c r="AK505" s="151"/>
      <c r="AL505" s="151"/>
      <c r="AM505" s="53"/>
      <c r="AN505" s="152"/>
      <c r="AO505" s="53"/>
    </row>
    <row r="506" spans="1:41" x14ac:dyDescent="0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150"/>
      <c r="U506" s="150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151"/>
      <c r="AJ506" s="151"/>
      <c r="AK506" s="151"/>
      <c r="AL506" s="151"/>
      <c r="AM506" s="53"/>
      <c r="AN506" s="152"/>
      <c r="AO506" s="53"/>
    </row>
    <row r="507" spans="1:41" x14ac:dyDescent="0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150"/>
      <c r="U507" s="150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151"/>
      <c r="AJ507" s="151"/>
      <c r="AK507" s="151"/>
      <c r="AL507" s="151"/>
      <c r="AM507" s="53"/>
      <c r="AN507" s="152"/>
      <c r="AO507" s="53"/>
    </row>
    <row r="508" spans="1:41" x14ac:dyDescent="0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150"/>
      <c r="U508" s="150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151"/>
      <c r="AJ508" s="151"/>
      <c r="AK508" s="151"/>
      <c r="AL508" s="151"/>
      <c r="AM508" s="53"/>
      <c r="AN508" s="152"/>
      <c r="AO508" s="53"/>
    </row>
    <row r="509" spans="1:41" x14ac:dyDescent="0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150"/>
      <c r="U509" s="150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151"/>
      <c r="AJ509" s="151"/>
      <c r="AK509" s="151"/>
      <c r="AL509" s="151"/>
      <c r="AM509" s="53"/>
      <c r="AN509" s="152"/>
      <c r="AO509" s="53"/>
    </row>
    <row r="510" spans="1:41" x14ac:dyDescent="0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150"/>
      <c r="U510" s="150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151"/>
      <c r="AJ510" s="151"/>
      <c r="AK510" s="151"/>
      <c r="AL510" s="151"/>
      <c r="AM510" s="53"/>
      <c r="AN510" s="152"/>
      <c r="AO510" s="53"/>
    </row>
    <row r="511" spans="1:41" x14ac:dyDescent="0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150"/>
      <c r="U511" s="150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151"/>
      <c r="AJ511" s="151"/>
      <c r="AK511" s="151"/>
      <c r="AL511" s="151"/>
      <c r="AM511" s="53"/>
      <c r="AN511" s="152"/>
      <c r="AO511" s="53"/>
    </row>
    <row r="512" spans="1:41" x14ac:dyDescent="0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150"/>
      <c r="U512" s="150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151"/>
      <c r="AJ512" s="151"/>
      <c r="AK512" s="151"/>
      <c r="AL512" s="151"/>
      <c r="AM512" s="53"/>
      <c r="AN512" s="152"/>
      <c r="AO512" s="53"/>
    </row>
    <row r="513" spans="1:41" x14ac:dyDescent="0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150"/>
      <c r="U513" s="150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151"/>
      <c r="AJ513" s="151"/>
      <c r="AK513" s="151"/>
      <c r="AL513" s="151"/>
      <c r="AM513" s="53"/>
      <c r="AN513" s="152"/>
      <c r="AO513" s="53"/>
    </row>
    <row r="514" spans="1:41" x14ac:dyDescent="0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150"/>
      <c r="U514" s="150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151"/>
      <c r="AJ514" s="151"/>
      <c r="AK514" s="151"/>
      <c r="AL514" s="151"/>
      <c r="AM514" s="53"/>
      <c r="AN514" s="152"/>
      <c r="AO514" s="53"/>
    </row>
    <row r="515" spans="1:41" x14ac:dyDescent="0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150"/>
      <c r="U515" s="150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151"/>
      <c r="AJ515" s="151"/>
      <c r="AK515" s="151"/>
      <c r="AL515" s="151"/>
      <c r="AM515" s="53"/>
      <c r="AN515" s="152"/>
      <c r="AO515" s="53"/>
    </row>
    <row r="516" spans="1:41" x14ac:dyDescent="0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150"/>
      <c r="U516" s="150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151"/>
      <c r="AJ516" s="151"/>
      <c r="AK516" s="151"/>
      <c r="AL516" s="151"/>
      <c r="AM516" s="53"/>
      <c r="AN516" s="152"/>
      <c r="AO516" s="53"/>
    </row>
    <row r="517" spans="1:41" x14ac:dyDescent="0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150"/>
      <c r="U517" s="150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151"/>
      <c r="AJ517" s="151"/>
      <c r="AK517" s="151"/>
      <c r="AL517" s="151"/>
      <c r="AM517" s="53"/>
      <c r="AN517" s="152"/>
      <c r="AO517" s="53"/>
    </row>
    <row r="518" spans="1:41" x14ac:dyDescent="0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150"/>
      <c r="U518" s="150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151"/>
      <c r="AJ518" s="151"/>
      <c r="AK518" s="151"/>
      <c r="AL518" s="151"/>
      <c r="AM518" s="53"/>
      <c r="AN518" s="152"/>
      <c r="AO518" s="53"/>
    </row>
    <row r="519" spans="1:41" x14ac:dyDescent="0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150"/>
      <c r="U519" s="150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151"/>
      <c r="AJ519" s="151"/>
      <c r="AK519" s="151"/>
      <c r="AL519" s="151"/>
      <c r="AM519" s="53"/>
      <c r="AN519" s="152"/>
      <c r="AO519" s="53"/>
    </row>
    <row r="520" spans="1:41" x14ac:dyDescent="0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150"/>
      <c r="U520" s="150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151"/>
      <c r="AJ520" s="151"/>
      <c r="AK520" s="151"/>
      <c r="AL520" s="151"/>
      <c r="AM520" s="53"/>
      <c r="AN520" s="152"/>
      <c r="AO520" s="53"/>
    </row>
    <row r="521" spans="1:41" x14ac:dyDescent="0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150"/>
      <c r="U521" s="150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151"/>
      <c r="AJ521" s="151"/>
      <c r="AK521" s="151"/>
      <c r="AL521" s="151"/>
      <c r="AM521" s="53"/>
      <c r="AN521" s="152"/>
      <c r="AO521" s="53"/>
    </row>
    <row r="522" spans="1:41" x14ac:dyDescent="0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150"/>
      <c r="U522" s="150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151"/>
      <c r="AJ522" s="151"/>
      <c r="AK522" s="151"/>
      <c r="AL522" s="151"/>
      <c r="AM522" s="53"/>
      <c r="AN522" s="152"/>
      <c r="AO522" s="53"/>
    </row>
    <row r="523" spans="1:41" x14ac:dyDescent="0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150"/>
      <c r="U523" s="150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151"/>
      <c r="AJ523" s="151"/>
      <c r="AK523" s="151"/>
      <c r="AL523" s="151"/>
      <c r="AM523" s="53"/>
      <c r="AN523" s="152"/>
      <c r="AO523" s="53"/>
    </row>
    <row r="524" spans="1:41" x14ac:dyDescent="0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150"/>
      <c r="U524" s="150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151"/>
      <c r="AJ524" s="151"/>
      <c r="AK524" s="151"/>
      <c r="AL524" s="151"/>
      <c r="AM524" s="53"/>
      <c r="AN524" s="152"/>
      <c r="AO524" s="53"/>
    </row>
    <row r="525" spans="1:41" x14ac:dyDescent="0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150"/>
      <c r="U525" s="150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151"/>
      <c r="AJ525" s="151"/>
      <c r="AK525" s="151"/>
      <c r="AL525" s="151"/>
      <c r="AM525" s="53"/>
      <c r="AN525" s="152"/>
      <c r="AO525" s="53"/>
    </row>
    <row r="526" spans="1:41" x14ac:dyDescent="0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150"/>
      <c r="U526" s="150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151"/>
      <c r="AJ526" s="151"/>
      <c r="AK526" s="151"/>
      <c r="AL526" s="151"/>
      <c r="AM526" s="53"/>
      <c r="AN526" s="152"/>
      <c r="AO526" s="53"/>
    </row>
    <row r="527" spans="1:41" x14ac:dyDescent="0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150"/>
      <c r="U527" s="150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151"/>
      <c r="AJ527" s="151"/>
      <c r="AK527" s="151"/>
      <c r="AL527" s="151"/>
      <c r="AM527" s="53"/>
      <c r="AN527" s="152"/>
      <c r="AO527" s="53"/>
    </row>
    <row r="528" spans="1:41" x14ac:dyDescent="0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150"/>
      <c r="U528" s="150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151"/>
      <c r="AJ528" s="151"/>
      <c r="AK528" s="151"/>
      <c r="AL528" s="151"/>
      <c r="AM528" s="53"/>
      <c r="AN528" s="152"/>
      <c r="AO528" s="53"/>
    </row>
    <row r="529" spans="1:41" x14ac:dyDescent="0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150"/>
      <c r="U529" s="150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151"/>
      <c r="AJ529" s="151"/>
      <c r="AK529" s="151"/>
      <c r="AL529" s="151"/>
      <c r="AM529" s="53"/>
      <c r="AN529" s="152"/>
      <c r="AO529" s="53"/>
    </row>
    <row r="530" spans="1:41" x14ac:dyDescent="0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150"/>
      <c r="U530" s="150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151"/>
      <c r="AJ530" s="151"/>
      <c r="AK530" s="151"/>
      <c r="AL530" s="151"/>
      <c r="AM530" s="53"/>
      <c r="AN530" s="152"/>
      <c r="AO530" s="53"/>
    </row>
    <row r="531" spans="1:41" x14ac:dyDescent="0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150"/>
      <c r="U531" s="150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151"/>
      <c r="AJ531" s="151"/>
      <c r="AK531" s="151"/>
      <c r="AL531" s="151"/>
      <c r="AM531" s="53"/>
      <c r="AN531" s="152"/>
      <c r="AO531" s="53"/>
    </row>
    <row r="532" spans="1:41" x14ac:dyDescent="0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150"/>
      <c r="U532" s="150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151"/>
      <c r="AJ532" s="151"/>
      <c r="AK532" s="151"/>
      <c r="AL532" s="151"/>
      <c r="AM532" s="53"/>
      <c r="AN532" s="152"/>
      <c r="AO532" s="53"/>
    </row>
    <row r="533" spans="1:41" x14ac:dyDescent="0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150"/>
      <c r="U533" s="150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151"/>
      <c r="AJ533" s="151"/>
      <c r="AK533" s="151"/>
      <c r="AL533" s="151"/>
      <c r="AM533" s="53"/>
      <c r="AN533" s="152"/>
      <c r="AO533" s="53"/>
    </row>
    <row r="534" spans="1:41" x14ac:dyDescent="0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150"/>
      <c r="U534" s="150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151"/>
      <c r="AJ534" s="151"/>
      <c r="AK534" s="151"/>
      <c r="AL534" s="151"/>
      <c r="AM534" s="53"/>
      <c r="AN534" s="152"/>
      <c r="AO534" s="53"/>
    </row>
    <row r="535" spans="1:41" x14ac:dyDescent="0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150"/>
      <c r="U535" s="150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151"/>
      <c r="AJ535" s="151"/>
      <c r="AK535" s="151"/>
      <c r="AL535" s="151"/>
      <c r="AM535" s="53"/>
      <c r="AN535" s="152"/>
      <c r="AO535" s="53"/>
    </row>
    <row r="536" spans="1:41" x14ac:dyDescent="0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150"/>
      <c r="U536" s="150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151"/>
      <c r="AJ536" s="151"/>
      <c r="AK536" s="151"/>
      <c r="AL536" s="151"/>
      <c r="AM536" s="53"/>
      <c r="AN536" s="152"/>
      <c r="AO536" s="53"/>
    </row>
    <row r="537" spans="1:41" x14ac:dyDescent="0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150"/>
      <c r="U537" s="150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151"/>
      <c r="AJ537" s="151"/>
      <c r="AK537" s="151"/>
      <c r="AL537" s="151"/>
      <c r="AM537" s="53"/>
      <c r="AN537" s="152"/>
      <c r="AO537" s="53"/>
    </row>
    <row r="538" spans="1:41" x14ac:dyDescent="0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150"/>
      <c r="U538" s="150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151"/>
      <c r="AJ538" s="151"/>
      <c r="AK538" s="151"/>
      <c r="AL538" s="151"/>
      <c r="AM538" s="53"/>
      <c r="AN538" s="152"/>
      <c r="AO538" s="53"/>
    </row>
    <row r="539" spans="1:41" x14ac:dyDescent="0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150"/>
      <c r="U539" s="150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151"/>
      <c r="AJ539" s="151"/>
      <c r="AK539" s="151"/>
      <c r="AL539" s="151"/>
      <c r="AM539" s="53"/>
      <c r="AN539" s="152"/>
      <c r="AO539" s="53"/>
    </row>
    <row r="540" spans="1:41" x14ac:dyDescent="0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150"/>
      <c r="U540" s="150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151"/>
      <c r="AJ540" s="151"/>
      <c r="AK540" s="151"/>
      <c r="AL540" s="151"/>
      <c r="AM540" s="53"/>
      <c r="AN540" s="152"/>
      <c r="AO540" s="53"/>
    </row>
    <row r="541" spans="1:41" x14ac:dyDescent="0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150"/>
      <c r="U541" s="150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151"/>
      <c r="AJ541" s="151"/>
      <c r="AK541" s="151"/>
      <c r="AL541" s="151"/>
      <c r="AM541" s="53"/>
      <c r="AN541" s="152"/>
      <c r="AO541" s="53"/>
    </row>
    <row r="542" spans="1:41" x14ac:dyDescent="0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150"/>
      <c r="U542" s="150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151"/>
      <c r="AJ542" s="151"/>
      <c r="AK542" s="151"/>
      <c r="AL542" s="151"/>
      <c r="AM542" s="53"/>
      <c r="AN542" s="152"/>
      <c r="AO542" s="53"/>
    </row>
    <row r="543" spans="1:41" x14ac:dyDescent="0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150"/>
      <c r="U543" s="150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151"/>
      <c r="AJ543" s="151"/>
      <c r="AK543" s="151"/>
      <c r="AL543" s="151"/>
      <c r="AM543" s="53"/>
      <c r="AN543" s="152"/>
      <c r="AO543" s="53"/>
    </row>
    <row r="544" spans="1:41" x14ac:dyDescent="0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150"/>
      <c r="U544" s="150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151"/>
      <c r="AJ544" s="151"/>
      <c r="AK544" s="151"/>
      <c r="AL544" s="151"/>
      <c r="AM544" s="53"/>
      <c r="AN544" s="152"/>
      <c r="AO544" s="53"/>
    </row>
    <row r="545" spans="1:41" x14ac:dyDescent="0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150"/>
      <c r="U545" s="150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151"/>
      <c r="AJ545" s="151"/>
      <c r="AK545" s="151"/>
      <c r="AL545" s="151"/>
      <c r="AM545" s="53"/>
      <c r="AN545" s="152"/>
      <c r="AO545" s="53"/>
    </row>
    <row r="546" spans="1:41" x14ac:dyDescent="0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150"/>
      <c r="U546" s="150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151"/>
      <c r="AJ546" s="151"/>
      <c r="AK546" s="151"/>
      <c r="AL546" s="151"/>
      <c r="AM546" s="53"/>
      <c r="AN546" s="152"/>
      <c r="AO546" s="53"/>
    </row>
    <row r="547" spans="1:41" x14ac:dyDescent="0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150"/>
      <c r="U547" s="150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151"/>
      <c r="AJ547" s="151"/>
      <c r="AK547" s="151"/>
      <c r="AL547" s="151"/>
      <c r="AM547" s="53"/>
      <c r="AN547" s="152"/>
      <c r="AO547" s="53"/>
    </row>
    <row r="548" spans="1:41" x14ac:dyDescent="0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150"/>
      <c r="U548" s="150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151"/>
      <c r="AJ548" s="151"/>
      <c r="AK548" s="151"/>
      <c r="AL548" s="151"/>
      <c r="AM548" s="53"/>
      <c r="AN548" s="152"/>
      <c r="AO548" s="53"/>
    </row>
    <row r="549" spans="1:41" x14ac:dyDescent="0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150"/>
      <c r="U549" s="150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151"/>
      <c r="AJ549" s="151"/>
      <c r="AK549" s="151"/>
      <c r="AL549" s="151"/>
      <c r="AM549" s="53"/>
      <c r="AN549" s="152"/>
      <c r="AO549" s="53"/>
    </row>
    <row r="550" spans="1:41" x14ac:dyDescent="0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150"/>
      <c r="U550" s="150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151"/>
      <c r="AJ550" s="151"/>
      <c r="AK550" s="151"/>
      <c r="AL550" s="151"/>
      <c r="AM550" s="53"/>
      <c r="AN550" s="152"/>
      <c r="AO550" s="53"/>
    </row>
    <row r="551" spans="1:41" x14ac:dyDescent="0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150"/>
      <c r="U551" s="150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151"/>
      <c r="AJ551" s="151"/>
      <c r="AK551" s="151"/>
      <c r="AL551" s="151"/>
      <c r="AM551" s="53"/>
      <c r="AN551" s="152"/>
      <c r="AO551" s="53"/>
    </row>
    <row r="552" spans="1:41" x14ac:dyDescent="0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150"/>
      <c r="U552" s="150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151"/>
      <c r="AJ552" s="151"/>
      <c r="AK552" s="151"/>
      <c r="AL552" s="151"/>
      <c r="AM552" s="53"/>
      <c r="AN552" s="152"/>
      <c r="AO552" s="53"/>
    </row>
    <row r="553" spans="1:41" x14ac:dyDescent="0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150"/>
      <c r="U553" s="150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151"/>
      <c r="AJ553" s="151"/>
      <c r="AK553" s="151"/>
      <c r="AL553" s="151"/>
      <c r="AM553" s="53"/>
      <c r="AN553" s="152"/>
      <c r="AO553" s="53"/>
    </row>
    <row r="554" spans="1:41" x14ac:dyDescent="0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150"/>
      <c r="U554" s="150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151"/>
      <c r="AJ554" s="151"/>
      <c r="AK554" s="151"/>
      <c r="AL554" s="151"/>
      <c r="AM554" s="53"/>
      <c r="AN554" s="152"/>
      <c r="AO554" s="53"/>
    </row>
    <row r="555" spans="1:41" x14ac:dyDescent="0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150"/>
      <c r="U555" s="150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151"/>
      <c r="AJ555" s="151"/>
      <c r="AK555" s="151"/>
      <c r="AL555" s="151"/>
      <c r="AM555" s="53"/>
      <c r="AN555" s="152"/>
      <c r="AO555" s="53"/>
    </row>
    <row r="556" spans="1:41" x14ac:dyDescent="0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150"/>
      <c r="U556" s="150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151"/>
      <c r="AJ556" s="151"/>
      <c r="AK556" s="151"/>
      <c r="AL556" s="151"/>
      <c r="AM556" s="53"/>
      <c r="AN556" s="152"/>
      <c r="AO556" s="53"/>
    </row>
    <row r="557" spans="1:41" x14ac:dyDescent="0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150"/>
      <c r="U557" s="150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151"/>
      <c r="AJ557" s="151"/>
      <c r="AK557" s="151"/>
      <c r="AL557" s="151"/>
      <c r="AM557" s="53"/>
      <c r="AN557" s="152"/>
      <c r="AO557" s="53"/>
    </row>
    <row r="558" spans="1:41" x14ac:dyDescent="0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150"/>
      <c r="U558" s="150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151"/>
      <c r="AJ558" s="151"/>
      <c r="AK558" s="151"/>
      <c r="AL558" s="151"/>
      <c r="AM558" s="53"/>
      <c r="AN558" s="152"/>
      <c r="AO558" s="53"/>
    </row>
    <row r="559" spans="1:41" x14ac:dyDescent="0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150"/>
      <c r="U559" s="150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151"/>
      <c r="AJ559" s="151"/>
      <c r="AK559" s="151"/>
      <c r="AL559" s="151"/>
      <c r="AM559" s="53"/>
      <c r="AN559" s="152"/>
      <c r="AO559" s="53"/>
    </row>
    <row r="560" spans="1:41" x14ac:dyDescent="0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150"/>
      <c r="U560" s="150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151"/>
      <c r="AJ560" s="151"/>
      <c r="AK560" s="151"/>
      <c r="AL560" s="151"/>
      <c r="AM560" s="53"/>
      <c r="AN560" s="152"/>
      <c r="AO560" s="53"/>
    </row>
    <row r="561" spans="1:41" x14ac:dyDescent="0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150"/>
      <c r="U561" s="150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151"/>
      <c r="AJ561" s="151"/>
      <c r="AK561" s="151"/>
      <c r="AL561" s="151"/>
      <c r="AM561" s="53"/>
      <c r="AN561" s="152"/>
      <c r="AO561" s="53"/>
    </row>
    <row r="562" spans="1:41" x14ac:dyDescent="0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150"/>
      <c r="U562" s="150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151"/>
      <c r="AJ562" s="151"/>
      <c r="AK562" s="151"/>
      <c r="AL562" s="151"/>
      <c r="AM562" s="53"/>
      <c r="AN562" s="152"/>
      <c r="AO562" s="53"/>
    </row>
    <row r="563" spans="1:41" x14ac:dyDescent="0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150"/>
      <c r="U563" s="150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151"/>
      <c r="AJ563" s="151"/>
      <c r="AK563" s="151"/>
      <c r="AL563" s="151"/>
      <c r="AM563" s="53"/>
      <c r="AN563" s="152"/>
      <c r="AO563" s="53"/>
    </row>
    <row r="564" spans="1:41" x14ac:dyDescent="0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150"/>
      <c r="U564" s="150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151"/>
      <c r="AJ564" s="151"/>
      <c r="AK564" s="151"/>
      <c r="AL564" s="151"/>
      <c r="AM564" s="53"/>
      <c r="AN564" s="152"/>
      <c r="AO564" s="53"/>
    </row>
    <row r="565" spans="1:41" x14ac:dyDescent="0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150"/>
      <c r="U565" s="150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151"/>
      <c r="AJ565" s="151"/>
      <c r="AK565" s="151"/>
      <c r="AL565" s="151"/>
      <c r="AM565" s="53"/>
      <c r="AN565" s="152"/>
      <c r="AO565" s="53"/>
    </row>
    <row r="566" spans="1:41" x14ac:dyDescent="0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150"/>
      <c r="U566" s="150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151"/>
      <c r="AJ566" s="151"/>
      <c r="AK566" s="151"/>
      <c r="AL566" s="151"/>
      <c r="AM566" s="53"/>
      <c r="AN566" s="152"/>
      <c r="AO566" s="53"/>
    </row>
    <row r="567" spans="1:41" x14ac:dyDescent="0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150"/>
      <c r="U567" s="150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151"/>
      <c r="AJ567" s="151"/>
      <c r="AK567" s="151"/>
      <c r="AL567" s="151"/>
      <c r="AM567" s="53"/>
      <c r="AN567" s="152"/>
      <c r="AO567" s="53"/>
    </row>
    <row r="568" spans="1:41" x14ac:dyDescent="0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150"/>
      <c r="U568" s="150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151"/>
      <c r="AJ568" s="151"/>
      <c r="AK568" s="151"/>
      <c r="AL568" s="151"/>
      <c r="AM568" s="53"/>
      <c r="AN568" s="152"/>
      <c r="AO568" s="53"/>
    </row>
    <row r="569" spans="1:41" x14ac:dyDescent="0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150"/>
      <c r="U569" s="150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151"/>
      <c r="AJ569" s="151"/>
      <c r="AK569" s="151"/>
      <c r="AL569" s="151"/>
      <c r="AM569" s="53"/>
      <c r="AN569" s="152"/>
      <c r="AO569" s="53"/>
    </row>
    <row r="570" spans="1:41" x14ac:dyDescent="0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150"/>
      <c r="U570" s="150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151"/>
      <c r="AJ570" s="151"/>
      <c r="AK570" s="151"/>
      <c r="AL570" s="151"/>
      <c r="AM570" s="53"/>
      <c r="AN570" s="152"/>
      <c r="AO570" s="53"/>
    </row>
    <row r="571" spans="1:41" x14ac:dyDescent="0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150"/>
      <c r="U571" s="150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151"/>
      <c r="AJ571" s="151"/>
      <c r="AK571" s="151"/>
      <c r="AL571" s="151"/>
      <c r="AM571" s="53"/>
      <c r="AN571" s="152"/>
      <c r="AO571" s="53"/>
    </row>
    <row r="572" spans="1:41" x14ac:dyDescent="0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150"/>
      <c r="U572" s="150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151"/>
      <c r="AJ572" s="151"/>
      <c r="AK572" s="151"/>
      <c r="AL572" s="151"/>
      <c r="AM572" s="53"/>
      <c r="AN572" s="152"/>
      <c r="AO572" s="53"/>
    </row>
    <row r="573" spans="1:41" x14ac:dyDescent="0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150"/>
      <c r="U573" s="150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151"/>
      <c r="AJ573" s="151"/>
      <c r="AK573" s="151"/>
      <c r="AL573" s="151"/>
      <c r="AM573" s="53"/>
      <c r="AN573" s="152"/>
      <c r="AO573" s="53"/>
    </row>
    <row r="574" spans="1:41" x14ac:dyDescent="0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150"/>
      <c r="U574" s="150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151"/>
      <c r="AJ574" s="151"/>
      <c r="AK574" s="151"/>
      <c r="AL574" s="151"/>
      <c r="AM574" s="53"/>
      <c r="AN574" s="152"/>
      <c r="AO574" s="53"/>
    </row>
    <row r="575" spans="1:41" x14ac:dyDescent="0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150"/>
      <c r="U575" s="150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151"/>
      <c r="AJ575" s="151"/>
      <c r="AK575" s="151"/>
      <c r="AL575" s="151"/>
      <c r="AM575" s="53"/>
      <c r="AN575" s="152"/>
      <c r="AO575" s="53"/>
    </row>
    <row r="576" spans="1:41" x14ac:dyDescent="0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150"/>
      <c r="U576" s="150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151"/>
      <c r="AJ576" s="151"/>
      <c r="AK576" s="151"/>
      <c r="AL576" s="151"/>
      <c r="AM576" s="53"/>
      <c r="AN576" s="152"/>
      <c r="AO576" s="53"/>
    </row>
    <row r="577" spans="1:41" x14ac:dyDescent="0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150"/>
      <c r="U577" s="150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151"/>
      <c r="AJ577" s="151"/>
      <c r="AK577" s="151"/>
      <c r="AL577" s="151"/>
      <c r="AM577" s="53"/>
      <c r="AN577" s="152"/>
      <c r="AO577" s="53"/>
    </row>
    <row r="578" spans="1:41" x14ac:dyDescent="0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150"/>
      <c r="U578" s="150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151"/>
      <c r="AJ578" s="151"/>
      <c r="AK578" s="151"/>
      <c r="AL578" s="151"/>
      <c r="AM578" s="53"/>
      <c r="AN578" s="152"/>
      <c r="AO578" s="53"/>
    </row>
    <row r="579" spans="1:41" x14ac:dyDescent="0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150"/>
      <c r="U579" s="150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151"/>
      <c r="AJ579" s="151"/>
      <c r="AK579" s="151"/>
      <c r="AL579" s="151"/>
      <c r="AM579" s="53"/>
      <c r="AN579" s="152"/>
      <c r="AO579" s="53"/>
    </row>
    <row r="580" spans="1:41" x14ac:dyDescent="0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150"/>
      <c r="U580" s="150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151"/>
      <c r="AJ580" s="151"/>
      <c r="AK580" s="151"/>
      <c r="AL580" s="151"/>
      <c r="AM580" s="53"/>
      <c r="AN580" s="152"/>
      <c r="AO580" s="53"/>
    </row>
    <row r="581" spans="1:41" x14ac:dyDescent="0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150"/>
      <c r="U581" s="150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151"/>
      <c r="AJ581" s="151"/>
      <c r="AK581" s="151"/>
      <c r="AL581" s="151"/>
      <c r="AM581" s="53"/>
      <c r="AN581" s="152"/>
      <c r="AO581" s="53"/>
    </row>
    <row r="582" spans="1:41" x14ac:dyDescent="0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150"/>
      <c r="U582" s="150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151"/>
      <c r="AJ582" s="151"/>
      <c r="AK582" s="151"/>
      <c r="AL582" s="151"/>
      <c r="AM582" s="53"/>
      <c r="AN582" s="152"/>
      <c r="AO582" s="53"/>
    </row>
    <row r="583" spans="1:41" x14ac:dyDescent="0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150"/>
      <c r="U583" s="150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151"/>
      <c r="AJ583" s="151"/>
      <c r="AK583" s="151"/>
      <c r="AL583" s="151"/>
      <c r="AM583" s="53"/>
      <c r="AN583" s="152"/>
      <c r="AO583" s="53"/>
    </row>
    <row r="584" spans="1:41" x14ac:dyDescent="0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150"/>
      <c r="U584" s="150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151"/>
      <c r="AJ584" s="151"/>
      <c r="AK584" s="151"/>
      <c r="AL584" s="151"/>
      <c r="AM584" s="53"/>
      <c r="AN584" s="152"/>
      <c r="AO584" s="53"/>
    </row>
    <row r="585" spans="1:41" x14ac:dyDescent="0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150"/>
      <c r="U585" s="150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151"/>
      <c r="AJ585" s="151"/>
      <c r="AK585" s="151"/>
      <c r="AL585" s="151"/>
      <c r="AM585" s="53"/>
      <c r="AN585" s="152"/>
      <c r="AO585" s="53"/>
    </row>
    <row r="586" spans="1:41" x14ac:dyDescent="0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150"/>
      <c r="U586" s="150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151"/>
      <c r="AJ586" s="151"/>
      <c r="AK586" s="151"/>
      <c r="AL586" s="151"/>
      <c r="AM586" s="53"/>
      <c r="AN586" s="152"/>
      <c r="AO586" s="53"/>
    </row>
    <row r="587" spans="1:41" x14ac:dyDescent="0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150"/>
      <c r="U587" s="150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151"/>
      <c r="AJ587" s="151"/>
      <c r="AK587" s="151"/>
      <c r="AL587" s="151"/>
      <c r="AM587" s="53"/>
      <c r="AN587" s="152"/>
      <c r="AO587" s="53"/>
    </row>
    <row r="588" spans="1:41" x14ac:dyDescent="0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150"/>
      <c r="U588" s="150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151"/>
      <c r="AJ588" s="151"/>
      <c r="AK588" s="151"/>
      <c r="AL588" s="151"/>
      <c r="AM588" s="53"/>
      <c r="AN588" s="152"/>
      <c r="AO588" s="53"/>
    </row>
    <row r="589" spans="1:41" x14ac:dyDescent="0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150"/>
      <c r="U589" s="150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151"/>
      <c r="AJ589" s="151"/>
      <c r="AK589" s="151"/>
      <c r="AL589" s="151"/>
      <c r="AM589" s="53"/>
      <c r="AN589" s="152"/>
      <c r="AO589" s="53"/>
    </row>
    <row r="590" spans="1:41" x14ac:dyDescent="0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150"/>
      <c r="U590" s="150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151"/>
      <c r="AJ590" s="151"/>
      <c r="AK590" s="151"/>
      <c r="AL590" s="151"/>
      <c r="AM590" s="53"/>
      <c r="AN590" s="152"/>
      <c r="AO590" s="53"/>
    </row>
    <row r="591" spans="1:41" x14ac:dyDescent="0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150"/>
      <c r="U591" s="150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151"/>
      <c r="AJ591" s="151"/>
      <c r="AK591" s="151"/>
      <c r="AL591" s="151"/>
      <c r="AM591" s="53"/>
      <c r="AN591" s="152"/>
      <c r="AO591" s="53"/>
    </row>
    <row r="592" spans="1:41" x14ac:dyDescent="0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150"/>
      <c r="U592" s="150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151"/>
      <c r="AJ592" s="151"/>
      <c r="AK592" s="151"/>
      <c r="AL592" s="151"/>
      <c r="AM592" s="53"/>
      <c r="AN592" s="152"/>
      <c r="AO592" s="53"/>
    </row>
    <row r="593" spans="1:41" x14ac:dyDescent="0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150"/>
      <c r="U593" s="150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151"/>
      <c r="AJ593" s="151"/>
      <c r="AK593" s="151"/>
      <c r="AL593" s="151"/>
      <c r="AM593" s="53"/>
      <c r="AN593" s="152"/>
      <c r="AO593" s="53"/>
    </row>
    <row r="594" spans="1:41" x14ac:dyDescent="0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150"/>
      <c r="U594" s="150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151"/>
      <c r="AJ594" s="151"/>
      <c r="AK594" s="151"/>
      <c r="AL594" s="151"/>
      <c r="AM594" s="53"/>
      <c r="AN594" s="152"/>
      <c r="AO594" s="53"/>
    </row>
    <row r="595" spans="1:41" x14ac:dyDescent="0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150"/>
      <c r="U595" s="150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151"/>
      <c r="AJ595" s="151"/>
      <c r="AK595" s="151"/>
      <c r="AL595" s="151"/>
      <c r="AM595" s="53"/>
      <c r="AN595" s="152"/>
      <c r="AO595" s="53"/>
    </row>
    <row r="596" spans="1:41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150"/>
      <c r="U596" s="150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151"/>
      <c r="AJ596" s="151"/>
      <c r="AK596" s="151"/>
      <c r="AL596" s="151"/>
      <c r="AM596" s="53"/>
      <c r="AN596" s="152"/>
      <c r="AO596" s="53"/>
    </row>
    <row r="597" spans="1:41" x14ac:dyDescent="0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150"/>
      <c r="U597" s="150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151"/>
      <c r="AJ597" s="151"/>
      <c r="AK597" s="151"/>
      <c r="AL597" s="151"/>
      <c r="AM597" s="53"/>
      <c r="AN597" s="152"/>
      <c r="AO597" s="53"/>
    </row>
    <row r="598" spans="1:41" x14ac:dyDescent="0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150"/>
      <c r="U598" s="150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151"/>
      <c r="AJ598" s="151"/>
      <c r="AK598" s="151"/>
      <c r="AL598" s="151"/>
      <c r="AM598" s="53"/>
      <c r="AN598" s="152"/>
      <c r="AO598" s="53"/>
    </row>
    <row r="599" spans="1:41" x14ac:dyDescent="0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150"/>
      <c r="U599" s="150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151"/>
      <c r="AJ599" s="151"/>
      <c r="AK599" s="151"/>
      <c r="AL599" s="151"/>
      <c r="AM599" s="53"/>
      <c r="AN599" s="152"/>
      <c r="AO599" s="53"/>
    </row>
    <row r="600" spans="1:41" x14ac:dyDescent="0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150"/>
      <c r="U600" s="150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151"/>
      <c r="AJ600" s="151"/>
      <c r="AK600" s="151"/>
      <c r="AL600" s="151"/>
      <c r="AM600" s="53"/>
      <c r="AN600" s="152"/>
      <c r="AO600" s="53"/>
    </row>
    <row r="601" spans="1:41" x14ac:dyDescent="0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150"/>
      <c r="U601" s="150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151"/>
      <c r="AJ601" s="151"/>
      <c r="AK601" s="151"/>
      <c r="AL601" s="151"/>
      <c r="AM601" s="53"/>
      <c r="AN601" s="152"/>
      <c r="AO601" s="53"/>
    </row>
    <row r="602" spans="1:41" x14ac:dyDescent="0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150"/>
      <c r="U602" s="150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151"/>
      <c r="AJ602" s="151"/>
      <c r="AK602" s="151"/>
      <c r="AL602" s="151"/>
      <c r="AM602" s="53"/>
      <c r="AN602" s="152"/>
      <c r="AO602" s="53"/>
    </row>
    <row r="603" spans="1:41" x14ac:dyDescent="0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150"/>
      <c r="U603" s="150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151"/>
      <c r="AJ603" s="151"/>
      <c r="AK603" s="151"/>
      <c r="AL603" s="151"/>
      <c r="AM603" s="53"/>
      <c r="AN603" s="152"/>
      <c r="AO603" s="53"/>
    </row>
    <row r="604" spans="1:41" x14ac:dyDescent="0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150"/>
      <c r="U604" s="150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151"/>
      <c r="AJ604" s="151"/>
      <c r="AK604" s="151"/>
      <c r="AL604" s="151"/>
      <c r="AM604" s="53"/>
      <c r="AN604" s="152"/>
      <c r="AO604" s="53"/>
    </row>
    <row r="605" spans="1:41" x14ac:dyDescent="0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150"/>
      <c r="U605" s="150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151"/>
      <c r="AJ605" s="151"/>
      <c r="AK605" s="151"/>
      <c r="AL605" s="151"/>
      <c r="AM605" s="53"/>
      <c r="AN605" s="152"/>
      <c r="AO605" s="53"/>
    </row>
    <row r="606" spans="1:41" x14ac:dyDescent="0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150"/>
      <c r="U606" s="150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151"/>
      <c r="AJ606" s="151"/>
      <c r="AK606" s="151"/>
      <c r="AL606" s="151"/>
      <c r="AM606" s="53"/>
      <c r="AN606" s="152"/>
      <c r="AO606" s="53"/>
    </row>
    <row r="607" spans="1:41" x14ac:dyDescent="0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150"/>
      <c r="U607" s="150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151"/>
      <c r="AJ607" s="151"/>
      <c r="AK607" s="151"/>
      <c r="AL607" s="151"/>
      <c r="AM607" s="53"/>
      <c r="AN607" s="152"/>
      <c r="AO607" s="53"/>
    </row>
    <row r="608" spans="1:41" x14ac:dyDescent="0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150"/>
      <c r="U608" s="150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151"/>
      <c r="AJ608" s="151"/>
      <c r="AK608" s="151"/>
      <c r="AL608" s="151"/>
      <c r="AM608" s="53"/>
      <c r="AN608" s="152"/>
      <c r="AO608" s="53"/>
    </row>
    <row r="609" spans="1:41" x14ac:dyDescent="0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150"/>
      <c r="U609" s="150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151"/>
      <c r="AJ609" s="151"/>
      <c r="AK609" s="151"/>
      <c r="AL609" s="151"/>
      <c r="AM609" s="53"/>
      <c r="AN609" s="152"/>
      <c r="AO609" s="53"/>
    </row>
    <row r="610" spans="1:41" x14ac:dyDescent="0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150"/>
      <c r="U610" s="150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151"/>
      <c r="AJ610" s="151"/>
      <c r="AK610" s="151"/>
      <c r="AL610" s="151"/>
      <c r="AM610" s="53"/>
      <c r="AN610" s="152"/>
      <c r="AO610" s="53"/>
    </row>
    <row r="611" spans="1:41" x14ac:dyDescent="0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150"/>
      <c r="U611" s="150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151"/>
      <c r="AJ611" s="151"/>
      <c r="AK611" s="151"/>
      <c r="AL611" s="151"/>
      <c r="AM611" s="53"/>
      <c r="AN611" s="152"/>
      <c r="AO611" s="53"/>
    </row>
    <row r="612" spans="1:41" x14ac:dyDescent="0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150"/>
      <c r="U612" s="150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151"/>
      <c r="AJ612" s="151"/>
      <c r="AK612" s="151"/>
      <c r="AL612" s="151"/>
      <c r="AM612" s="53"/>
      <c r="AN612" s="152"/>
      <c r="AO612" s="53"/>
    </row>
    <row r="613" spans="1:41" x14ac:dyDescent="0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150"/>
      <c r="U613" s="150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151"/>
      <c r="AJ613" s="151"/>
      <c r="AK613" s="151"/>
      <c r="AL613" s="151"/>
      <c r="AM613" s="53"/>
      <c r="AN613" s="152"/>
      <c r="AO613" s="53"/>
    </row>
  </sheetData>
  <mergeCells count="341">
    <mergeCell ref="AN60:AN63"/>
    <mergeCell ref="AO60:AO63"/>
    <mergeCell ref="AN54:AN55"/>
    <mergeCell ref="AO54:AO55"/>
    <mergeCell ref="AH56:AH59"/>
    <mergeCell ref="AI56:AI59"/>
    <mergeCell ref="AJ56:AJ59"/>
    <mergeCell ref="AK56:AK59"/>
    <mergeCell ref="AL56:AL59"/>
    <mergeCell ref="AM56:AM59"/>
    <mergeCell ref="AN56:AN59"/>
    <mergeCell ref="AO56:AO59"/>
    <mergeCell ref="AG54:AG55"/>
    <mergeCell ref="AG56:AG59"/>
    <mergeCell ref="AG60:AG63"/>
    <mergeCell ref="AH54:AH55"/>
    <mergeCell ref="AI54:AI55"/>
    <mergeCell ref="AJ54:AJ55"/>
    <mergeCell ref="AK54:AK55"/>
    <mergeCell ref="AL54:AL55"/>
    <mergeCell ref="AM54:AM55"/>
    <mergeCell ref="AH60:AH63"/>
    <mergeCell ref="AI60:AI63"/>
    <mergeCell ref="AJ60:AJ63"/>
    <mergeCell ref="AK60:AK63"/>
    <mergeCell ref="AL60:AL63"/>
    <mergeCell ref="AM60:AM63"/>
    <mergeCell ref="O54:O57"/>
    <mergeCell ref="P54:P57"/>
    <mergeCell ref="Q54:Q57"/>
    <mergeCell ref="R54:R57"/>
    <mergeCell ref="S54:S57"/>
    <mergeCell ref="T54:T57"/>
    <mergeCell ref="U54:U57"/>
    <mergeCell ref="AE54:AE55"/>
    <mergeCell ref="AE56:AE59"/>
    <mergeCell ref="V54:V57"/>
    <mergeCell ref="W54:W57"/>
    <mergeCell ref="X54:X57"/>
    <mergeCell ref="Y54:Y57"/>
    <mergeCell ref="Z54:Z57"/>
    <mergeCell ref="AA54:AA57"/>
    <mergeCell ref="AB54:AB57"/>
    <mergeCell ref="AC54:AC57"/>
    <mergeCell ref="W58:W63"/>
    <mergeCell ref="X58:X63"/>
    <mergeCell ref="Y58:Y63"/>
    <mergeCell ref="Z58:Z63"/>
    <mergeCell ref="AC64:AC66"/>
    <mergeCell ref="AF64:AF66"/>
    <mergeCell ref="E58:E63"/>
    <mergeCell ref="E54:E57"/>
    <mergeCell ref="F64:F66"/>
    <mergeCell ref="G64:G66"/>
    <mergeCell ref="H64:H66"/>
    <mergeCell ref="I64:I66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S64:S66"/>
    <mergeCell ref="T64:T66"/>
    <mergeCell ref="U64:U66"/>
    <mergeCell ref="V64:V66"/>
    <mergeCell ref="W64:W66"/>
    <mergeCell ref="X64:X66"/>
    <mergeCell ref="Y64:Y66"/>
    <mergeCell ref="AB64:AB66"/>
    <mergeCell ref="A64:A66"/>
    <mergeCell ref="B64:B66"/>
    <mergeCell ref="C64:C66"/>
    <mergeCell ref="E64:E66"/>
    <mergeCell ref="B71:B74"/>
    <mergeCell ref="B10:B13"/>
    <mergeCell ref="A14:A24"/>
    <mergeCell ref="A25:A35"/>
    <mergeCell ref="B14:B21"/>
    <mergeCell ref="B22:B24"/>
    <mergeCell ref="A36:A53"/>
    <mergeCell ref="A54:A63"/>
    <mergeCell ref="B36:B44"/>
    <mergeCell ref="B45:B47"/>
    <mergeCell ref="B48:B53"/>
    <mergeCell ref="B54:B57"/>
    <mergeCell ref="B58:B63"/>
    <mergeCell ref="A71:A74"/>
    <mergeCell ref="A9:A13"/>
    <mergeCell ref="B9:E9"/>
    <mergeCell ref="E32:E34"/>
    <mergeCell ref="M58:M63"/>
    <mergeCell ref="F54:F57"/>
    <mergeCell ref="V14:V16"/>
    <mergeCell ref="G14:G16"/>
    <mergeCell ref="H14:H16"/>
    <mergeCell ref="E10:E13"/>
    <mergeCell ref="P14:P16"/>
    <mergeCell ref="Q14:Q16"/>
    <mergeCell ref="R14:R16"/>
    <mergeCell ref="Z64:Z66"/>
    <mergeCell ref="AA64:AA66"/>
    <mergeCell ref="G54:G57"/>
    <mergeCell ref="H54:H57"/>
    <mergeCell ref="I54:I57"/>
    <mergeCell ref="J54:J57"/>
    <mergeCell ref="K54:K57"/>
    <mergeCell ref="L54:L57"/>
    <mergeCell ref="M54:M57"/>
    <mergeCell ref="G58:G63"/>
    <mergeCell ref="AA58:AA63"/>
    <mergeCell ref="V26:V28"/>
    <mergeCell ref="N29:N31"/>
    <mergeCell ref="O29:O31"/>
    <mergeCell ref="P29:P31"/>
    <mergeCell ref="Q29:Q31"/>
    <mergeCell ref="R29:R31"/>
    <mergeCell ref="T29:T31"/>
    <mergeCell ref="C10:C13"/>
    <mergeCell ref="E26:E28"/>
    <mergeCell ref="I14:I16"/>
    <mergeCell ref="J14:J16"/>
    <mergeCell ref="K14:K16"/>
    <mergeCell ref="L14:L16"/>
    <mergeCell ref="M14:M16"/>
    <mergeCell ref="N14:N16"/>
    <mergeCell ref="E20:E22"/>
    <mergeCell ref="F20:F22"/>
    <mergeCell ref="G20:G22"/>
    <mergeCell ref="H20:H22"/>
    <mergeCell ref="I20:I22"/>
    <mergeCell ref="J20:J22"/>
    <mergeCell ref="K20:K22"/>
    <mergeCell ref="L20:L22"/>
    <mergeCell ref="T20:T22"/>
    <mergeCell ref="N58:N63"/>
    <mergeCell ref="O58:O63"/>
    <mergeCell ref="P58:P63"/>
    <mergeCell ref="Q58:Q63"/>
    <mergeCell ref="R58:R63"/>
    <mergeCell ref="S58:S63"/>
    <mergeCell ref="T58:T63"/>
    <mergeCell ref="U58:U63"/>
    <mergeCell ref="S14:S16"/>
    <mergeCell ref="N20:N22"/>
    <mergeCell ref="U14:U16"/>
    <mergeCell ref="T14:T16"/>
    <mergeCell ref="T26:T28"/>
    <mergeCell ref="U26:U28"/>
    <mergeCell ref="S26:S28"/>
    <mergeCell ref="P17:P19"/>
    <mergeCell ref="U29:U31"/>
    <mergeCell ref="Q32:Q34"/>
    <mergeCell ref="R32:R34"/>
    <mergeCell ref="S32:S34"/>
    <mergeCell ref="T32:T34"/>
    <mergeCell ref="U32:U34"/>
    <mergeCell ref="P32:P34"/>
    <mergeCell ref="S29:S31"/>
    <mergeCell ref="C36:C44"/>
    <mergeCell ref="C45:C47"/>
    <mergeCell ref="C48:C53"/>
    <mergeCell ref="C54:C57"/>
    <mergeCell ref="C14:C21"/>
    <mergeCell ref="C22:C24"/>
    <mergeCell ref="M17:M19"/>
    <mergeCell ref="N17:N19"/>
    <mergeCell ref="O17:O19"/>
    <mergeCell ref="G17:G19"/>
    <mergeCell ref="H17:H19"/>
    <mergeCell ref="I17:I19"/>
    <mergeCell ref="J17:J19"/>
    <mergeCell ref="K17:K19"/>
    <mergeCell ref="E17:E19"/>
    <mergeCell ref="F17:F19"/>
    <mergeCell ref="E14:E16"/>
    <mergeCell ref="F14:F16"/>
    <mergeCell ref="M29:M31"/>
    <mergeCell ref="N54:N57"/>
    <mergeCell ref="M32:M34"/>
    <mergeCell ref="N32:N34"/>
    <mergeCell ref="O32:O34"/>
    <mergeCell ref="G32:G34"/>
    <mergeCell ref="A67:A70"/>
    <mergeCell ref="C67:C70"/>
    <mergeCell ref="B67:B70"/>
    <mergeCell ref="C71:C74"/>
    <mergeCell ref="L17:L19"/>
    <mergeCell ref="C58:C63"/>
    <mergeCell ref="F58:F63"/>
    <mergeCell ref="H58:H63"/>
    <mergeCell ref="I58:I63"/>
    <mergeCell ref="J58:J63"/>
    <mergeCell ref="K58:K63"/>
    <mergeCell ref="L58:L63"/>
    <mergeCell ref="F26:F28"/>
    <mergeCell ref="G26:G28"/>
    <mergeCell ref="H26:H28"/>
    <mergeCell ref="I26:I28"/>
    <mergeCell ref="J26:J28"/>
    <mergeCell ref="K26:K28"/>
    <mergeCell ref="L26:L28"/>
    <mergeCell ref="L29:L31"/>
    <mergeCell ref="E29:E31"/>
    <mergeCell ref="F29:F31"/>
    <mergeCell ref="F32:F34"/>
    <mergeCell ref="L32:L34"/>
    <mergeCell ref="A1:AO1"/>
    <mergeCell ref="B2:AE2"/>
    <mergeCell ref="AF2:AO6"/>
    <mergeCell ref="B3:AE3"/>
    <mergeCell ref="B4:AE4"/>
    <mergeCell ref="B5:L5"/>
    <mergeCell ref="Z5:AE5"/>
    <mergeCell ref="B6:AE6"/>
    <mergeCell ref="H10:I13"/>
    <mergeCell ref="J10:K13"/>
    <mergeCell ref="L10:M13"/>
    <mergeCell ref="N10:O13"/>
    <mergeCell ref="P10:Q13"/>
    <mergeCell ref="F10:G13"/>
    <mergeCell ref="AN10:AN13"/>
    <mergeCell ref="AO10:AO13"/>
    <mergeCell ref="AE10:AE13"/>
    <mergeCell ref="AF10:AF13"/>
    <mergeCell ref="AM10:AM13"/>
    <mergeCell ref="Z10:AA13"/>
    <mergeCell ref="R10:S13"/>
    <mergeCell ref="T10:U13"/>
    <mergeCell ref="V10:W13"/>
    <mergeCell ref="X10:Y13"/>
    <mergeCell ref="AF14:AF16"/>
    <mergeCell ref="W14:W16"/>
    <mergeCell ref="X14:X16"/>
    <mergeCell ref="Y14:Y16"/>
    <mergeCell ref="AD9:AN9"/>
    <mergeCell ref="AD10:AD13"/>
    <mergeCell ref="M26:M28"/>
    <mergeCell ref="N26:N28"/>
    <mergeCell ref="O26:O28"/>
    <mergeCell ref="P26:P28"/>
    <mergeCell ref="Q26:Q28"/>
    <mergeCell ref="O14:O16"/>
    <mergeCell ref="AC17:AC19"/>
    <mergeCell ref="AF17:AF19"/>
    <mergeCell ref="V17:V19"/>
    <mergeCell ref="W17:W19"/>
    <mergeCell ref="AH10:AL12"/>
    <mergeCell ref="AB10:AC13"/>
    <mergeCell ref="AG10:AG13"/>
    <mergeCell ref="Z14:Z16"/>
    <mergeCell ref="AA14:AA16"/>
    <mergeCell ref="AB14:AB16"/>
    <mergeCell ref="AC14:AC16"/>
    <mergeCell ref="R26:R28"/>
    <mergeCell ref="U20:U22"/>
    <mergeCell ref="AB26:AB28"/>
    <mergeCell ref="AC26:AC28"/>
    <mergeCell ref="AF26:AF28"/>
    <mergeCell ref="W26:W28"/>
    <mergeCell ref="X26:X28"/>
    <mergeCell ref="Y26:Y28"/>
    <mergeCell ref="Z26:Z28"/>
    <mergeCell ref="AA26:AA28"/>
    <mergeCell ref="AF20:AF22"/>
    <mergeCell ref="AA20:AA22"/>
    <mergeCell ref="AB20:AB22"/>
    <mergeCell ref="AF29:AF31"/>
    <mergeCell ref="V29:V31"/>
    <mergeCell ref="W29:W31"/>
    <mergeCell ref="X29:X31"/>
    <mergeCell ref="Y29:Y31"/>
    <mergeCell ref="Z29:Z31"/>
    <mergeCell ref="AA29:AA31"/>
    <mergeCell ref="AB29:AB31"/>
    <mergeCell ref="AC29:AC31"/>
    <mergeCell ref="AF32:AF34"/>
    <mergeCell ref="V32:V34"/>
    <mergeCell ref="W32:W34"/>
    <mergeCell ref="X32:X34"/>
    <mergeCell ref="Y32:Y34"/>
    <mergeCell ref="Z32:Z34"/>
    <mergeCell ref="AB58:AB63"/>
    <mergeCell ref="AC58:AC63"/>
    <mergeCell ref="V58:V63"/>
    <mergeCell ref="AD54:AD55"/>
    <mergeCell ref="AD56:AD59"/>
    <mergeCell ref="AD60:AD63"/>
    <mergeCell ref="AF54:AF63"/>
    <mergeCell ref="AE60:AE63"/>
    <mergeCell ref="M5:Y5"/>
    <mergeCell ref="F9:AC9"/>
    <mergeCell ref="AA32:AA34"/>
    <mergeCell ref="AB32:AB34"/>
    <mergeCell ref="AC32:AC34"/>
    <mergeCell ref="G29:G31"/>
    <mergeCell ref="H29:H31"/>
    <mergeCell ref="I29:I31"/>
    <mergeCell ref="J29:J31"/>
    <mergeCell ref="K29:K31"/>
    <mergeCell ref="O20:O22"/>
    <mergeCell ref="P20:P22"/>
    <mergeCell ref="Q20:Q22"/>
    <mergeCell ref="R20:R22"/>
    <mergeCell ref="M20:M22"/>
    <mergeCell ref="AA17:AA19"/>
    <mergeCell ref="AB17:AB19"/>
    <mergeCell ref="AC20:AC22"/>
    <mergeCell ref="H32:H34"/>
    <mergeCell ref="I32:I34"/>
    <mergeCell ref="J32:J34"/>
    <mergeCell ref="K32:K34"/>
    <mergeCell ref="X17:X19"/>
    <mergeCell ref="Y17:Y19"/>
    <mergeCell ref="D54:D57"/>
    <mergeCell ref="D58:D63"/>
    <mergeCell ref="D64:D66"/>
    <mergeCell ref="B7:AE7"/>
    <mergeCell ref="B8:AE8"/>
    <mergeCell ref="D10:D13"/>
    <mergeCell ref="D14:D16"/>
    <mergeCell ref="D17:D19"/>
    <mergeCell ref="D20:D22"/>
    <mergeCell ref="D26:D28"/>
    <mergeCell ref="D29:D31"/>
    <mergeCell ref="D32:D34"/>
    <mergeCell ref="Z17:Z19"/>
    <mergeCell ref="Q17:Q19"/>
    <mergeCell ref="R17:R19"/>
    <mergeCell ref="S17:S19"/>
    <mergeCell ref="T17:T19"/>
    <mergeCell ref="U17:U19"/>
    <mergeCell ref="V20:V22"/>
    <mergeCell ref="W20:W22"/>
    <mergeCell ref="X20:X22"/>
    <mergeCell ref="Y20:Y22"/>
    <mergeCell ref="Z20:Z22"/>
    <mergeCell ref="S20:S22"/>
  </mergeCells>
  <conditionalFormatting sqref="F26">
    <cfRule type="containsText" dxfId="286" priority="67" operator="containsText" text="E">
      <formula>NOT(ISERROR(SEARCH("E",F26)))</formula>
    </cfRule>
    <cfRule type="containsText" dxfId="285" priority="68" operator="containsText" text="P">
      <formula>NOT(ISERROR(SEARCH("P",F26)))</formula>
    </cfRule>
  </conditionalFormatting>
  <conditionalFormatting sqref="AI26:AL28">
    <cfRule type="cellIs" dxfId="284" priority="63" operator="greaterThan">
      <formula>0.8</formula>
    </cfRule>
    <cfRule type="cellIs" dxfId="283" priority="64" operator="lessThan">
      <formula>0.8</formula>
    </cfRule>
  </conditionalFormatting>
  <conditionalFormatting sqref="F17 F20 F23">
    <cfRule type="containsText" dxfId="282" priority="49" operator="containsText" text="E">
      <formula>NOT(ISERROR(SEARCH("E",F17)))</formula>
    </cfRule>
    <cfRule type="containsText" dxfId="281" priority="50" operator="containsText" text="P">
      <formula>NOT(ISERROR(SEARCH("P",F17)))</formula>
    </cfRule>
  </conditionalFormatting>
  <conditionalFormatting sqref="L14:AC14 G17:AC17 G20:AC20 G23:AC23">
    <cfRule type="containsText" dxfId="280" priority="47" operator="containsText" text="E">
      <formula>NOT(ISERROR(SEARCH("E",G14)))</formula>
    </cfRule>
    <cfRule type="containsText" dxfId="279" priority="48" operator="containsText" text="P">
      <formula>NOT(ISERROR(SEARCH("P",G14)))</formula>
    </cfRule>
  </conditionalFormatting>
  <conditionalFormatting sqref="AI14:AL25">
    <cfRule type="cellIs" dxfId="278" priority="45" operator="greaterThan">
      <formula>0.8</formula>
    </cfRule>
    <cfRule type="cellIs" dxfId="277" priority="46" operator="lessThan">
      <formula>0.8</formula>
    </cfRule>
  </conditionalFormatting>
  <conditionalFormatting sqref="AI29:AL31">
    <cfRule type="cellIs" dxfId="276" priority="39" operator="greaterThan">
      <formula>0.8</formula>
    </cfRule>
    <cfRule type="cellIs" dxfId="275" priority="40" operator="lessThan">
      <formula>0.8</formula>
    </cfRule>
  </conditionalFormatting>
  <conditionalFormatting sqref="F29">
    <cfRule type="containsText" dxfId="274" priority="43" operator="containsText" text="E">
      <formula>NOT(ISERROR(SEARCH("E",F29)))</formula>
    </cfRule>
    <cfRule type="containsText" dxfId="273" priority="44" operator="containsText" text="P">
      <formula>NOT(ISERROR(SEARCH("P",F29)))</formula>
    </cfRule>
  </conditionalFormatting>
  <conditionalFormatting sqref="G29:AC29">
    <cfRule type="containsText" dxfId="272" priority="41" operator="containsText" text="E">
      <formula>NOT(ISERROR(SEARCH("E",G29)))</formula>
    </cfRule>
    <cfRule type="containsText" dxfId="271" priority="42" operator="containsText" text="P">
      <formula>NOT(ISERROR(SEARCH("P",G29)))</formula>
    </cfRule>
  </conditionalFormatting>
  <conditionalFormatting sqref="AI32:AL34">
    <cfRule type="cellIs" dxfId="270" priority="33" operator="greaterThan">
      <formula>0.8</formula>
    </cfRule>
    <cfRule type="cellIs" dxfId="269" priority="34" operator="lessThan">
      <formula>0.8</formula>
    </cfRule>
  </conditionalFormatting>
  <conditionalFormatting sqref="F32">
    <cfRule type="containsText" dxfId="268" priority="37" operator="containsText" text="E">
      <formula>NOT(ISERROR(SEARCH("E",F32)))</formula>
    </cfRule>
    <cfRule type="containsText" dxfId="267" priority="38" operator="containsText" text="P">
      <formula>NOT(ISERROR(SEARCH("P",F32)))</formula>
    </cfRule>
  </conditionalFormatting>
  <conditionalFormatting sqref="G32:AC32">
    <cfRule type="containsText" dxfId="266" priority="35" operator="containsText" text="E">
      <formula>NOT(ISERROR(SEARCH("E",G32)))</formula>
    </cfRule>
    <cfRule type="containsText" dxfId="265" priority="36" operator="containsText" text="P">
      <formula>NOT(ISERROR(SEARCH("P",G32)))</formula>
    </cfRule>
  </conditionalFormatting>
  <conditionalFormatting sqref="G26:AC26">
    <cfRule type="containsText" dxfId="264" priority="31" operator="containsText" text="E">
      <formula>NOT(ISERROR(SEARCH("E",G26)))</formula>
    </cfRule>
    <cfRule type="containsText" dxfId="263" priority="32" operator="containsText" text="P">
      <formula>NOT(ISERROR(SEARCH("P",G26)))</formula>
    </cfRule>
  </conditionalFormatting>
  <conditionalFormatting sqref="F64">
    <cfRule type="containsText" dxfId="262" priority="29" operator="containsText" text="E">
      <formula>NOT(ISERROR(SEARCH("E",F64)))</formula>
    </cfRule>
    <cfRule type="containsText" dxfId="261" priority="30" operator="containsText" text="P">
      <formula>NOT(ISERROR(SEARCH("P",F64)))</formula>
    </cfRule>
  </conditionalFormatting>
  <conditionalFormatting sqref="G64:AC64">
    <cfRule type="containsText" dxfId="260" priority="25" operator="containsText" text="E">
      <formula>NOT(ISERROR(SEARCH("E",G64)))</formula>
    </cfRule>
    <cfRule type="containsText" dxfId="259" priority="26" operator="containsText" text="P">
      <formula>NOT(ISERROR(SEARCH("P",G64)))</formula>
    </cfRule>
  </conditionalFormatting>
  <conditionalFormatting sqref="H58:AC58">
    <cfRule type="containsText" dxfId="258" priority="17" operator="containsText" text="E">
      <formula>NOT(ISERROR(SEARCH("E",H58)))</formula>
    </cfRule>
    <cfRule type="containsText" dxfId="257" priority="18" operator="containsText" text="P">
      <formula>NOT(ISERROR(SEARCH("P",H58)))</formula>
    </cfRule>
  </conditionalFormatting>
  <conditionalFormatting sqref="AI64:AL66">
    <cfRule type="cellIs" dxfId="256" priority="23" operator="greaterThan">
      <formula>0.8</formula>
    </cfRule>
    <cfRule type="cellIs" dxfId="255" priority="24" operator="lessThan">
      <formula>0.8</formula>
    </cfRule>
  </conditionalFormatting>
  <conditionalFormatting sqref="F58">
    <cfRule type="containsText" dxfId="254" priority="21" operator="containsText" text="E">
      <formula>NOT(ISERROR(SEARCH("E",F58)))</formula>
    </cfRule>
    <cfRule type="containsText" dxfId="253" priority="22" operator="containsText" text="P">
      <formula>NOT(ISERROR(SEARCH("P",F58)))</formula>
    </cfRule>
  </conditionalFormatting>
  <conditionalFormatting sqref="G58">
    <cfRule type="containsText" dxfId="252" priority="19" operator="containsText" text="E">
      <formula>NOT(ISERROR(SEARCH("E",G58)))</formula>
    </cfRule>
    <cfRule type="containsText" dxfId="251" priority="20" operator="containsText" text="P">
      <formula>NOT(ISERROR(SEARCH("P",G58)))</formula>
    </cfRule>
  </conditionalFormatting>
  <conditionalFormatting sqref="F54:AC54">
    <cfRule type="containsText" dxfId="250" priority="7" operator="containsText" text="E">
      <formula>NOT(ISERROR(SEARCH("E",F54)))</formula>
    </cfRule>
    <cfRule type="containsText" dxfId="249" priority="8" operator="containsText" text="P">
      <formula>NOT(ISERROR(SEARCH("P",F54)))</formula>
    </cfRule>
  </conditionalFormatting>
  <conditionalFormatting sqref="AI54 AI56 AI60">
    <cfRule type="cellIs" dxfId="248" priority="5" operator="greaterThan">
      <formula>0.8</formula>
    </cfRule>
    <cfRule type="cellIs" dxfId="247" priority="6" operator="lessThan">
      <formula>0.8</formula>
    </cfRule>
  </conditionalFormatting>
  <conditionalFormatting sqref="AJ54:AL54 AJ56:AL56 AJ60:AL60">
    <cfRule type="cellIs" dxfId="246" priority="3" operator="greaterThan">
      <formula>0.8</formula>
    </cfRule>
    <cfRule type="cellIs" dxfId="245" priority="4" operator="lessThan">
      <formula>0.8</formula>
    </cfRule>
  </conditionalFormatting>
  <conditionalFormatting sqref="F14:K14">
    <cfRule type="containsText" dxfId="244" priority="1" operator="containsText" text="E">
      <formula>NOT(ISERROR(SEARCH("E",F14)))</formula>
    </cfRule>
    <cfRule type="containsText" dxfId="243" priority="2" operator="containsText" text="P">
      <formula>NOT(ISERROR(SEARCH("P",F14)))</formula>
    </cfRule>
  </conditionalFormatting>
  <pageMargins left="0.39370078740157483" right="0.39370078740157483" top="0.39370078740157483" bottom="0.39370078740157483" header="0" footer="0"/>
  <pageSetup scale="21" orientation="landscape" horizontalDpi="300" verticalDpi="300" r:id="rId1"/>
  <headerFooter alignWithMargins="0">
    <oddFooter>&amp;C&amp;P/&amp;N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D224"/>
  <sheetViews>
    <sheetView tabSelected="1" view="pageBreakPreview" zoomScale="80" zoomScaleNormal="55" zoomScaleSheetLayoutView="80" zoomScalePageLayoutView="55" workbookViewId="0">
      <selection activeCell="B15" sqref="B15:B16"/>
    </sheetView>
  </sheetViews>
  <sheetFormatPr baseColWidth="10" defaultColWidth="10.85546875" defaultRowHeight="15" x14ac:dyDescent="0.2"/>
  <cols>
    <col min="1" max="1" width="9" style="14" customWidth="1"/>
    <col min="2" max="2" width="47.42578125" style="14" customWidth="1"/>
    <col min="3" max="4" width="27.42578125" style="14" customWidth="1"/>
    <col min="5" max="5" width="51.28515625" style="14" customWidth="1"/>
    <col min="6" max="6" width="27" style="14" customWidth="1"/>
    <col min="7" max="8" width="9.140625" style="14" customWidth="1"/>
    <col min="9" max="9" width="9.5703125" style="14" customWidth="1"/>
    <col min="10" max="12" width="16.42578125" style="14" hidden="1" customWidth="1"/>
    <col min="13" max="13" width="17.140625" style="14" hidden="1" customWidth="1"/>
    <col min="14" max="21" width="16.42578125" style="14" hidden="1" customWidth="1"/>
    <col min="22" max="22" width="23.85546875" style="14" hidden="1" customWidth="1"/>
    <col min="23" max="16384" width="10.85546875" style="14"/>
  </cols>
  <sheetData>
    <row r="1" spans="1:16384" ht="39" customHeight="1" x14ac:dyDescent="0.25">
      <c r="A1" s="407" t="s">
        <v>375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pans="1:16384" s="53" customFormat="1" ht="28.5" customHeight="1" x14ac:dyDescent="0.25">
      <c r="A2" s="391" t="s">
        <v>1</v>
      </c>
      <c r="B2" s="391"/>
      <c r="C2" s="412" t="s">
        <v>35</v>
      </c>
      <c r="D2" s="412"/>
      <c r="E2" s="413"/>
      <c r="F2" s="184"/>
      <c r="G2" s="185"/>
      <c r="H2" s="185"/>
      <c r="I2" s="185"/>
      <c r="J2" s="185"/>
      <c r="K2" s="185"/>
      <c r="L2" s="185"/>
      <c r="M2" s="186"/>
      <c r="N2" s="188"/>
      <c r="O2" s="188"/>
      <c r="P2" s="188"/>
      <c r="Q2" s="55"/>
      <c r="R2" s="55"/>
      <c r="S2" s="55"/>
      <c r="T2" s="55"/>
      <c r="U2" s="55"/>
      <c r="V2" s="19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pans="1:16384" s="53" customFormat="1" ht="28.5" customHeight="1" x14ac:dyDescent="0.25">
      <c r="A3" s="391" t="s">
        <v>2</v>
      </c>
      <c r="B3" s="391"/>
      <c r="C3" s="412" t="s">
        <v>36</v>
      </c>
      <c r="D3" s="412"/>
      <c r="E3" s="413"/>
      <c r="F3" s="187"/>
      <c r="G3" s="188"/>
      <c r="H3" s="188"/>
      <c r="I3" s="188"/>
      <c r="J3" s="188"/>
      <c r="K3" s="188"/>
      <c r="L3" s="188"/>
      <c r="M3" s="189"/>
      <c r="N3" s="188"/>
      <c r="O3" s="188"/>
      <c r="P3" s="188"/>
      <c r="Q3" s="55"/>
      <c r="R3" s="55"/>
      <c r="S3" s="55"/>
      <c r="T3" s="55"/>
      <c r="U3" s="55"/>
      <c r="V3" s="194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pans="1:16384" s="53" customFormat="1" ht="28.5" customHeight="1" x14ac:dyDescent="0.25">
      <c r="A4" s="391" t="s">
        <v>3</v>
      </c>
      <c r="B4" s="391"/>
      <c r="C4" s="412" t="s">
        <v>374</v>
      </c>
      <c r="D4" s="412"/>
      <c r="E4" s="413"/>
      <c r="F4" s="187"/>
      <c r="G4" s="188"/>
      <c r="H4" s="188"/>
      <c r="I4" s="188"/>
      <c r="J4" s="188"/>
      <c r="K4" s="188"/>
      <c r="L4" s="188"/>
      <c r="M4" s="189"/>
      <c r="N4" s="188"/>
      <c r="O4" s="188"/>
      <c r="P4" s="188"/>
      <c r="Q4" s="55"/>
      <c r="R4" s="55"/>
      <c r="S4" s="55"/>
      <c r="T4" s="55"/>
      <c r="U4" s="55"/>
      <c r="V4" s="194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  <row r="5" spans="1:16384" s="53" customFormat="1" ht="42" customHeight="1" x14ac:dyDescent="0.25">
      <c r="A5" s="391" t="s">
        <v>4</v>
      </c>
      <c r="B5" s="391"/>
      <c r="C5" s="412" t="s">
        <v>33</v>
      </c>
      <c r="D5" s="412"/>
      <c r="E5" s="413"/>
      <c r="F5" s="389" t="s">
        <v>5</v>
      </c>
      <c r="G5" s="390"/>
      <c r="H5" s="193">
        <v>23</v>
      </c>
      <c r="I5" s="188"/>
      <c r="J5" s="188"/>
      <c r="K5" s="188"/>
      <c r="L5" s="188"/>
      <c r="M5" s="189"/>
      <c r="N5" s="188"/>
      <c r="O5" s="188"/>
      <c r="P5" s="188"/>
      <c r="Q5" s="55"/>
      <c r="R5" s="55"/>
      <c r="S5" s="55"/>
      <c r="T5" s="55"/>
      <c r="U5" s="55"/>
      <c r="V5" s="194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  <c r="XFD5" s="15"/>
    </row>
    <row r="6" spans="1:16384" s="53" customFormat="1" ht="27" customHeight="1" x14ac:dyDescent="0.25">
      <c r="A6" s="391" t="s">
        <v>6</v>
      </c>
      <c r="B6" s="391"/>
      <c r="C6" s="412" t="s">
        <v>34</v>
      </c>
      <c r="D6" s="412"/>
      <c r="E6" s="413"/>
      <c r="F6" s="187"/>
      <c r="G6" s="188"/>
      <c r="H6" s="188"/>
      <c r="I6" s="188"/>
      <c r="J6" s="188"/>
      <c r="K6" s="188"/>
      <c r="L6" s="188"/>
      <c r="M6" s="189"/>
      <c r="N6" s="188"/>
      <c r="O6" s="188"/>
      <c r="P6" s="188"/>
      <c r="Q6" s="55"/>
      <c r="R6" s="55"/>
      <c r="S6" s="55"/>
      <c r="T6" s="55"/>
      <c r="U6" s="55"/>
      <c r="V6" s="19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  <c r="XFD6" s="15"/>
    </row>
    <row r="7" spans="1:16384" s="53" customFormat="1" ht="66.75" customHeight="1" x14ac:dyDescent="0.25">
      <c r="A7" s="391" t="s">
        <v>151</v>
      </c>
      <c r="B7" s="391"/>
      <c r="C7" s="412" t="s">
        <v>220</v>
      </c>
      <c r="D7" s="412"/>
      <c r="E7" s="413"/>
      <c r="F7" s="187"/>
      <c r="G7" s="188"/>
      <c r="H7" s="188"/>
      <c r="I7" s="188"/>
      <c r="J7" s="188"/>
      <c r="K7" s="188"/>
      <c r="L7" s="188"/>
      <c r="M7" s="189"/>
      <c r="N7" s="188"/>
      <c r="O7" s="188"/>
      <c r="P7" s="188"/>
      <c r="Q7" s="55"/>
      <c r="R7" s="55"/>
      <c r="S7" s="55"/>
      <c r="T7" s="55"/>
      <c r="U7" s="55"/>
      <c r="V7" s="194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  <c r="XFD7" s="15"/>
    </row>
    <row r="8" spans="1:16384" s="53" customFormat="1" ht="27" customHeight="1" x14ac:dyDescent="0.25">
      <c r="A8" s="391" t="s">
        <v>219</v>
      </c>
      <c r="B8" s="391"/>
      <c r="C8" s="412" t="s">
        <v>240</v>
      </c>
      <c r="D8" s="412"/>
      <c r="E8" s="413"/>
      <c r="F8" s="190"/>
      <c r="G8" s="191"/>
      <c r="H8" s="191"/>
      <c r="I8" s="191"/>
      <c r="J8" s="191"/>
      <c r="K8" s="191"/>
      <c r="L8" s="191"/>
      <c r="M8" s="192"/>
      <c r="N8" s="188"/>
      <c r="O8" s="188"/>
      <c r="P8" s="188"/>
      <c r="Q8" s="55"/>
      <c r="R8" s="55"/>
      <c r="S8" s="55"/>
      <c r="T8" s="55"/>
      <c r="U8" s="55"/>
      <c r="V8" s="194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  <c r="XFD8" s="15"/>
    </row>
    <row r="9" spans="1:16384" s="15" customFormat="1" ht="3.75" customHeight="1" x14ac:dyDescent="0.25">
      <c r="A9" s="19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  <c r="V9" s="196"/>
    </row>
    <row r="10" spans="1:16384" s="15" customFormat="1" ht="36" customHeight="1" x14ac:dyDescent="0.25">
      <c r="A10" s="408" t="s">
        <v>132</v>
      </c>
      <c r="B10" s="409" t="s">
        <v>48</v>
      </c>
      <c r="C10" s="409" t="s">
        <v>49</v>
      </c>
      <c r="D10" s="409" t="s">
        <v>147</v>
      </c>
      <c r="E10" s="409" t="s">
        <v>150</v>
      </c>
      <c r="F10" s="410" t="s">
        <v>248</v>
      </c>
      <c r="G10" s="409" t="s">
        <v>50</v>
      </c>
      <c r="H10" s="409"/>
      <c r="I10" s="409"/>
      <c r="J10" s="411" t="s">
        <v>52</v>
      </c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09" t="s">
        <v>53</v>
      </c>
    </row>
    <row r="11" spans="1:16384" s="15" customFormat="1" ht="36.75" customHeight="1" x14ac:dyDescent="0.25">
      <c r="A11" s="408"/>
      <c r="B11" s="409"/>
      <c r="C11" s="409"/>
      <c r="D11" s="409"/>
      <c r="E11" s="409"/>
      <c r="F11" s="410"/>
      <c r="G11" s="169" t="s">
        <v>54</v>
      </c>
      <c r="H11" s="169" t="s">
        <v>55</v>
      </c>
      <c r="I11" s="169" t="s">
        <v>56</v>
      </c>
      <c r="J11" s="169" t="s">
        <v>40</v>
      </c>
      <c r="K11" s="169" t="s">
        <v>57</v>
      </c>
      <c r="L11" s="169" t="s">
        <v>58</v>
      </c>
      <c r="M11" s="169" t="s">
        <v>59</v>
      </c>
      <c r="N11" s="169" t="s">
        <v>60</v>
      </c>
      <c r="O11" s="169" t="s">
        <v>61</v>
      </c>
      <c r="P11" s="169" t="s">
        <v>62</v>
      </c>
      <c r="Q11" s="169" t="s">
        <v>63</v>
      </c>
      <c r="R11" s="169" t="s">
        <v>64</v>
      </c>
      <c r="S11" s="169" t="s">
        <v>65</v>
      </c>
      <c r="T11" s="169" t="s">
        <v>66</v>
      </c>
      <c r="U11" s="169" t="s">
        <v>67</v>
      </c>
      <c r="V11" s="409"/>
    </row>
    <row r="12" spans="1:16384" s="15" customFormat="1" ht="27.75" customHeight="1" thickBot="1" x14ac:dyDescent="0.3">
      <c r="A12" s="385" t="s">
        <v>50</v>
      </c>
      <c r="B12" s="419"/>
      <c r="C12" s="419"/>
      <c r="D12" s="419"/>
      <c r="E12" s="419"/>
      <c r="F12" s="419"/>
      <c r="G12" s="386"/>
      <c r="H12" s="386"/>
      <c r="I12" s="388"/>
      <c r="J12" s="175"/>
      <c r="K12" s="175"/>
      <c r="L12" s="175"/>
      <c r="M12" s="169"/>
      <c r="N12" s="169"/>
      <c r="O12" s="169"/>
      <c r="P12" s="169"/>
      <c r="Q12" s="169"/>
      <c r="R12" s="169"/>
      <c r="S12" s="169"/>
      <c r="T12" s="169"/>
      <c r="U12" s="169"/>
      <c r="V12" s="169"/>
    </row>
    <row r="13" spans="1:16384" s="15" customFormat="1" ht="25.5" customHeight="1" x14ac:dyDescent="0.25">
      <c r="A13" s="414">
        <v>1</v>
      </c>
      <c r="B13" s="420" t="s">
        <v>273</v>
      </c>
      <c r="C13" s="421" t="s">
        <v>155</v>
      </c>
      <c r="D13" s="422" t="s">
        <v>277</v>
      </c>
      <c r="E13" s="421" t="s">
        <v>157</v>
      </c>
      <c r="F13" s="422" t="s">
        <v>279</v>
      </c>
      <c r="G13" s="415" t="s">
        <v>68</v>
      </c>
      <c r="H13" s="366" t="s">
        <v>68</v>
      </c>
      <c r="I13" s="372"/>
      <c r="J13" s="25"/>
      <c r="K13" s="23"/>
      <c r="L13" s="26"/>
      <c r="M13" s="22"/>
      <c r="N13" s="19"/>
      <c r="O13" s="21"/>
      <c r="P13" s="22"/>
      <c r="Q13" s="19"/>
      <c r="R13" s="20"/>
      <c r="S13" s="18"/>
      <c r="T13" s="19"/>
      <c r="U13" s="21"/>
      <c r="V13" s="384"/>
    </row>
    <row r="14" spans="1:16384" s="15" customFormat="1" ht="25.5" customHeight="1" x14ac:dyDescent="0.25">
      <c r="A14" s="414"/>
      <c r="B14" s="420"/>
      <c r="C14" s="421"/>
      <c r="D14" s="422" t="s">
        <v>278</v>
      </c>
      <c r="E14" s="421"/>
      <c r="F14" s="422" t="s">
        <v>159</v>
      </c>
      <c r="G14" s="416"/>
      <c r="H14" s="367"/>
      <c r="I14" s="373"/>
      <c r="J14" s="18"/>
      <c r="K14" s="19"/>
      <c r="L14" s="21"/>
      <c r="M14" s="22"/>
      <c r="N14" s="19"/>
      <c r="O14" s="21"/>
      <c r="P14" s="22"/>
      <c r="Q14" s="19"/>
      <c r="R14" s="20"/>
      <c r="S14" s="18"/>
      <c r="T14" s="19"/>
      <c r="U14" s="21"/>
      <c r="V14" s="384"/>
    </row>
    <row r="15" spans="1:16384" s="15" customFormat="1" ht="25.5" customHeight="1" x14ac:dyDescent="0.25">
      <c r="A15" s="414">
        <v>2</v>
      </c>
      <c r="B15" s="420" t="s">
        <v>249</v>
      </c>
      <c r="C15" s="421" t="s">
        <v>223</v>
      </c>
      <c r="D15" s="421" t="s">
        <v>224</v>
      </c>
      <c r="E15" s="421" t="s">
        <v>160</v>
      </c>
      <c r="F15" s="421" t="s">
        <v>161</v>
      </c>
      <c r="G15" s="415" t="s">
        <v>68</v>
      </c>
      <c r="H15" s="366" t="s">
        <v>68</v>
      </c>
      <c r="I15" s="372"/>
      <c r="J15" s="18"/>
      <c r="K15" s="19"/>
      <c r="L15" s="21"/>
      <c r="M15" s="22"/>
      <c r="N15" s="19"/>
      <c r="O15" s="21"/>
      <c r="P15" s="22"/>
      <c r="Q15" s="19"/>
      <c r="R15" s="20"/>
      <c r="S15" s="18"/>
      <c r="T15" s="19"/>
      <c r="U15" s="21"/>
      <c r="V15" s="384"/>
    </row>
    <row r="16" spans="1:16384" s="15" customFormat="1" ht="25.5" customHeight="1" x14ac:dyDescent="0.25">
      <c r="A16" s="414"/>
      <c r="B16" s="420"/>
      <c r="C16" s="421"/>
      <c r="D16" s="421"/>
      <c r="E16" s="421"/>
      <c r="F16" s="421"/>
      <c r="G16" s="416"/>
      <c r="H16" s="367"/>
      <c r="I16" s="373"/>
      <c r="J16" s="18"/>
      <c r="K16" s="19"/>
      <c r="L16" s="21"/>
      <c r="M16" s="22"/>
      <c r="N16" s="19"/>
      <c r="O16" s="21"/>
      <c r="P16" s="22"/>
      <c r="Q16" s="19"/>
      <c r="R16" s="20"/>
      <c r="S16" s="18"/>
      <c r="T16" s="19"/>
      <c r="U16" s="21"/>
      <c r="V16" s="384"/>
    </row>
    <row r="17" spans="1:22" s="15" customFormat="1" ht="25.5" customHeight="1" x14ac:dyDescent="0.25">
      <c r="A17" s="414">
        <v>3</v>
      </c>
      <c r="B17" s="420" t="s">
        <v>158</v>
      </c>
      <c r="C17" s="421" t="s">
        <v>136</v>
      </c>
      <c r="D17" s="422" t="s">
        <v>156</v>
      </c>
      <c r="E17" s="421" t="s">
        <v>280</v>
      </c>
      <c r="F17" s="422" t="s">
        <v>161</v>
      </c>
      <c r="G17" s="415" t="s">
        <v>68</v>
      </c>
      <c r="H17" s="366" t="s">
        <v>68</v>
      </c>
      <c r="I17" s="372"/>
      <c r="J17" s="18"/>
      <c r="K17" s="19"/>
      <c r="L17" s="21"/>
      <c r="M17" s="22"/>
      <c r="N17" s="19"/>
      <c r="O17" s="21"/>
      <c r="P17" s="22"/>
      <c r="Q17" s="19"/>
      <c r="R17" s="20"/>
      <c r="S17" s="18"/>
      <c r="T17" s="19"/>
      <c r="U17" s="21"/>
      <c r="V17" s="384"/>
    </row>
    <row r="18" spans="1:22" s="15" customFormat="1" ht="25.5" customHeight="1" x14ac:dyDescent="0.25">
      <c r="A18" s="414"/>
      <c r="B18" s="420"/>
      <c r="C18" s="421"/>
      <c r="D18" s="422" t="s">
        <v>148</v>
      </c>
      <c r="E18" s="421"/>
      <c r="F18" s="422" t="s">
        <v>172</v>
      </c>
      <c r="G18" s="416"/>
      <c r="H18" s="367"/>
      <c r="I18" s="373"/>
      <c r="J18" s="18"/>
      <c r="K18" s="19"/>
      <c r="L18" s="21"/>
      <c r="M18" s="22"/>
      <c r="N18" s="19"/>
      <c r="O18" s="21"/>
      <c r="P18" s="22"/>
      <c r="Q18" s="19"/>
      <c r="R18" s="20"/>
      <c r="S18" s="18"/>
      <c r="T18" s="19"/>
      <c r="U18" s="21"/>
      <c r="V18" s="384"/>
    </row>
    <row r="19" spans="1:22" s="15" customFormat="1" ht="25.5" customHeight="1" x14ac:dyDescent="0.25">
      <c r="A19" s="414">
        <v>4</v>
      </c>
      <c r="B19" s="420" t="s">
        <v>281</v>
      </c>
      <c r="C19" s="421" t="s">
        <v>155</v>
      </c>
      <c r="D19" s="421" t="s">
        <v>225</v>
      </c>
      <c r="E19" s="421" t="s">
        <v>282</v>
      </c>
      <c r="F19" s="421" t="s">
        <v>70</v>
      </c>
      <c r="G19" s="415" t="s">
        <v>68</v>
      </c>
      <c r="H19" s="366" t="s">
        <v>68</v>
      </c>
      <c r="I19" s="372" t="s">
        <v>68</v>
      </c>
      <c r="J19" s="18"/>
      <c r="K19" s="19"/>
      <c r="L19" s="21"/>
      <c r="M19" s="22"/>
      <c r="N19" s="19"/>
      <c r="O19" s="21"/>
      <c r="P19" s="22"/>
      <c r="Q19" s="19"/>
      <c r="R19" s="20"/>
      <c r="S19" s="18"/>
      <c r="T19" s="19"/>
      <c r="U19" s="21"/>
      <c r="V19" s="384"/>
    </row>
    <row r="20" spans="1:22" s="15" customFormat="1" ht="25.5" customHeight="1" x14ac:dyDescent="0.25">
      <c r="A20" s="414"/>
      <c r="B20" s="420"/>
      <c r="C20" s="421"/>
      <c r="D20" s="421"/>
      <c r="E20" s="421"/>
      <c r="F20" s="421"/>
      <c r="G20" s="416"/>
      <c r="H20" s="367"/>
      <c r="I20" s="373"/>
      <c r="J20" s="18"/>
      <c r="K20" s="19"/>
      <c r="L20" s="21"/>
      <c r="M20" s="22"/>
      <c r="N20" s="19"/>
      <c r="O20" s="21"/>
      <c r="P20" s="22"/>
      <c r="Q20" s="19"/>
      <c r="R20" s="20"/>
      <c r="S20" s="18"/>
      <c r="T20" s="19"/>
      <c r="U20" s="21"/>
      <c r="V20" s="384"/>
    </row>
    <row r="21" spans="1:22" s="15" customFormat="1" ht="32.25" customHeight="1" x14ac:dyDescent="0.25">
      <c r="A21" s="414">
        <v>5</v>
      </c>
      <c r="B21" s="420" t="s">
        <v>283</v>
      </c>
      <c r="C21" s="421" t="s">
        <v>155</v>
      </c>
      <c r="D21" s="421" t="s">
        <v>226</v>
      </c>
      <c r="E21" s="421" t="s">
        <v>284</v>
      </c>
      <c r="F21" s="422" t="s">
        <v>47</v>
      </c>
      <c r="G21" s="417" t="s">
        <v>68</v>
      </c>
      <c r="H21" s="383" t="s">
        <v>68</v>
      </c>
      <c r="I21" s="403"/>
      <c r="J21" s="146" t="s">
        <v>38</v>
      </c>
      <c r="K21" s="177" t="s">
        <v>38</v>
      </c>
      <c r="L21" s="178"/>
      <c r="M21" s="140"/>
      <c r="N21" s="197"/>
      <c r="O21" s="178"/>
      <c r="P21" s="140"/>
      <c r="Q21" s="197"/>
      <c r="R21" s="139"/>
      <c r="S21" s="138"/>
      <c r="T21" s="197"/>
      <c r="U21" s="178"/>
      <c r="V21" s="198">
        <f>+COUNTIF(J21:U39,"E")/COUNTIF(J21:U39,"P")</f>
        <v>0.5</v>
      </c>
    </row>
    <row r="22" spans="1:22" s="15" customFormat="1" ht="32.25" customHeight="1" x14ac:dyDescent="0.25">
      <c r="A22" s="414"/>
      <c r="B22" s="420"/>
      <c r="C22" s="421"/>
      <c r="D22" s="421"/>
      <c r="E22" s="421"/>
      <c r="F22" s="422" t="s">
        <v>285</v>
      </c>
      <c r="G22" s="417"/>
      <c r="H22" s="383"/>
      <c r="I22" s="403"/>
      <c r="J22" s="28" t="s">
        <v>39</v>
      </c>
      <c r="K22" s="19"/>
      <c r="L22" s="21"/>
      <c r="M22" s="22"/>
      <c r="N22" s="19"/>
      <c r="O22" s="21"/>
      <c r="P22" s="22"/>
      <c r="Q22" s="19"/>
      <c r="R22" s="20"/>
      <c r="S22" s="18"/>
      <c r="T22" s="19"/>
      <c r="U22" s="21"/>
      <c r="V22" s="199"/>
    </row>
    <row r="23" spans="1:22" s="15" customFormat="1" ht="24" customHeight="1" x14ac:dyDescent="0.25">
      <c r="A23" s="414">
        <v>6</v>
      </c>
      <c r="B23" s="420" t="s">
        <v>165</v>
      </c>
      <c r="C23" s="421" t="s">
        <v>155</v>
      </c>
      <c r="D23" s="421" t="s">
        <v>164</v>
      </c>
      <c r="E23" s="421" t="s">
        <v>221</v>
      </c>
      <c r="F23" s="422" t="s">
        <v>161</v>
      </c>
      <c r="G23" s="418" t="s">
        <v>68</v>
      </c>
      <c r="H23" s="357" t="s">
        <v>68</v>
      </c>
      <c r="I23" s="359" t="s">
        <v>68</v>
      </c>
      <c r="J23" s="18"/>
      <c r="K23" s="19"/>
      <c r="L23" s="21"/>
      <c r="M23" s="22"/>
      <c r="N23" s="19"/>
      <c r="O23" s="21"/>
      <c r="P23" s="22"/>
      <c r="Q23" s="19"/>
      <c r="R23" s="20"/>
      <c r="S23" s="18"/>
      <c r="T23" s="19"/>
      <c r="U23" s="21"/>
      <c r="V23" s="199"/>
    </row>
    <row r="24" spans="1:22" s="15" customFormat="1" ht="24" customHeight="1" x14ac:dyDescent="0.25">
      <c r="A24" s="414"/>
      <c r="B24" s="420"/>
      <c r="C24" s="421"/>
      <c r="D24" s="421"/>
      <c r="E24" s="421"/>
      <c r="F24" s="422" t="s">
        <v>286</v>
      </c>
      <c r="G24" s="418"/>
      <c r="H24" s="357"/>
      <c r="I24" s="359"/>
      <c r="J24" s="18"/>
      <c r="K24" s="19"/>
      <c r="L24" s="21"/>
      <c r="M24" s="22"/>
      <c r="N24" s="19"/>
      <c r="O24" s="21"/>
      <c r="P24" s="22"/>
      <c r="Q24" s="19"/>
      <c r="R24" s="20"/>
      <c r="S24" s="18"/>
      <c r="T24" s="19"/>
      <c r="U24" s="21"/>
      <c r="V24" s="199"/>
    </row>
    <row r="25" spans="1:22" s="15" customFormat="1" ht="24" customHeight="1" x14ac:dyDescent="0.25">
      <c r="A25" s="414">
        <v>7</v>
      </c>
      <c r="B25" s="420" t="s">
        <v>227</v>
      </c>
      <c r="C25" s="421" t="s">
        <v>71</v>
      </c>
      <c r="D25" s="421" t="s">
        <v>164</v>
      </c>
      <c r="E25" s="421" t="s">
        <v>189</v>
      </c>
      <c r="F25" s="421" t="s">
        <v>228</v>
      </c>
      <c r="G25" s="415" t="s">
        <v>68</v>
      </c>
      <c r="H25" s="366" t="s">
        <v>68</v>
      </c>
      <c r="I25" s="372"/>
      <c r="J25" s="18"/>
      <c r="K25" s="19"/>
      <c r="L25" s="21"/>
      <c r="M25" s="22"/>
      <c r="N25" s="19"/>
      <c r="O25" s="21"/>
      <c r="P25" s="22"/>
      <c r="Q25" s="19"/>
      <c r="R25" s="20"/>
      <c r="S25" s="18"/>
      <c r="T25" s="19"/>
      <c r="U25" s="21"/>
      <c r="V25" s="199"/>
    </row>
    <row r="26" spans="1:22" s="15" customFormat="1" ht="24" customHeight="1" x14ac:dyDescent="0.25">
      <c r="A26" s="414"/>
      <c r="B26" s="420"/>
      <c r="C26" s="421"/>
      <c r="D26" s="421"/>
      <c r="E26" s="421"/>
      <c r="F26" s="421"/>
      <c r="G26" s="416"/>
      <c r="H26" s="367"/>
      <c r="I26" s="373"/>
      <c r="J26" s="18"/>
      <c r="K26" s="19"/>
      <c r="L26" s="21"/>
      <c r="M26" s="22"/>
      <c r="N26" s="19"/>
      <c r="O26" s="21"/>
      <c r="P26" s="22"/>
      <c r="Q26" s="19"/>
      <c r="R26" s="20"/>
      <c r="S26" s="18"/>
      <c r="T26" s="19"/>
      <c r="U26" s="21"/>
      <c r="V26" s="199"/>
    </row>
    <row r="27" spans="1:22" s="15" customFormat="1" ht="24" customHeight="1" x14ac:dyDescent="0.25">
      <c r="A27" s="414">
        <v>9</v>
      </c>
      <c r="B27" s="420" t="s">
        <v>229</v>
      </c>
      <c r="C27" s="421" t="s">
        <v>155</v>
      </c>
      <c r="D27" s="421" t="s">
        <v>230</v>
      </c>
      <c r="E27" s="421" t="s">
        <v>221</v>
      </c>
      <c r="F27" s="422" t="s">
        <v>161</v>
      </c>
      <c r="G27" s="418" t="s">
        <v>68</v>
      </c>
      <c r="H27" s="357" t="s">
        <v>68</v>
      </c>
      <c r="I27" s="359" t="s">
        <v>68</v>
      </c>
      <c r="J27" s="18"/>
      <c r="K27" s="19"/>
      <c r="L27" s="21"/>
      <c r="M27" s="22"/>
      <c r="N27" s="19"/>
      <c r="O27" s="21"/>
      <c r="P27" s="22"/>
      <c r="Q27" s="19"/>
      <c r="R27" s="20"/>
      <c r="S27" s="18"/>
      <c r="T27" s="19"/>
      <c r="U27" s="21"/>
      <c r="V27" s="199"/>
    </row>
    <row r="28" spans="1:22" s="15" customFormat="1" ht="24" customHeight="1" x14ac:dyDescent="0.25">
      <c r="A28" s="414"/>
      <c r="B28" s="423"/>
      <c r="C28" s="424"/>
      <c r="D28" s="424"/>
      <c r="E28" s="424"/>
      <c r="F28" s="425" t="s">
        <v>286</v>
      </c>
      <c r="G28" s="418"/>
      <c r="H28" s="357"/>
      <c r="I28" s="359"/>
      <c r="J28" s="18"/>
      <c r="K28" s="19"/>
      <c r="L28" s="21"/>
      <c r="M28" s="22"/>
      <c r="N28" s="19"/>
      <c r="O28" s="21"/>
      <c r="P28" s="22"/>
      <c r="Q28" s="19"/>
      <c r="R28" s="20"/>
      <c r="S28" s="18"/>
      <c r="T28" s="19"/>
      <c r="U28" s="21"/>
      <c r="V28" s="199"/>
    </row>
    <row r="29" spans="1:22" s="15" customFormat="1" ht="24" customHeight="1" x14ac:dyDescent="0.25">
      <c r="A29" s="414">
        <v>11</v>
      </c>
      <c r="B29" s="426" t="s">
        <v>231</v>
      </c>
      <c r="C29" s="427" t="s">
        <v>71</v>
      </c>
      <c r="D29" s="427" t="s">
        <v>230</v>
      </c>
      <c r="E29" s="427" t="s">
        <v>189</v>
      </c>
      <c r="F29" s="427" t="s">
        <v>228</v>
      </c>
      <c r="G29" s="415" t="s">
        <v>68</v>
      </c>
      <c r="H29" s="366" t="s">
        <v>68</v>
      </c>
      <c r="I29" s="372"/>
      <c r="J29" s="18"/>
      <c r="K29" s="19"/>
      <c r="L29" s="21"/>
      <c r="M29" s="22"/>
      <c r="N29" s="19"/>
      <c r="O29" s="21"/>
      <c r="P29" s="22"/>
      <c r="Q29" s="19"/>
      <c r="R29" s="20"/>
      <c r="S29" s="18"/>
      <c r="T29" s="19"/>
      <c r="U29" s="21"/>
      <c r="V29" s="199"/>
    </row>
    <row r="30" spans="1:22" s="15" customFormat="1" ht="24" customHeight="1" x14ac:dyDescent="0.25">
      <c r="A30" s="414"/>
      <c r="B30" s="426"/>
      <c r="C30" s="427"/>
      <c r="D30" s="427"/>
      <c r="E30" s="427"/>
      <c r="F30" s="427"/>
      <c r="G30" s="416"/>
      <c r="H30" s="367"/>
      <c r="I30" s="373"/>
      <c r="J30" s="18"/>
      <c r="K30" s="19"/>
      <c r="L30" s="21"/>
      <c r="M30" s="22"/>
      <c r="N30" s="19"/>
      <c r="O30" s="21"/>
      <c r="P30" s="22"/>
      <c r="Q30" s="19"/>
      <c r="R30" s="20"/>
      <c r="S30" s="18"/>
      <c r="T30" s="19"/>
      <c r="U30" s="21"/>
      <c r="V30" s="199"/>
    </row>
    <row r="31" spans="1:22" s="15" customFormat="1" ht="24" customHeight="1" x14ac:dyDescent="0.25">
      <c r="A31" s="414">
        <v>12</v>
      </c>
      <c r="B31" s="426" t="s">
        <v>287</v>
      </c>
      <c r="C31" s="427" t="s">
        <v>155</v>
      </c>
      <c r="D31" s="427" t="s">
        <v>232</v>
      </c>
      <c r="E31" s="427" t="s">
        <v>166</v>
      </c>
      <c r="F31" s="428" t="s">
        <v>161</v>
      </c>
      <c r="G31" s="418" t="s">
        <v>68</v>
      </c>
      <c r="H31" s="357" t="s">
        <v>68</v>
      </c>
      <c r="I31" s="359" t="s">
        <v>68</v>
      </c>
      <c r="J31" s="18"/>
      <c r="K31" s="19"/>
      <c r="L31" s="21"/>
      <c r="M31" s="22"/>
      <c r="N31" s="19"/>
      <c r="O31" s="21"/>
      <c r="P31" s="22"/>
      <c r="Q31" s="19"/>
      <c r="R31" s="20"/>
      <c r="S31" s="18"/>
      <c r="T31" s="19"/>
      <c r="U31" s="21"/>
      <c r="V31" s="199"/>
    </row>
    <row r="32" spans="1:22" s="15" customFormat="1" ht="24" customHeight="1" x14ac:dyDescent="0.25">
      <c r="A32" s="414"/>
      <c r="B32" s="426"/>
      <c r="C32" s="427"/>
      <c r="D32" s="427"/>
      <c r="E32" s="427"/>
      <c r="F32" s="428" t="s">
        <v>164</v>
      </c>
      <c r="G32" s="418"/>
      <c r="H32" s="357"/>
      <c r="I32" s="359"/>
      <c r="J32" s="18"/>
      <c r="K32" s="19"/>
      <c r="L32" s="21"/>
      <c r="M32" s="22"/>
      <c r="N32" s="19"/>
      <c r="O32" s="21"/>
      <c r="P32" s="22"/>
      <c r="Q32" s="19"/>
      <c r="R32" s="20"/>
      <c r="S32" s="18"/>
      <c r="T32" s="19"/>
      <c r="U32" s="21"/>
      <c r="V32" s="199"/>
    </row>
    <row r="33" spans="1:22" s="15" customFormat="1" ht="24" customHeight="1" x14ac:dyDescent="0.25">
      <c r="A33" s="414">
        <v>13</v>
      </c>
      <c r="B33" s="426"/>
      <c r="C33" s="427"/>
      <c r="D33" s="427"/>
      <c r="E33" s="427"/>
      <c r="F33" s="428" t="s">
        <v>172</v>
      </c>
      <c r="G33" s="418" t="s">
        <v>68</v>
      </c>
      <c r="H33" s="357" t="s">
        <v>68</v>
      </c>
      <c r="I33" s="359"/>
      <c r="J33" s="18"/>
      <c r="K33" s="19"/>
      <c r="L33" s="21"/>
      <c r="M33" s="22"/>
      <c r="N33" s="19"/>
      <c r="O33" s="21"/>
      <c r="P33" s="22"/>
      <c r="Q33" s="19"/>
      <c r="R33" s="20"/>
      <c r="S33" s="18"/>
      <c r="T33" s="19"/>
      <c r="U33" s="21"/>
      <c r="V33" s="199"/>
    </row>
    <row r="34" spans="1:22" s="15" customFormat="1" ht="24" customHeight="1" x14ac:dyDescent="0.25">
      <c r="A34" s="414"/>
      <c r="B34" s="463" t="s">
        <v>167</v>
      </c>
      <c r="C34" s="428" t="s">
        <v>155</v>
      </c>
      <c r="D34" s="428" t="s">
        <v>250</v>
      </c>
      <c r="E34" s="428" t="s">
        <v>168</v>
      </c>
      <c r="F34" s="428" t="s">
        <v>161</v>
      </c>
      <c r="G34" s="418"/>
      <c r="H34" s="357"/>
      <c r="I34" s="359"/>
      <c r="J34" s="18"/>
      <c r="K34" s="19"/>
      <c r="L34" s="21"/>
      <c r="M34" s="22"/>
      <c r="N34" s="19"/>
      <c r="O34" s="21"/>
      <c r="P34" s="22"/>
      <c r="Q34" s="19"/>
      <c r="R34" s="20"/>
      <c r="S34" s="18"/>
      <c r="T34" s="19"/>
      <c r="U34" s="21"/>
      <c r="V34" s="199"/>
    </row>
    <row r="35" spans="1:22" s="15" customFormat="1" ht="32.25" customHeight="1" x14ac:dyDescent="0.25">
      <c r="A35" s="385" t="s">
        <v>169</v>
      </c>
      <c r="B35" s="431"/>
      <c r="C35" s="431"/>
      <c r="D35" s="431"/>
      <c r="E35" s="431"/>
      <c r="F35" s="431"/>
      <c r="G35" s="386"/>
      <c r="H35" s="386"/>
      <c r="I35" s="386"/>
      <c r="J35" s="179"/>
      <c r="K35" s="169"/>
      <c r="L35" s="180"/>
      <c r="M35" s="171"/>
      <c r="N35" s="169"/>
      <c r="O35" s="169"/>
      <c r="P35" s="169"/>
      <c r="Q35" s="169"/>
      <c r="R35" s="169"/>
      <c r="S35" s="169"/>
      <c r="T35" s="169"/>
      <c r="U35" s="169"/>
      <c r="V35" s="169"/>
    </row>
    <row r="36" spans="1:22" s="15" customFormat="1" ht="31.5" customHeight="1" x14ac:dyDescent="0.25">
      <c r="A36" s="414">
        <v>14</v>
      </c>
      <c r="B36" s="426" t="s">
        <v>288</v>
      </c>
      <c r="C36" s="428" t="s">
        <v>289</v>
      </c>
      <c r="D36" s="428" t="s">
        <v>170</v>
      </c>
      <c r="E36" s="428" t="s">
        <v>290</v>
      </c>
      <c r="F36" s="428" t="s">
        <v>161</v>
      </c>
      <c r="G36" s="418" t="s">
        <v>68</v>
      </c>
      <c r="H36" s="357" t="s">
        <v>68</v>
      </c>
      <c r="I36" s="359" t="s">
        <v>68</v>
      </c>
      <c r="J36" s="18"/>
      <c r="K36" s="19"/>
      <c r="L36" s="21"/>
      <c r="M36" s="22"/>
      <c r="N36" s="19"/>
      <c r="O36" s="21"/>
      <c r="P36" s="22"/>
      <c r="Q36" s="19"/>
      <c r="R36" s="20"/>
      <c r="S36" s="18"/>
      <c r="T36" s="19"/>
      <c r="U36" s="21"/>
      <c r="V36" s="199"/>
    </row>
    <row r="37" spans="1:22" s="15" customFormat="1" ht="24" customHeight="1" x14ac:dyDescent="0.25">
      <c r="A37" s="414"/>
      <c r="B37" s="426"/>
      <c r="C37" s="428" t="s">
        <v>136</v>
      </c>
      <c r="D37" s="428" t="s">
        <v>164</v>
      </c>
      <c r="E37" s="428" t="s">
        <v>291</v>
      </c>
      <c r="F37" s="428" t="s">
        <v>172</v>
      </c>
      <c r="G37" s="418"/>
      <c r="H37" s="357"/>
      <c r="I37" s="359"/>
      <c r="J37" s="18"/>
      <c r="K37" s="19"/>
      <c r="L37" s="21"/>
      <c r="M37" s="22"/>
      <c r="N37" s="19"/>
      <c r="O37" s="21"/>
      <c r="P37" s="22"/>
      <c r="Q37" s="19"/>
      <c r="R37" s="20"/>
      <c r="S37" s="18"/>
      <c r="T37" s="19"/>
      <c r="U37" s="21"/>
      <c r="V37" s="199"/>
    </row>
    <row r="38" spans="1:22" s="15" customFormat="1" ht="24" customHeight="1" x14ac:dyDescent="0.25">
      <c r="A38" s="414">
        <v>15</v>
      </c>
      <c r="B38" s="426" t="s">
        <v>292</v>
      </c>
      <c r="C38" s="427" t="s">
        <v>155</v>
      </c>
      <c r="D38" s="428" t="s">
        <v>159</v>
      </c>
      <c r="E38" s="427" t="s">
        <v>251</v>
      </c>
      <c r="F38" s="428" t="s">
        <v>279</v>
      </c>
      <c r="G38" s="417" t="s">
        <v>68</v>
      </c>
      <c r="H38" s="383" t="s">
        <v>68</v>
      </c>
      <c r="I38" s="403" t="s">
        <v>68</v>
      </c>
      <c r="J38" s="18"/>
      <c r="K38" s="19"/>
      <c r="L38" s="21"/>
      <c r="M38" s="22"/>
      <c r="N38" s="19"/>
      <c r="O38" s="21"/>
      <c r="P38" s="22"/>
      <c r="Q38" s="19"/>
      <c r="R38" s="20"/>
      <c r="S38" s="18"/>
      <c r="T38" s="19"/>
      <c r="U38" s="21"/>
      <c r="V38" s="199"/>
    </row>
    <row r="39" spans="1:22" s="15" customFormat="1" ht="24" customHeight="1" thickBot="1" x14ac:dyDescent="0.3">
      <c r="A39" s="430"/>
      <c r="B39" s="426"/>
      <c r="C39" s="427"/>
      <c r="D39" s="428" t="s">
        <v>171</v>
      </c>
      <c r="E39" s="427"/>
      <c r="F39" s="428" t="s">
        <v>197</v>
      </c>
      <c r="G39" s="416"/>
      <c r="H39" s="367"/>
      <c r="I39" s="373"/>
      <c r="J39" s="18"/>
      <c r="K39" s="19"/>
      <c r="L39" s="21"/>
      <c r="M39" s="22"/>
      <c r="N39" s="19"/>
      <c r="O39" s="21"/>
      <c r="P39" s="22"/>
      <c r="Q39" s="19"/>
      <c r="R39" s="20"/>
      <c r="S39" s="18"/>
      <c r="T39" s="19"/>
      <c r="U39" s="21"/>
      <c r="V39" s="199"/>
    </row>
    <row r="40" spans="1:22" s="15" customFormat="1" ht="30.75" customHeight="1" x14ac:dyDescent="0.25">
      <c r="A40" s="414">
        <v>16</v>
      </c>
      <c r="B40" s="426" t="s">
        <v>293</v>
      </c>
      <c r="C40" s="427" t="s">
        <v>233</v>
      </c>
      <c r="D40" s="427" t="s">
        <v>159</v>
      </c>
      <c r="E40" s="427" t="s">
        <v>294</v>
      </c>
      <c r="F40" s="428" t="s">
        <v>161</v>
      </c>
      <c r="G40" s="417" t="s">
        <v>68</v>
      </c>
      <c r="H40" s="383" t="s">
        <v>68</v>
      </c>
      <c r="I40" s="403"/>
      <c r="J40" s="18" t="s">
        <v>38</v>
      </c>
      <c r="K40" s="23"/>
      <c r="L40" s="26"/>
      <c r="M40" s="27"/>
      <c r="N40" s="23"/>
      <c r="O40" s="24"/>
      <c r="P40" s="25"/>
      <c r="Q40" s="23"/>
      <c r="R40" s="26"/>
      <c r="S40" s="27"/>
      <c r="T40" s="23"/>
      <c r="U40" s="21"/>
      <c r="V40" s="404">
        <f>+COUNTIF(J40:U51,"E")/COUNTIF(J40:U51,"P")</f>
        <v>1</v>
      </c>
    </row>
    <row r="41" spans="1:22" s="15" customFormat="1" ht="30.75" customHeight="1" x14ac:dyDescent="0.25">
      <c r="A41" s="414"/>
      <c r="B41" s="426"/>
      <c r="C41" s="427"/>
      <c r="D41" s="427"/>
      <c r="E41" s="427"/>
      <c r="F41" s="428" t="s">
        <v>295</v>
      </c>
      <c r="G41" s="416"/>
      <c r="H41" s="367"/>
      <c r="I41" s="373"/>
      <c r="J41" s="18" t="s">
        <v>39</v>
      </c>
      <c r="K41" s="19"/>
      <c r="L41" s="21"/>
      <c r="M41" s="22"/>
      <c r="N41" s="19"/>
      <c r="O41" s="20"/>
      <c r="P41" s="18"/>
      <c r="Q41" s="19"/>
      <c r="R41" s="21"/>
      <c r="S41" s="22"/>
      <c r="T41" s="19"/>
      <c r="U41" s="21"/>
      <c r="V41" s="405"/>
    </row>
    <row r="42" spans="1:22" s="15" customFormat="1" ht="24.75" customHeight="1" x14ac:dyDescent="0.25">
      <c r="A42" s="414">
        <v>17</v>
      </c>
      <c r="B42" s="426"/>
      <c r="C42" s="427"/>
      <c r="D42" s="422" t="s">
        <v>148</v>
      </c>
      <c r="E42" s="427"/>
      <c r="F42" s="428" t="s">
        <v>296</v>
      </c>
      <c r="G42" s="417" t="s">
        <v>68</v>
      </c>
      <c r="H42" s="383" t="s">
        <v>68</v>
      </c>
      <c r="I42" s="403"/>
      <c r="J42" s="18"/>
      <c r="K42" s="19"/>
      <c r="L42" s="21"/>
      <c r="M42" s="22"/>
      <c r="N42" s="19"/>
      <c r="O42" s="20"/>
      <c r="P42" s="18"/>
      <c r="Q42" s="19"/>
      <c r="R42" s="21"/>
      <c r="S42" s="22"/>
      <c r="T42" s="19"/>
      <c r="U42" s="21"/>
      <c r="V42" s="405"/>
    </row>
    <row r="43" spans="1:22" s="15" customFormat="1" ht="24.75" customHeight="1" x14ac:dyDescent="0.25">
      <c r="A43" s="430"/>
      <c r="B43" s="426" t="s">
        <v>297</v>
      </c>
      <c r="C43" s="427" t="s">
        <v>223</v>
      </c>
      <c r="D43" s="427" t="s">
        <v>159</v>
      </c>
      <c r="E43" s="427" t="s">
        <v>234</v>
      </c>
      <c r="F43" s="428" t="s">
        <v>161</v>
      </c>
      <c r="G43" s="416"/>
      <c r="H43" s="367"/>
      <c r="I43" s="373"/>
      <c r="J43" s="18"/>
      <c r="K43" s="19"/>
      <c r="L43" s="21"/>
      <c r="M43" s="22"/>
      <c r="N43" s="19"/>
      <c r="O43" s="20"/>
      <c r="P43" s="18"/>
      <c r="Q43" s="19"/>
      <c r="R43" s="21"/>
      <c r="S43" s="22"/>
      <c r="T43" s="19"/>
      <c r="U43" s="21"/>
      <c r="V43" s="405"/>
    </row>
    <row r="44" spans="1:22" s="15" customFormat="1" ht="24.75" customHeight="1" x14ac:dyDescent="0.25">
      <c r="A44" s="414">
        <v>18</v>
      </c>
      <c r="B44" s="426"/>
      <c r="C44" s="427"/>
      <c r="D44" s="427"/>
      <c r="E44" s="427"/>
      <c r="F44" s="428" t="s">
        <v>298</v>
      </c>
      <c r="G44" s="417" t="s">
        <v>68</v>
      </c>
      <c r="H44" s="383" t="s">
        <v>68</v>
      </c>
      <c r="I44" s="403"/>
      <c r="J44" s="18"/>
      <c r="K44" s="19"/>
      <c r="L44" s="21"/>
      <c r="M44" s="22"/>
      <c r="N44" s="19"/>
      <c r="O44" s="20"/>
      <c r="P44" s="18"/>
      <c r="Q44" s="19"/>
      <c r="R44" s="21"/>
      <c r="S44" s="22"/>
      <c r="T44" s="19"/>
      <c r="U44" s="21"/>
      <c r="V44" s="405"/>
    </row>
    <row r="45" spans="1:22" s="15" customFormat="1" ht="24.75" customHeight="1" x14ac:dyDescent="0.25">
      <c r="A45" s="414"/>
      <c r="B45" s="427" t="s">
        <v>299</v>
      </c>
      <c r="C45" s="427" t="s">
        <v>235</v>
      </c>
      <c r="D45" s="428" t="s">
        <v>172</v>
      </c>
      <c r="E45" s="427" t="s">
        <v>300</v>
      </c>
      <c r="F45" s="428" t="s">
        <v>301</v>
      </c>
      <c r="G45" s="416"/>
      <c r="H45" s="367"/>
      <c r="I45" s="373"/>
      <c r="J45" s="18"/>
      <c r="K45" s="19"/>
      <c r="L45" s="21"/>
      <c r="M45" s="22"/>
      <c r="N45" s="19"/>
      <c r="O45" s="20"/>
      <c r="P45" s="18"/>
      <c r="Q45" s="19"/>
      <c r="R45" s="21"/>
      <c r="S45" s="22"/>
      <c r="T45" s="19"/>
      <c r="U45" s="21"/>
      <c r="V45" s="405"/>
    </row>
    <row r="46" spans="1:22" s="15" customFormat="1" ht="24.75" customHeight="1" x14ac:dyDescent="0.25">
      <c r="A46" s="414">
        <v>19</v>
      </c>
      <c r="B46" s="427"/>
      <c r="C46" s="427"/>
      <c r="D46" s="435" t="s">
        <v>159</v>
      </c>
      <c r="E46" s="427"/>
      <c r="F46" s="428" t="s">
        <v>302</v>
      </c>
      <c r="G46" s="417" t="s">
        <v>68</v>
      </c>
      <c r="H46" s="383" t="s">
        <v>68</v>
      </c>
      <c r="I46" s="403" t="s">
        <v>68</v>
      </c>
      <c r="J46" s="18"/>
      <c r="K46" s="19"/>
      <c r="L46" s="21"/>
      <c r="M46" s="22"/>
      <c r="N46" s="19"/>
      <c r="O46" s="20"/>
      <c r="P46" s="18"/>
      <c r="Q46" s="19"/>
      <c r="R46" s="21"/>
      <c r="S46" s="22"/>
      <c r="T46" s="19"/>
      <c r="U46" s="21"/>
      <c r="V46" s="405"/>
    </row>
    <row r="47" spans="1:22" s="15" customFormat="1" ht="24.75" customHeight="1" x14ac:dyDescent="0.25">
      <c r="A47" s="430"/>
      <c r="B47" s="427"/>
      <c r="C47" s="427"/>
      <c r="D47" s="437"/>
      <c r="E47" s="427"/>
      <c r="F47" s="428" t="s">
        <v>161</v>
      </c>
      <c r="G47" s="416"/>
      <c r="H47" s="367"/>
      <c r="I47" s="373"/>
      <c r="J47" s="18"/>
      <c r="K47" s="19"/>
      <c r="L47" s="21"/>
      <c r="M47" s="22"/>
      <c r="N47" s="19"/>
      <c r="O47" s="20"/>
      <c r="P47" s="18"/>
      <c r="Q47" s="19"/>
      <c r="R47" s="21"/>
      <c r="S47" s="22"/>
      <c r="T47" s="19"/>
      <c r="U47" s="21"/>
      <c r="V47" s="405"/>
    </row>
    <row r="48" spans="1:22" s="15" customFormat="1" ht="24.75" customHeight="1" x14ac:dyDescent="0.25">
      <c r="A48" s="414">
        <v>20</v>
      </c>
      <c r="B48" s="427" t="s">
        <v>303</v>
      </c>
      <c r="C48" s="427" t="s">
        <v>155</v>
      </c>
      <c r="D48" s="427" t="s">
        <v>159</v>
      </c>
      <c r="E48" s="427" t="s">
        <v>173</v>
      </c>
      <c r="F48" s="428" t="s">
        <v>161</v>
      </c>
      <c r="G48" s="417" t="s">
        <v>68</v>
      </c>
      <c r="H48" s="383" t="s">
        <v>68</v>
      </c>
      <c r="I48" s="403" t="s">
        <v>68</v>
      </c>
      <c r="J48" s="18"/>
      <c r="K48" s="19"/>
      <c r="L48" s="21"/>
      <c r="M48" s="22"/>
      <c r="N48" s="19"/>
      <c r="O48" s="20"/>
      <c r="P48" s="18"/>
      <c r="Q48" s="19"/>
      <c r="R48" s="21"/>
      <c r="S48" s="22"/>
      <c r="T48" s="19"/>
      <c r="U48" s="21"/>
      <c r="V48" s="405"/>
    </row>
    <row r="49" spans="1:22" s="15" customFormat="1" ht="24.75" customHeight="1" x14ac:dyDescent="0.25">
      <c r="A49" s="414"/>
      <c r="B49" s="435"/>
      <c r="C49" s="435"/>
      <c r="D49" s="435"/>
      <c r="E49" s="435"/>
      <c r="F49" s="436" t="s">
        <v>295</v>
      </c>
      <c r="G49" s="416"/>
      <c r="H49" s="367"/>
      <c r="I49" s="373"/>
      <c r="J49" s="18"/>
      <c r="K49" s="19"/>
      <c r="L49" s="21"/>
      <c r="M49" s="22"/>
      <c r="N49" s="19"/>
      <c r="O49" s="20"/>
      <c r="P49" s="18"/>
      <c r="Q49" s="19"/>
      <c r="R49" s="21"/>
      <c r="S49" s="22"/>
      <c r="T49" s="19"/>
      <c r="U49" s="21"/>
      <c r="V49" s="405"/>
    </row>
    <row r="50" spans="1:22" s="15" customFormat="1" ht="24.75" customHeight="1" x14ac:dyDescent="0.25">
      <c r="A50" s="414">
        <v>21</v>
      </c>
      <c r="B50" s="427" t="s">
        <v>175</v>
      </c>
      <c r="C50" s="427" t="s">
        <v>162</v>
      </c>
      <c r="D50" s="428" t="s">
        <v>174</v>
      </c>
      <c r="E50" s="427" t="s">
        <v>304</v>
      </c>
      <c r="F50" s="428" t="s">
        <v>301</v>
      </c>
      <c r="G50" s="417" t="s">
        <v>68</v>
      </c>
      <c r="H50" s="383" t="s">
        <v>68</v>
      </c>
      <c r="I50" s="403"/>
      <c r="J50" s="18"/>
      <c r="K50" s="19"/>
      <c r="L50" s="21"/>
      <c r="M50" s="22"/>
      <c r="N50" s="19"/>
      <c r="O50" s="20"/>
      <c r="P50" s="18"/>
      <c r="Q50" s="19"/>
      <c r="R50" s="21"/>
      <c r="S50" s="22"/>
      <c r="T50" s="19"/>
      <c r="U50" s="21"/>
      <c r="V50" s="405"/>
    </row>
    <row r="51" spans="1:22" s="15" customFormat="1" ht="24.75" customHeight="1" x14ac:dyDescent="0.25">
      <c r="A51" s="430"/>
      <c r="B51" s="427"/>
      <c r="C51" s="427"/>
      <c r="D51" s="428" t="s">
        <v>161</v>
      </c>
      <c r="E51" s="427"/>
      <c r="F51" s="428" t="s">
        <v>305</v>
      </c>
      <c r="G51" s="416"/>
      <c r="H51" s="367"/>
      <c r="I51" s="373"/>
      <c r="J51" s="141"/>
      <c r="K51" s="142"/>
      <c r="L51" s="144"/>
      <c r="M51" s="145"/>
      <c r="N51" s="142"/>
      <c r="O51" s="143"/>
      <c r="P51" s="141"/>
      <c r="Q51" s="142"/>
      <c r="R51" s="144"/>
      <c r="S51" s="145"/>
      <c r="T51" s="142"/>
      <c r="U51" s="144"/>
      <c r="V51" s="406"/>
    </row>
    <row r="52" spans="1:22" s="15" customFormat="1" ht="24.75" customHeight="1" x14ac:dyDescent="0.25">
      <c r="A52" s="414">
        <v>22</v>
      </c>
      <c r="B52" s="427"/>
      <c r="C52" s="427"/>
      <c r="D52" s="432"/>
      <c r="E52" s="427"/>
      <c r="F52" s="428" t="s">
        <v>161</v>
      </c>
      <c r="G52" s="433" t="s">
        <v>68</v>
      </c>
      <c r="H52" s="168" t="s">
        <v>68</v>
      </c>
      <c r="I52" s="172"/>
      <c r="J52" s="18"/>
      <c r="K52" s="19"/>
      <c r="L52" s="21"/>
      <c r="M52" s="22"/>
      <c r="N52" s="19"/>
      <c r="O52" s="20"/>
      <c r="P52" s="18"/>
      <c r="Q52" s="19"/>
      <c r="R52" s="21"/>
      <c r="S52" s="22"/>
      <c r="T52" s="19"/>
      <c r="U52" s="21"/>
      <c r="V52" s="200"/>
    </row>
    <row r="53" spans="1:22" s="15" customFormat="1" ht="24.75" customHeight="1" x14ac:dyDescent="0.25">
      <c r="A53" s="414"/>
      <c r="B53" s="427" t="s">
        <v>175</v>
      </c>
      <c r="C53" s="427" t="s">
        <v>136</v>
      </c>
      <c r="D53" s="428" t="s">
        <v>174</v>
      </c>
      <c r="E53" s="427" t="s">
        <v>306</v>
      </c>
      <c r="F53" s="428" t="s">
        <v>301</v>
      </c>
      <c r="G53" s="434"/>
      <c r="H53" s="170"/>
      <c r="I53" s="173"/>
      <c r="J53" s="141"/>
      <c r="K53" s="142"/>
      <c r="L53" s="144"/>
      <c r="M53" s="145"/>
      <c r="N53" s="142"/>
      <c r="O53" s="143"/>
      <c r="P53" s="141"/>
      <c r="Q53" s="142"/>
      <c r="R53" s="144"/>
      <c r="S53" s="145"/>
      <c r="T53" s="142"/>
      <c r="U53" s="144"/>
      <c r="V53" s="200"/>
    </row>
    <row r="54" spans="1:22" s="15" customFormat="1" ht="28.5" customHeight="1" x14ac:dyDescent="0.25">
      <c r="A54" s="414">
        <v>23</v>
      </c>
      <c r="B54" s="427"/>
      <c r="C54" s="427"/>
      <c r="D54" s="435" t="s">
        <v>161</v>
      </c>
      <c r="E54" s="427"/>
      <c r="F54" s="428" t="s">
        <v>305</v>
      </c>
      <c r="G54" s="417" t="s">
        <v>68</v>
      </c>
      <c r="H54" s="383" t="s">
        <v>68</v>
      </c>
      <c r="I54" s="403"/>
      <c r="J54" s="138"/>
      <c r="K54" s="177"/>
      <c r="L54" s="181" t="s">
        <v>38</v>
      </c>
      <c r="M54" s="160"/>
      <c r="N54" s="177"/>
      <c r="O54" s="158"/>
      <c r="P54" s="159"/>
      <c r="Q54" s="177"/>
      <c r="R54" s="181"/>
      <c r="S54" s="160"/>
      <c r="T54" s="177"/>
      <c r="U54" s="181"/>
      <c r="V54" s="201">
        <f>+COUNTIF(J54:U102,"E")/COUNTIF(J54:U102,"P")</f>
        <v>0.44705882352941179</v>
      </c>
    </row>
    <row r="55" spans="1:22" s="15" customFormat="1" ht="28.5" customHeight="1" x14ac:dyDescent="0.25">
      <c r="A55" s="430"/>
      <c r="B55" s="427"/>
      <c r="C55" s="427"/>
      <c r="D55" s="437"/>
      <c r="E55" s="427"/>
      <c r="F55" s="428" t="s">
        <v>161</v>
      </c>
      <c r="G55" s="416"/>
      <c r="H55" s="367"/>
      <c r="I55" s="373"/>
      <c r="J55" s="18"/>
      <c r="K55" s="29"/>
      <c r="L55" s="32" t="s">
        <v>39</v>
      </c>
      <c r="M55" s="33"/>
      <c r="N55" s="29"/>
      <c r="O55" s="30"/>
      <c r="P55" s="31"/>
      <c r="Q55" s="29"/>
      <c r="R55" s="32"/>
      <c r="S55" s="33"/>
      <c r="T55" s="29"/>
      <c r="U55" s="32"/>
      <c r="V55" s="202"/>
    </row>
    <row r="56" spans="1:22" s="15" customFormat="1" ht="33" customHeight="1" x14ac:dyDescent="0.25">
      <c r="A56" s="414">
        <v>24</v>
      </c>
      <c r="B56" s="427" t="s">
        <v>175</v>
      </c>
      <c r="C56" s="427" t="s">
        <v>72</v>
      </c>
      <c r="D56" s="427" t="s">
        <v>307</v>
      </c>
      <c r="E56" s="428" t="s">
        <v>308</v>
      </c>
      <c r="F56" s="428" t="s">
        <v>301</v>
      </c>
      <c r="G56" s="417" t="s">
        <v>68</v>
      </c>
      <c r="H56" s="383" t="s">
        <v>68</v>
      </c>
      <c r="I56" s="403"/>
      <c r="J56" s="18"/>
      <c r="K56" s="29" t="s">
        <v>38</v>
      </c>
      <c r="L56" s="32"/>
      <c r="M56" s="33"/>
      <c r="N56" s="29"/>
      <c r="O56" s="30"/>
      <c r="P56" s="31"/>
      <c r="Q56" s="29"/>
      <c r="R56" s="32"/>
      <c r="S56" s="33"/>
      <c r="T56" s="29"/>
      <c r="U56" s="32"/>
      <c r="V56" s="202"/>
    </row>
    <row r="57" spans="1:22" s="15" customFormat="1" ht="42.75" customHeight="1" x14ac:dyDescent="0.25">
      <c r="A57" s="414"/>
      <c r="B57" s="427"/>
      <c r="C57" s="427"/>
      <c r="D57" s="427"/>
      <c r="E57" s="428" t="s">
        <v>309</v>
      </c>
      <c r="F57" s="428" t="s">
        <v>305</v>
      </c>
      <c r="G57" s="416"/>
      <c r="H57" s="367"/>
      <c r="I57" s="373"/>
      <c r="J57" s="18"/>
      <c r="K57" s="29" t="s">
        <v>39</v>
      </c>
      <c r="L57" s="32"/>
      <c r="M57" s="33"/>
      <c r="N57" s="29"/>
      <c r="O57" s="30"/>
      <c r="P57" s="31"/>
      <c r="Q57" s="29"/>
      <c r="R57" s="32"/>
      <c r="S57" s="33"/>
      <c r="T57" s="29"/>
      <c r="U57" s="32"/>
      <c r="V57" s="202"/>
    </row>
    <row r="58" spans="1:22" s="15" customFormat="1" ht="28.5" customHeight="1" x14ac:dyDescent="0.25">
      <c r="A58" s="414">
        <v>25</v>
      </c>
      <c r="B58" s="427"/>
      <c r="C58" s="427"/>
      <c r="D58" s="428" t="s">
        <v>176</v>
      </c>
      <c r="E58" s="432"/>
      <c r="F58" s="428" t="s">
        <v>161</v>
      </c>
      <c r="G58" s="417" t="s">
        <v>68</v>
      </c>
      <c r="H58" s="383" t="s">
        <v>68</v>
      </c>
      <c r="I58" s="403"/>
      <c r="J58" s="138"/>
      <c r="K58" s="177"/>
      <c r="L58" s="181" t="s">
        <v>38</v>
      </c>
      <c r="M58" s="160"/>
      <c r="N58" s="177"/>
      <c r="O58" s="158"/>
      <c r="P58" s="159"/>
      <c r="Q58" s="177"/>
      <c r="R58" s="181"/>
      <c r="S58" s="160"/>
      <c r="T58" s="177"/>
      <c r="U58" s="181"/>
      <c r="V58" s="201">
        <f>+COUNTIF(J58:U106,"E")/COUNTIF(J58:U106,"P")</f>
        <v>0.43373493975903615</v>
      </c>
    </row>
    <row r="59" spans="1:22" s="15" customFormat="1" ht="28.5" customHeight="1" x14ac:dyDescent="0.25">
      <c r="A59" s="430"/>
      <c r="B59" s="428" t="s">
        <v>175</v>
      </c>
      <c r="C59" s="428" t="s">
        <v>180</v>
      </c>
      <c r="D59" s="428" t="s">
        <v>307</v>
      </c>
      <c r="E59" s="428" t="s">
        <v>181</v>
      </c>
      <c r="F59" s="428" t="s">
        <v>301</v>
      </c>
      <c r="G59" s="416"/>
      <c r="H59" s="367"/>
      <c r="I59" s="373"/>
      <c r="J59" s="18"/>
      <c r="K59" s="29"/>
      <c r="L59" s="32" t="s">
        <v>39</v>
      </c>
      <c r="M59" s="33"/>
      <c r="N59" s="29"/>
      <c r="O59" s="30"/>
      <c r="P59" s="31"/>
      <c r="Q59" s="29"/>
      <c r="R59" s="32"/>
      <c r="S59" s="33"/>
      <c r="T59" s="29"/>
      <c r="U59" s="32"/>
      <c r="V59" s="202"/>
    </row>
    <row r="60" spans="1:22" s="15" customFormat="1" ht="32.25" customHeight="1" x14ac:dyDescent="0.25">
      <c r="A60" s="385" t="s">
        <v>177</v>
      </c>
      <c r="B60" s="431"/>
      <c r="C60" s="431"/>
      <c r="D60" s="431"/>
      <c r="E60" s="431"/>
      <c r="F60" s="431"/>
      <c r="G60" s="386"/>
      <c r="H60" s="386"/>
      <c r="I60" s="386"/>
      <c r="J60" s="179"/>
      <c r="K60" s="169"/>
      <c r="L60" s="180"/>
      <c r="M60" s="171"/>
      <c r="N60" s="169"/>
      <c r="O60" s="169"/>
      <c r="P60" s="169"/>
      <c r="Q60" s="169"/>
      <c r="R60" s="169"/>
      <c r="S60" s="169"/>
      <c r="T60" s="169"/>
      <c r="U60" s="169"/>
      <c r="V60" s="169"/>
    </row>
    <row r="61" spans="1:22" s="15" customFormat="1" ht="36" customHeight="1" x14ac:dyDescent="0.25">
      <c r="A61" s="438">
        <v>26</v>
      </c>
      <c r="B61" s="464" t="s">
        <v>310</v>
      </c>
      <c r="C61" s="427" t="s">
        <v>162</v>
      </c>
      <c r="D61" s="428" t="s">
        <v>196</v>
      </c>
      <c r="E61" s="427" t="s">
        <v>252</v>
      </c>
      <c r="F61" s="427" t="s">
        <v>216</v>
      </c>
      <c r="G61" s="439" t="s">
        <v>68</v>
      </c>
      <c r="H61" s="358"/>
      <c r="I61" s="387" t="s">
        <v>68</v>
      </c>
      <c r="J61" s="18"/>
      <c r="K61" s="29"/>
      <c r="L61" s="32"/>
      <c r="M61" s="33"/>
      <c r="N61" s="29"/>
      <c r="O61" s="30"/>
      <c r="P61" s="31"/>
      <c r="Q61" s="29"/>
      <c r="R61" s="32"/>
      <c r="S61" s="33"/>
      <c r="T61" s="29" t="s">
        <v>38</v>
      </c>
      <c r="U61" s="32"/>
      <c r="V61" s="202"/>
    </row>
    <row r="62" spans="1:22" s="15" customFormat="1" ht="42.75" customHeight="1" x14ac:dyDescent="0.25">
      <c r="A62" s="438"/>
      <c r="B62" s="464"/>
      <c r="C62" s="427"/>
      <c r="D62" s="428" t="s">
        <v>198</v>
      </c>
      <c r="E62" s="427"/>
      <c r="F62" s="427"/>
      <c r="G62" s="439"/>
      <c r="H62" s="358"/>
      <c r="I62" s="387"/>
      <c r="J62" s="18"/>
      <c r="K62" s="29"/>
      <c r="L62" s="32"/>
      <c r="M62" s="33"/>
      <c r="N62" s="29"/>
      <c r="O62" s="30"/>
      <c r="P62" s="31"/>
      <c r="Q62" s="29"/>
      <c r="R62" s="32"/>
      <c r="S62" s="33"/>
      <c r="T62" s="29"/>
      <c r="U62" s="32"/>
      <c r="V62" s="202"/>
    </row>
    <row r="63" spans="1:22" s="15" customFormat="1" ht="25.5" customHeight="1" x14ac:dyDescent="0.25">
      <c r="A63" s="438">
        <v>27</v>
      </c>
      <c r="B63" s="427" t="s">
        <v>205</v>
      </c>
      <c r="C63" s="427" t="s">
        <v>274</v>
      </c>
      <c r="D63" s="428" t="s">
        <v>196</v>
      </c>
      <c r="E63" s="427" t="s">
        <v>311</v>
      </c>
      <c r="F63" s="427" t="s">
        <v>204</v>
      </c>
      <c r="G63" s="439" t="s">
        <v>68</v>
      </c>
      <c r="H63" s="358" t="s">
        <v>68</v>
      </c>
      <c r="I63" s="387" t="s">
        <v>68</v>
      </c>
      <c r="J63" s="31" t="s">
        <v>38</v>
      </c>
      <c r="K63" s="29" t="s">
        <v>38</v>
      </c>
      <c r="L63" s="32" t="s">
        <v>38</v>
      </c>
      <c r="M63" s="33" t="s">
        <v>38</v>
      </c>
      <c r="N63" s="29" t="s">
        <v>38</v>
      </c>
      <c r="O63" s="30" t="s">
        <v>38</v>
      </c>
      <c r="P63" s="31" t="s">
        <v>38</v>
      </c>
      <c r="Q63" s="29" t="s">
        <v>38</v>
      </c>
      <c r="R63" s="32" t="s">
        <v>38</v>
      </c>
      <c r="S63" s="33" t="s">
        <v>38</v>
      </c>
      <c r="T63" s="29" t="s">
        <v>38</v>
      </c>
      <c r="U63" s="32" t="s">
        <v>38</v>
      </c>
      <c r="V63" s="202"/>
    </row>
    <row r="64" spans="1:22" s="15" customFormat="1" ht="25.5" customHeight="1" x14ac:dyDescent="0.25">
      <c r="A64" s="438"/>
      <c r="B64" s="427"/>
      <c r="C64" s="427"/>
      <c r="D64" s="428" t="s">
        <v>198</v>
      </c>
      <c r="E64" s="427"/>
      <c r="F64" s="427"/>
      <c r="G64" s="439"/>
      <c r="H64" s="358"/>
      <c r="I64" s="387"/>
      <c r="J64" s="31" t="s">
        <v>39</v>
      </c>
      <c r="K64" s="29" t="s">
        <v>39</v>
      </c>
      <c r="L64" s="32" t="s">
        <v>39</v>
      </c>
      <c r="M64" s="33" t="s">
        <v>39</v>
      </c>
      <c r="N64" s="29" t="s">
        <v>39</v>
      </c>
      <c r="O64" s="30" t="s">
        <v>39</v>
      </c>
      <c r="P64" s="31" t="s">
        <v>39</v>
      </c>
      <c r="Q64" s="29" t="s">
        <v>39</v>
      </c>
      <c r="R64" s="32" t="s">
        <v>39</v>
      </c>
      <c r="S64" s="33" t="s">
        <v>39</v>
      </c>
      <c r="T64" s="29"/>
      <c r="U64" s="32"/>
      <c r="V64" s="202"/>
    </row>
    <row r="65" spans="1:22" s="15" customFormat="1" ht="36" customHeight="1" x14ac:dyDescent="0.25">
      <c r="A65" s="440">
        <v>28</v>
      </c>
      <c r="B65" s="436" t="s">
        <v>237</v>
      </c>
      <c r="C65" s="436" t="s">
        <v>238</v>
      </c>
      <c r="D65" s="428" t="s">
        <v>239</v>
      </c>
      <c r="E65" s="465" t="s">
        <v>312</v>
      </c>
      <c r="F65" s="428" t="s">
        <v>216</v>
      </c>
      <c r="G65" s="441" t="s">
        <v>68</v>
      </c>
      <c r="H65" s="207" t="s">
        <v>68</v>
      </c>
      <c r="I65" s="208" t="s">
        <v>68</v>
      </c>
      <c r="J65" s="18"/>
      <c r="K65" s="29"/>
      <c r="L65" s="32"/>
      <c r="M65" s="33"/>
      <c r="N65" s="29"/>
      <c r="O65" s="30"/>
      <c r="P65" s="31" t="s">
        <v>38</v>
      </c>
      <c r="Q65" s="29"/>
      <c r="R65" s="32"/>
      <c r="S65" s="33"/>
      <c r="T65" s="29"/>
      <c r="U65" s="32"/>
      <c r="V65" s="202"/>
    </row>
    <row r="66" spans="1:22" s="15" customFormat="1" ht="68.25" customHeight="1" x14ac:dyDescent="0.25">
      <c r="A66" s="440">
        <v>29</v>
      </c>
      <c r="B66" s="436" t="s">
        <v>236</v>
      </c>
      <c r="C66" s="429" t="s">
        <v>71</v>
      </c>
      <c r="D66" s="428" t="s">
        <v>239</v>
      </c>
      <c r="E66" s="429" t="s">
        <v>313</v>
      </c>
      <c r="F66" s="429" t="s">
        <v>216</v>
      </c>
      <c r="G66" s="441" t="s">
        <v>68</v>
      </c>
      <c r="H66" s="207" t="s">
        <v>68</v>
      </c>
      <c r="I66" s="208" t="s">
        <v>68</v>
      </c>
      <c r="J66" s="31" t="s">
        <v>38</v>
      </c>
      <c r="K66" s="29" t="s">
        <v>38</v>
      </c>
      <c r="L66" s="32" t="s">
        <v>38</v>
      </c>
      <c r="M66" s="33" t="s">
        <v>38</v>
      </c>
      <c r="N66" s="29" t="s">
        <v>38</v>
      </c>
      <c r="O66" s="30" t="s">
        <v>38</v>
      </c>
      <c r="P66" s="31" t="s">
        <v>38</v>
      </c>
      <c r="Q66" s="29" t="s">
        <v>38</v>
      </c>
      <c r="R66" s="32" t="s">
        <v>38</v>
      </c>
      <c r="S66" s="33" t="s">
        <v>38</v>
      </c>
      <c r="T66" s="29"/>
      <c r="U66" s="32"/>
      <c r="V66" s="202"/>
    </row>
    <row r="67" spans="1:22" s="15" customFormat="1" ht="90.75" customHeight="1" x14ac:dyDescent="0.25">
      <c r="A67" s="440">
        <v>30</v>
      </c>
      <c r="B67" s="463" t="s">
        <v>275</v>
      </c>
      <c r="C67" s="429" t="s">
        <v>71</v>
      </c>
      <c r="D67" s="428" t="s">
        <v>239</v>
      </c>
      <c r="E67" s="429" t="s">
        <v>184</v>
      </c>
      <c r="F67" s="429" t="s">
        <v>197</v>
      </c>
      <c r="G67" s="441" t="s">
        <v>68</v>
      </c>
      <c r="H67" s="207"/>
      <c r="I67" s="208"/>
      <c r="J67" s="18"/>
      <c r="K67" s="29"/>
      <c r="L67" s="32"/>
      <c r="M67" s="33"/>
      <c r="N67" s="29" t="s">
        <v>199</v>
      </c>
      <c r="O67" s="20" t="s">
        <v>199</v>
      </c>
      <c r="P67" s="31" t="s">
        <v>199</v>
      </c>
      <c r="Q67" s="29" t="s">
        <v>199</v>
      </c>
      <c r="R67" s="32" t="s">
        <v>199</v>
      </c>
      <c r="S67" s="33" t="s">
        <v>199</v>
      </c>
      <c r="T67" s="29" t="s">
        <v>199</v>
      </c>
      <c r="U67" s="21"/>
      <c r="V67" s="202"/>
    </row>
    <row r="68" spans="1:22" s="15" customFormat="1" ht="52.5" customHeight="1" x14ac:dyDescent="0.25">
      <c r="A68" s="438">
        <v>31</v>
      </c>
      <c r="B68" s="461" t="s">
        <v>253</v>
      </c>
      <c r="C68" s="435" t="s">
        <v>255</v>
      </c>
      <c r="D68" s="428" t="s">
        <v>196</v>
      </c>
      <c r="E68" s="459" t="s">
        <v>314</v>
      </c>
      <c r="F68" s="435" t="s">
        <v>218</v>
      </c>
      <c r="G68" s="439" t="s">
        <v>68</v>
      </c>
      <c r="H68" s="358" t="s">
        <v>68</v>
      </c>
      <c r="I68" s="387" t="s">
        <v>68</v>
      </c>
      <c r="J68" s="31"/>
      <c r="K68" s="29"/>
      <c r="L68" s="32"/>
      <c r="M68" s="33"/>
      <c r="N68" s="29"/>
      <c r="O68" s="30" t="s">
        <v>199</v>
      </c>
      <c r="P68" s="31" t="s">
        <v>199</v>
      </c>
      <c r="Q68" s="29" t="s">
        <v>199</v>
      </c>
      <c r="R68" s="32" t="s">
        <v>199</v>
      </c>
      <c r="S68" s="33" t="s">
        <v>199</v>
      </c>
      <c r="T68" s="29" t="s">
        <v>199</v>
      </c>
      <c r="U68" s="32" t="s">
        <v>199</v>
      </c>
      <c r="V68" s="202"/>
    </row>
    <row r="69" spans="1:22" s="15" customFormat="1" ht="25.5" customHeight="1" x14ac:dyDescent="0.25">
      <c r="A69" s="438"/>
      <c r="B69" s="462"/>
      <c r="C69" s="437"/>
      <c r="D69" s="428" t="s">
        <v>198</v>
      </c>
      <c r="E69" s="460"/>
      <c r="F69" s="437"/>
      <c r="G69" s="439"/>
      <c r="H69" s="358"/>
      <c r="I69" s="387"/>
      <c r="J69" s="31"/>
      <c r="K69" s="29"/>
      <c r="L69" s="32"/>
      <c r="M69" s="33"/>
      <c r="N69" s="29"/>
      <c r="O69" s="30" t="s">
        <v>39</v>
      </c>
      <c r="P69" s="31"/>
      <c r="Q69" s="29" t="s">
        <v>39</v>
      </c>
      <c r="R69" s="32"/>
      <c r="S69" s="33" t="s">
        <v>39</v>
      </c>
      <c r="T69" s="29"/>
      <c r="U69" s="21"/>
      <c r="V69" s="202"/>
    </row>
    <row r="70" spans="1:22" s="15" customFormat="1" ht="58.5" customHeight="1" x14ac:dyDescent="0.25">
      <c r="A70" s="438">
        <v>32</v>
      </c>
      <c r="B70" s="435" t="s">
        <v>254</v>
      </c>
      <c r="C70" s="435" t="s">
        <v>255</v>
      </c>
      <c r="D70" s="428" t="s">
        <v>196</v>
      </c>
      <c r="E70" s="435" t="s">
        <v>217</v>
      </c>
      <c r="F70" s="435" t="s">
        <v>218</v>
      </c>
      <c r="G70" s="439" t="s">
        <v>68</v>
      </c>
      <c r="H70" s="358" t="s">
        <v>68</v>
      </c>
      <c r="I70" s="387" t="s">
        <v>68</v>
      </c>
      <c r="J70" s="31"/>
      <c r="K70" s="29"/>
      <c r="L70" s="32"/>
      <c r="M70" s="33"/>
      <c r="N70" s="29"/>
      <c r="O70" s="30"/>
      <c r="P70" s="31"/>
      <c r="Q70" s="29"/>
      <c r="R70" s="32"/>
      <c r="S70" s="33"/>
      <c r="T70" s="29" t="s">
        <v>199</v>
      </c>
      <c r="U70" s="32" t="s">
        <v>199</v>
      </c>
      <c r="V70" s="202"/>
    </row>
    <row r="71" spans="1:22" s="15" customFormat="1" ht="25.5" customHeight="1" x14ac:dyDescent="0.25">
      <c r="A71" s="438"/>
      <c r="B71" s="437"/>
      <c r="C71" s="437"/>
      <c r="D71" s="428" t="s">
        <v>198</v>
      </c>
      <c r="E71" s="437"/>
      <c r="F71" s="437"/>
      <c r="G71" s="439"/>
      <c r="H71" s="358"/>
      <c r="I71" s="387"/>
      <c r="J71" s="31"/>
      <c r="K71" s="29"/>
      <c r="L71" s="32"/>
      <c r="M71" s="33"/>
      <c r="N71" s="29"/>
      <c r="O71" s="30"/>
      <c r="P71" s="31"/>
      <c r="Q71" s="29"/>
      <c r="R71" s="32"/>
      <c r="S71" s="33"/>
      <c r="T71" s="29"/>
      <c r="U71" s="21"/>
      <c r="V71" s="202"/>
    </row>
    <row r="72" spans="1:22" s="15" customFormat="1" ht="25.5" customHeight="1" x14ac:dyDescent="0.25">
      <c r="A72" s="438">
        <v>33</v>
      </c>
      <c r="B72" s="435" t="s">
        <v>256</v>
      </c>
      <c r="C72" s="435" t="s">
        <v>255</v>
      </c>
      <c r="D72" s="428" t="s">
        <v>196</v>
      </c>
      <c r="E72" s="435" t="s">
        <v>217</v>
      </c>
      <c r="F72" s="435" t="s">
        <v>218</v>
      </c>
      <c r="G72" s="439" t="s">
        <v>68</v>
      </c>
      <c r="H72" s="358" t="s">
        <v>68</v>
      </c>
      <c r="I72" s="387" t="s">
        <v>68</v>
      </c>
      <c r="J72" s="31"/>
      <c r="K72" s="29"/>
      <c r="L72" s="32"/>
      <c r="M72" s="33"/>
      <c r="N72" s="29"/>
      <c r="O72" s="30"/>
      <c r="P72" s="31"/>
      <c r="Q72" s="29"/>
      <c r="R72" s="32"/>
      <c r="S72" s="33"/>
      <c r="T72" s="29" t="s">
        <v>199</v>
      </c>
      <c r="U72" s="32" t="s">
        <v>199</v>
      </c>
      <c r="V72" s="202"/>
    </row>
    <row r="73" spans="1:22" s="15" customFormat="1" ht="25.5" customHeight="1" x14ac:dyDescent="0.25">
      <c r="A73" s="438"/>
      <c r="B73" s="437"/>
      <c r="C73" s="437"/>
      <c r="D73" s="428" t="s">
        <v>198</v>
      </c>
      <c r="E73" s="437"/>
      <c r="F73" s="437"/>
      <c r="G73" s="439"/>
      <c r="H73" s="358"/>
      <c r="I73" s="387"/>
      <c r="J73" s="31"/>
      <c r="K73" s="29"/>
      <c r="L73" s="32"/>
      <c r="M73" s="33"/>
      <c r="N73" s="29"/>
      <c r="O73" s="30"/>
      <c r="P73" s="31"/>
      <c r="Q73" s="29"/>
      <c r="R73" s="32"/>
      <c r="S73" s="33"/>
      <c r="T73" s="29"/>
      <c r="U73" s="21"/>
      <c r="V73" s="202"/>
    </row>
    <row r="74" spans="1:22" s="15" customFormat="1" ht="25.5" customHeight="1" x14ac:dyDescent="0.25">
      <c r="A74" s="438">
        <v>34</v>
      </c>
      <c r="B74" s="435" t="s">
        <v>257</v>
      </c>
      <c r="C74" s="435" t="s">
        <v>162</v>
      </c>
      <c r="D74" s="428" t="s">
        <v>196</v>
      </c>
      <c r="E74" s="435" t="s">
        <v>217</v>
      </c>
      <c r="F74" s="435" t="s">
        <v>218</v>
      </c>
      <c r="G74" s="439" t="s">
        <v>68</v>
      </c>
      <c r="H74" s="358" t="s">
        <v>68</v>
      </c>
      <c r="I74" s="387" t="s">
        <v>68</v>
      </c>
      <c r="J74" s="31"/>
      <c r="K74" s="29"/>
      <c r="L74" s="32"/>
      <c r="M74" s="33"/>
      <c r="N74" s="29"/>
      <c r="O74" s="30"/>
      <c r="P74" s="31"/>
      <c r="Q74" s="29"/>
      <c r="R74" s="32"/>
      <c r="S74" s="33"/>
      <c r="T74" s="29" t="s">
        <v>199</v>
      </c>
      <c r="U74" s="32" t="s">
        <v>199</v>
      </c>
      <c r="V74" s="202"/>
    </row>
    <row r="75" spans="1:22" s="15" customFormat="1" ht="25.5" customHeight="1" x14ac:dyDescent="0.25">
      <c r="A75" s="438"/>
      <c r="B75" s="437"/>
      <c r="C75" s="437"/>
      <c r="D75" s="428" t="s">
        <v>198</v>
      </c>
      <c r="E75" s="437"/>
      <c r="F75" s="437"/>
      <c r="G75" s="439"/>
      <c r="H75" s="358"/>
      <c r="I75" s="387"/>
      <c r="J75" s="31"/>
      <c r="K75" s="29"/>
      <c r="L75" s="32"/>
      <c r="M75" s="33"/>
      <c r="N75" s="29"/>
      <c r="O75" s="30"/>
      <c r="P75" s="31"/>
      <c r="Q75" s="29"/>
      <c r="R75" s="32"/>
      <c r="S75" s="33"/>
      <c r="T75" s="29"/>
      <c r="U75" s="21"/>
      <c r="V75" s="202"/>
    </row>
    <row r="76" spans="1:22" s="15" customFormat="1" ht="25.5" customHeight="1" x14ac:dyDescent="0.25">
      <c r="A76" s="438">
        <v>35</v>
      </c>
      <c r="B76" s="435" t="s">
        <v>315</v>
      </c>
      <c r="C76" s="435" t="s">
        <v>162</v>
      </c>
      <c r="D76" s="428" t="s">
        <v>196</v>
      </c>
      <c r="E76" s="435" t="s">
        <v>258</v>
      </c>
      <c r="F76" s="435" t="s">
        <v>218</v>
      </c>
      <c r="G76" s="439" t="s">
        <v>68</v>
      </c>
      <c r="H76" s="358"/>
      <c r="I76" s="387"/>
      <c r="J76" s="31"/>
      <c r="K76" s="29"/>
      <c r="L76" s="32"/>
      <c r="M76" s="33"/>
      <c r="N76" s="29"/>
      <c r="O76" s="30"/>
      <c r="P76" s="31" t="s">
        <v>38</v>
      </c>
      <c r="Q76" s="29" t="s">
        <v>38</v>
      </c>
      <c r="R76" s="32"/>
      <c r="S76" s="33"/>
      <c r="T76" s="29"/>
      <c r="U76" s="21"/>
      <c r="V76" s="202"/>
    </row>
    <row r="77" spans="1:22" s="15" customFormat="1" ht="25.5" customHeight="1" x14ac:dyDescent="0.25">
      <c r="A77" s="438"/>
      <c r="B77" s="437"/>
      <c r="C77" s="437"/>
      <c r="D77" s="428" t="s">
        <v>198</v>
      </c>
      <c r="E77" s="437"/>
      <c r="F77" s="437"/>
      <c r="G77" s="439"/>
      <c r="H77" s="358"/>
      <c r="I77" s="387"/>
      <c r="J77" s="31"/>
      <c r="K77" s="29"/>
      <c r="L77" s="32"/>
      <c r="M77" s="33"/>
      <c r="N77" s="29"/>
      <c r="O77" s="30"/>
      <c r="P77" s="31" t="s">
        <v>39</v>
      </c>
      <c r="Q77" s="29"/>
      <c r="R77" s="32"/>
      <c r="S77" s="33"/>
      <c r="T77" s="29"/>
      <c r="U77" s="21"/>
      <c r="V77" s="202"/>
    </row>
    <row r="78" spans="1:22" s="15" customFormat="1" ht="25.5" customHeight="1" x14ac:dyDescent="0.25">
      <c r="A78" s="438">
        <v>36</v>
      </c>
      <c r="B78" s="435" t="s">
        <v>316</v>
      </c>
      <c r="C78" s="435" t="s">
        <v>162</v>
      </c>
      <c r="D78" s="427" t="s">
        <v>196</v>
      </c>
      <c r="E78" s="428" t="s">
        <v>290</v>
      </c>
      <c r="F78" s="435" t="s">
        <v>197</v>
      </c>
      <c r="G78" s="439" t="s">
        <v>68</v>
      </c>
      <c r="H78" s="358"/>
      <c r="I78" s="387"/>
      <c r="J78" s="31"/>
      <c r="K78" s="29"/>
      <c r="L78" s="32"/>
      <c r="M78" s="33"/>
      <c r="N78" s="29"/>
      <c r="O78" s="30"/>
      <c r="P78" s="31"/>
      <c r="Q78" s="29"/>
      <c r="R78" s="32"/>
      <c r="S78" s="33"/>
      <c r="T78" s="29" t="s">
        <v>38</v>
      </c>
      <c r="U78" s="21"/>
      <c r="V78" s="202"/>
    </row>
    <row r="79" spans="1:22" s="15" customFormat="1" ht="25.5" customHeight="1" x14ac:dyDescent="0.25">
      <c r="A79" s="438"/>
      <c r="B79" s="442"/>
      <c r="C79" s="442"/>
      <c r="D79" s="427"/>
      <c r="E79" s="435" t="s">
        <v>291</v>
      </c>
      <c r="F79" s="442"/>
      <c r="G79" s="439"/>
      <c r="H79" s="358"/>
      <c r="I79" s="387"/>
      <c r="J79" s="31"/>
      <c r="K79" s="29"/>
      <c r="L79" s="32"/>
      <c r="M79" s="33"/>
      <c r="N79" s="29"/>
      <c r="O79" s="30"/>
      <c r="P79" s="31"/>
      <c r="Q79" s="29"/>
      <c r="R79" s="32"/>
      <c r="S79" s="33"/>
      <c r="T79" s="29"/>
      <c r="U79" s="21"/>
      <c r="V79" s="202"/>
    </row>
    <row r="80" spans="1:22" s="15" customFormat="1" ht="25.5" customHeight="1" x14ac:dyDescent="0.25">
      <c r="A80" s="438">
        <v>37</v>
      </c>
      <c r="B80" s="437"/>
      <c r="C80" s="437"/>
      <c r="D80" s="428" t="s">
        <v>198</v>
      </c>
      <c r="E80" s="437"/>
      <c r="F80" s="437"/>
      <c r="G80" s="439" t="s">
        <v>68</v>
      </c>
      <c r="H80" s="358" t="s">
        <v>68</v>
      </c>
      <c r="I80" s="387" t="s">
        <v>68</v>
      </c>
      <c r="J80" s="18"/>
      <c r="K80" s="29"/>
      <c r="L80" s="32"/>
      <c r="M80" s="33"/>
      <c r="N80" s="29"/>
      <c r="O80" s="20"/>
      <c r="P80" s="31"/>
      <c r="Q80" s="29"/>
      <c r="R80" s="32"/>
      <c r="S80" s="33"/>
      <c r="T80" s="29"/>
      <c r="U80" s="21"/>
      <c r="V80" s="202"/>
    </row>
    <row r="81" spans="1:22" s="15" customFormat="1" ht="25.5" customHeight="1" x14ac:dyDescent="0.25">
      <c r="A81" s="438"/>
      <c r="B81" s="435" t="s">
        <v>200</v>
      </c>
      <c r="C81" s="435" t="s">
        <v>203</v>
      </c>
      <c r="D81" s="428" t="s">
        <v>196</v>
      </c>
      <c r="E81" s="435" t="s">
        <v>201</v>
      </c>
      <c r="F81" s="435" t="s">
        <v>202</v>
      </c>
      <c r="G81" s="439"/>
      <c r="H81" s="358"/>
      <c r="I81" s="387"/>
      <c r="J81" s="18"/>
      <c r="K81" s="29"/>
      <c r="L81" s="32"/>
      <c r="M81" s="33"/>
      <c r="N81" s="29"/>
      <c r="O81" s="20"/>
      <c r="P81" s="31"/>
      <c r="Q81" s="29"/>
      <c r="R81" s="32"/>
      <c r="S81" s="33"/>
      <c r="T81" s="19"/>
      <c r="U81" s="21"/>
      <c r="V81" s="202"/>
    </row>
    <row r="82" spans="1:22" s="15" customFormat="1" ht="25.5" customHeight="1" x14ac:dyDescent="0.25">
      <c r="A82" s="438">
        <v>38</v>
      </c>
      <c r="B82" s="437"/>
      <c r="C82" s="437"/>
      <c r="D82" s="428" t="s">
        <v>198</v>
      </c>
      <c r="E82" s="437"/>
      <c r="F82" s="437"/>
      <c r="G82" s="439" t="s">
        <v>68</v>
      </c>
      <c r="H82" s="358" t="s">
        <v>68</v>
      </c>
      <c r="I82" s="387" t="s">
        <v>68</v>
      </c>
      <c r="J82" s="18"/>
      <c r="K82" s="29"/>
      <c r="L82" s="32"/>
      <c r="M82" s="33"/>
      <c r="N82" s="29"/>
      <c r="O82" s="20"/>
      <c r="P82" s="31"/>
      <c r="Q82" s="29"/>
      <c r="R82" s="32"/>
      <c r="S82" s="33"/>
      <c r="T82" s="29"/>
      <c r="U82" s="32" t="s">
        <v>38</v>
      </c>
      <c r="V82" s="202"/>
    </row>
    <row r="83" spans="1:22" s="15" customFormat="1" ht="72" customHeight="1" x14ac:dyDescent="0.25">
      <c r="A83" s="438"/>
      <c r="B83" s="436" t="s">
        <v>276</v>
      </c>
      <c r="C83" s="436" t="s">
        <v>162</v>
      </c>
      <c r="D83" s="436" t="s">
        <v>196</v>
      </c>
      <c r="E83" s="436" t="s">
        <v>206</v>
      </c>
      <c r="F83" s="436" t="s">
        <v>207</v>
      </c>
      <c r="G83" s="439"/>
      <c r="H83" s="358"/>
      <c r="I83" s="387"/>
      <c r="J83" s="18"/>
      <c r="K83" s="29"/>
      <c r="L83" s="32"/>
      <c r="M83" s="33"/>
      <c r="N83" s="29"/>
      <c r="O83" s="30"/>
      <c r="P83" s="31"/>
      <c r="Q83" s="29"/>
      <c r="R83" s="32"/>
      <c r="S83" s="33"/>
      <c r="T83" s="19"/>
      <c r="U83" s="32"/>
      <c r="V83" s="202"/>
    </row>
    <row r="84" spans="1:22" s="15" customFormat="1" ht="25.5" customHeight="1" x14ac:dyDescent="0.25">
      <c r="A84" s="438">
        <v>39</v>
      </c>
      <c r="B84" s="458" t="s">
        <v>259</v>
      </c>
      <c r="C84" s="421" t="s">
        <v>162</v>
      </c>
      <c r="D84" s="422" t="s">
        <v>196</v>
      </c>
      <c r="E84" s="421" t="s">
        <v>241</v>
      </c>
      <c r="F84" s="421" t="s">
        <v>208</v>
      </c>
      <c r="G84" s="439" t="s">
        <v>68</v>
      </c>
      <c r="H84" s="358"/>
      <c r="I84" s="387" t="s">
        <v>68</v>
      </c>
      <c r="J84" s="18"/>
      <c r="K84" s="29"/>
      <c r="L84" s="32"/>
      <c r="M84" s="33"/>
      <c r="N84" s="29"/>
      <c r="O84" s="30" t="s">
        <v>38</v>
      </c>
      <c r="P84" s="31"/>
      <c r="Q84" s="29"/>
      <c r="R84" s="32"/>
      <c r="S84" s="33"/>
      <c r="T84" s="29"/>
      <c r="U84" s="21"/>
      <c r="V84" s="202"/>
    </row>
    <row r="85" spans="1:22" s="15" customFormat="1" ht="25.5" customHeight="1" x14ac:dyDescent="0.25">
      <c r="A85" s="438"/>
      <c r="B85" s="458"/>
      <c r="C85" s="421"/>
      <c r="D85" s="422" t="s">
        <v>198</v>
      </c>
      <c r="E85" s="421"/>
      <c r="F85" s="421"/>
      <c r="G85" s="439"/>
      <c r="H85" s="358"/>
      <c r="I85" s="387"/>
      <c r="J85" s="18"/>
      <c r="K85" s="29"/>
      <c r="L85" s="32"/>
      <c r="M85" s="33"/>
      <c r="N85" s="29"/>
      <c r="O85" s="30" t="s">
        <v>39</v>
      </c>
      <c r="P85" s="31"/>
      <c r="Q85" s="29"/>
      <c r="R85" s="32"/>
      <c r="S85" s="33"/>
      <c r="T85" s="19"/>
      <c r="U85" s="21"/>
      <c r="V85" s="202"/>
    </row>
    <row r="86" spans="1:22" s="15" customFormat="1" ht="25.5" customHeight="1" x14ac:dyDescent="0.25">
      <c r="A86" s="438">
        <v>40</v>
      </c>
      <c r="B86" s="458" t="s">
        <v>261</v>
      </c>
      <c r="C86" s="421" t="s">
        <v>162</v>
      </c>
      <c r="D86" s="422" t="s">
        <v>196</v>
      </c>
      <c r="E86" s="421" t="s">
        <v>260</v>
      </c>
      <c r="F86" s="421" t="s">
        <v>210</v>
      </c>
      <c r="G86" s="443" t="s">
        <v>68</v>
      </c>
      <c r="H86" s="360"/>
      <c r="I86" s="362"/>
      <c r="J86" s="18"/>
      <c r="K86" s="29"/>
      <c r="L86" s="32"/>
      <c r="M86" s="33"/>
      <c r="N86" s="29" t="s">
        <v>38</v>
      </c>
      <c r="O86" s="30" t="s">
        <v>38</v>
      </c>
      <c r="P86" s="31" t="s">
        <v>38</v>
      </c>
      <c r="Q86" s="29" t="s">
        <v>38</v>
      </c>
      <c r="R86" s="32" t="s">
        <v>38</v>
      </c>
      <c r="S86" s="33" t="s">
        <v>38</v>
      </c>
      <c r="T86" s="29" t="s">
        <v>38</v>
      </c>
      <c r="U86" s="32" t="s">
        <v>38</v>
      </c>
      <c r="V86" s="202"/>
    </row>
    <row r="87" spans="1:22" s="15" customFormat="1" ht="25.5" customHeight="1" x14ac:dyDescent="0.25">
      <c r="A87" s="438"/>
      <c r="B87" s="458"/>
      <c r="C87" s="421"/>
      <c r="D87" s="422" t="s">
        <v>198</v>
      </c>
      <c r="E87" s="421"/>
      <c r="F87" s="421"/>
      <c r="G87" s="444"/>
      <c r="H87" s="361"/>
      <c r="I87" s="363"/>
      <c r="J87" s="18"/>
      <c r="K87" s="29"/>
      <c r="L87" s="32"/>
      <c r="M87" s="33"/>
      <c r="N87" s="29" t="s">
        <v>39</v>
      </c>
      <c r="O87" s="30" t="s">
        <v>39</v>
      </c>
      <c r="P87" s="31" t="s">
        <v>39</v>
      </c>
      <c r="Q87" s="29" t="s">
        <v>39</v>
      </c>
      <c r="R87" s="32" t="s">
        <v>39</v>
      </c>
      <c r="S87" s="33" t="s">
        <v>39</v>
      </c>
      <c r="T87" s="29"/>
      <c r="U87" s="32"/>
      <c r="V87" s="202"/>
    </row>
    <row r="88" spans="1:22" s="15" customFormat="1" ht="25.5" customHeight="1" x14ac:dyDescent="0.25">
      <c r="A88" s="438">
        <v>41</v>
      </c>
      <c r="B88" s="458" t="s">
        <v>242</v>
      </c>
      <c r="C88" s="421" t="s">
        <v>211</v>
      </c>
      <c r="D88" s="422" t="s">
        <v>196</v>
      </c>
      <c r="E88" s="421" t="s">
        <v>209</v>
      </c>
      <c r="F88" s="421" t="s">
        <v>208</v>
      </c>
      <c r="G88" s="443" t="s">
        <v>68</v>
      </c>
      <c r="H88" s="360"/>
      <c r="I88" s="362"/>
      <c r="J88" s="18"/>
      <c r="K88" s="29"/>
      <c r="L88" s="32"/>
      <c r="M88" s="33"/>
      <c r="N88" s="29"/>
      <c r="O88" s="30"/>
      <c r="P88" s="31"/>
      <c r="Q88" s="29"/>
      <c r="R88" s="32"/>
      <c r="S88" s="33"/>
      <c r="T88" s="29" t="s">
        <v>38</v>
      </c>
      <c r="U88" s="32" t="s">
        <v>38</v>
      </c>
      <c r="V88" s="202"/>
    </row>
    <row r="89" spans="1:22" s="15" customFormat="1" ht="25.5" customHeight="1" x14ac:dyDescent="0.25">
      <c r="A89" s="438"/>
      <c r="B89" s="458"/>
      <c r="C89" s="421"/>
      <c r="D89" s="422" t="s">
        <v>198</v>
      </c>
      <c r="E89" s="421"/>
      <c r="F89" s="421"/>
      <c r="G89" s="444"/>
      <c r="H89" s="361"/>
      <c r="I89" s="363"/>
      <c r="J89" s="18"/>
      <c r="K89" s="29"/>
      <c r="L89" s="32"/>
      <c r="M89" s="33"/>
      <c r="N89" s="29"/>
      <c r="O89" s="30"/>
      <c r="P89" s="31"/>
      <c r="Q89" s="29"/>
      <c r="R89" s="32"/>
      <c r="S89" s="33"/>
      <c r="T89" s="19"/>
      <c r="U89" s="21"/>
      <c r="V89" s="202"/>
    </row>
    <row r="90" spans="1:22" s="15" customFormat="1" ht="25.5" customHeight="1" x14ac:dyDescent="0.25">
      <c r="A90" s="438">
        <v>42</v>
      </c>
      <c r="B90" s="421" t="s">
        <v>317</v>
      </c>
      <c r="C90" s="421" t="s">
        <v>162</v>
      </c>
      <c r="D90" s="422" t="s">
        <v>196</v>
      </c>
      <c r="E90" s="421" t="s">
        <v>318</v>
      </c>
      <c r="F90" s="421" t="s">
        <v>212</v>
      </c>
      <c r="G90" s="443" t="s">
        <v>68</v>
      </c>
      <c r="H90" s="360"/>
      <c r="I90" s="362"/>
      <c r="J90" s="18"/>
      <c r="K90" s="29"/>
      <c r="L90" s="32"/>
      <c r="M90" s="33"/>
      <c r="N90" s="29" t="s">
        <v>38</v>
      </c>
      <c r="O90" s="30" t="s">
        <v>38</v>
      </c>
      <c r="P90" s="31" t="s">
        <v>38</v>
      </c>
      <c r="Q90" s="29" t="s">
        <v>38</v>
      </c>
      <c r="R90" s="32" t="s">
        <v>38</v>
      </c>
      <c r="S90" s="33" t="s">
        <v>38</v>
      </c>
      <c r="T90" s="29" t="s">
        <v>38</v>
      </c>
      <c r="U90" s="32" t="s">
        <v>38</v>
      </c>
      <c r="V90" s="202"/>
    </row>
    <row r="91" spans="1:22" s="15" customFormat="1" ht="25.5" customHeight="1" x14ac:dyDescent="0.25">
      <c r="A91" s="438"/>
      <c r="B91" s="421"/>
      <c r="C91" s="421"/>
      <c r="D91" s="422" t="s">
        <v>198</v>
      </c>
      <c r="E91" s="421"/>
      <c r="F91" s="421"/>
      <c r="G91" s="444"/>
      <c r="H91" s="361"/>
      <c r="I91" s="363"/>
      <c r="J91" s="18"/>
      <c r="K91" s="29"/>
      <c r="L91" s="32"/>
      <c r="M91" s="33"/>
      <c r="N91" s="29" t="s">
        <v>39</v>
      </c>
      <c r="O91" s="30" t="s">
        <v>39</v>
      </c>
      <c r="P91" s="31" t="s">
        <v>39</v>
      </c>
      <c r="Q91" s="29" t="s">
        <v>39</v>
      </c>
      <c r="R91" s="32" t="s">
        <v>39</v>
      </c>
      <c r="S91" s="33" t="s">
        <v>39</v>
      </c>
      <c r="T91" s="19" t="s">
        <v>39</v>
      </c>
      <c r="U91" s="21"/>
      <c r="V91" s="202"/>
    </row>
    <row r="92" spans="1:22" s="15" customFormat="1" ht="25.5" customHeight="1" x14ac:dyDescent="0.25">
      <c r="A92" s="438">
        <v>43</v>
      </c>
      <c r="B92" s="421" t="s">
        <v>319</v>
      </c>
      <c r="C92" s="421" t="s">
        <v>162</v>
      </c>
      <c r="D92" s="422" t="s">
        <v>196</v>
      </c>
      <c r="E92" s="421" t="s">
        <v>318</v>
      </c>
      <c r="F92" s="421" t="s">
        <v>212</v>
      </c>
      <c r="G92" s="443" t="s">
        <v>68</v>
      </c>
      <c r="H92" s="360"/>
      <c r="I92" s="362"/>
      <c r="J92" s="18"/>
      <c r="K92" s="29"/>
      <c r="L92" s="32"/>
      <c r="M92" s="33"/>
      <c r="N92" s="29"/>
      <c r="O92" s="30"/>
      <c r="P92" s="31"/>
      <c r="Q92" s="29"/>
      <c r="R92" s="32"/>
      <c r="S92" s="33" t="s">
        <v>199</v>
      </c>
      <c r="T92" s="29" t="s">
        <v>199</v>
      </c>
      <c r="U92" s="32" t="s">
        <v>199</v>
      </c>
      <c r="V92" s="202"/>
    </row>
    <row r="93" spans="1:22" s="15" customFormat="1" ht="25.5" customHeight="1" x14ac:dyDescent="0.25">
      <c r="A93" s="438"/>
      <c r="B93" s="421"/>
      <c r="C93" s="421"/>
      <c r="D93" s="422" t="s">
        <v>198</v>
      </c>
      <c r="E93" s="421"/>
      <c r="F93" s="421"/>
      <c r="G93" s="444"/>
      <c r="H93" s="361"/>
      <c r="I93" s="363"/>
      <c r="J93" s="18"/>
      <c r="K93" s="29"/>
      <c r="L93" s="32"/>
      <c r="M93" s="33"/>
      <c r="N93" s="29"/>
      <c r="O93" s="30"/>
      <c r="P93" s="31"/>
      <c r="Q93" s="29"/>
      <c r="R93" s="32"/>
      <c r="S93" s="33"/>
      <c r="T93" s="19"/>
      <c r="U93" s="21"/>
      <c r="V93" s="202"/>
    </row>
    <row r="94" spans="1:22" s="15" customFormat="1" ht="25.5" customHeight="1" x14ac:dyDescent="0.25">
      <c r="A94" s="438">
        <v>44</v>
      </c>
      <c r="B94" s="421" t="s">
        <v>213</v>
      </c>
      <c r="C94" s="421" t="s">
        <v>162</v>
      </c>
      <c r="D94" s="422" t="s">
        <v>196</v>
      </c>
      <c r="E94" s="421" t="s">
        <v>215</v>
      </c>
      <c r="F94" s="421" t="s">
        <v>212</v>
      </c>
      <c r="G94" s="443" t="s">
        <v>68</v>
      </c>
      <c r="H94" s="360"/>
      <c r="I94" s="362"/>
      <c r="J94" s="18"/>
      <c r="K94" s="29"/>
      <c r="L94" s="32"/>
      <c r="M94" s="33"/>
      <c r="N94" s="29" t="s">
        <v>38</v>
      </c>
      <c r="O94" s="30" t="s">
        <v>38</v>
      </c>
      <c r="P94" s="31" t="s">
        <v>38</v>
      </c>
      <c r="Q94" s="29" t="s">
        <v>38</v>
      </c>
      <c r="R94" s="32" t="s">
        <v>38</v>
      </c>
      <c r="S94" s="33" t="s">
        <v>38</v>
      </c>
      <c r="T94" s="29" t="s">
        <v>38</v>
      </c>
      <c r="U94" s="32" t="s">
        <v>38</v>
      </c>
      <c r="V94" s="202"/>
    </row>
    <row r="95" spans="1:22" s="15" customFormat="1" ht="25.5" customHeight="1" x14ac:dyDescent="0.25">
      <c r="A95" s="438"/>
      <c r="B95" s="421"/>
      <c r="C95" s="421"/>
      <c r="D95" s="422" t="s">
        <v>198</v>
      </c>
      <c r="E95" s="421"/>
      <c r="F95" s="421"/>
      <c r="G95" s="444"/>
      <c r="H95" s="361"/>
      <c r="I95" s="363"/>
      <c r="J95" s="18"/>
      <c r="K95" s="29"/>
      <c r="L95" s="32"/>
      <c r="M95" s="33"/>
      <c r="N95" s="29" t="s">
        <v>39</v>
      </c>
      <c r="O95" s="30" t="s">
        <v>39</v>
      </c>
      <c r="P95" s="31" t="s">
        <v>39</v>
      </c>
      <c r="Q95" s="29" t="s">
        <v>39</v>
      </c>
      <c r="R95" s="32" t="s">
        <v>39</v>
      </c>
      <c r="S95" s="33" t="s">
        <v>39</v>
      </c>
      <c r="T95" s="29" t="s">
        <v>39</v>
      </c>
      <c r="U95" s="32"/>
      <c r="V95" s="202"/>
    </row>
    <row r="96" spans="1:22" s="15" customFormat="1" ht="25.5" customHeight="1" x14ac:dyDescent="0.25">
      <c r="A96" s="438">
        <v>45</v>
      </c>
      <c r="B96" s="421" t="s">
        <v>214</v>
      </c>
      <c r="C96" s="421" t="s">
        <v>162</v>
      </c>
      <c r="D96" s="422" t="s">
        <v>196</v>
      </c>
      <c r="E96" s="421" t="s">
        <v>215</v>
      </c>
      <c r="F96" s="421" t="s">
        <v>212</v>
      </c>
      <c r="G96" s="443" t="s">
        <v>68</v>
      </c>
      <c r="H96" s="360"/>
      <c r="I96" s="362"/>
      <c r="J96" s="18"/>
      <c r="K96" s="29"/>
      <c r="L96" s="32"/>
      <c r="M96" s="33"/>
      <c r="N96" s="29"/>
      <c r="O96" s="20"/>
      <c r="P96" s="31"/>
      <c r="Q96" s="29"/>
      <c r="R96" s="32"/>
      <c r="S96" s="33"/>
      <c r="T96" s="29" t="s">
        <v>38</v>
      </c>
      <c r="U96" s="32" t="s">
        <v>38</v>
      </c>
      <c r="V96" s="202"/>
    </row>
    <row r="97" spans="1:22" s="15" customFormat="1" ht="25.5" customHeight="1" x14ac:dyDescent="0.25">
      <c r="A97" s="438"/>
      <c r="B97" s="421"/>
      <c r="C97" s="421"/>
      <c r="D97" s="422" t="s">
        <v>198</v>
      </c>
      <c r="E97" s="421"/>
      <c r="F97" s="421"/>
      <c r="G97" s="444"/>
      <c r="H97" s="361"/>
      <c r="I97" s="363"/>
      <c r="J97" s="18"/>
      <c r="K97" s="29"/>
      <c r="L97" s="32"/>
      <c r="M97" s="33"/>
      <c r="N97" s="29"/>
      <c r="O97" s="20"/>
      <c r="P97" s="31"/>
      <c r="Q97" s="29"/>
      <c r="R97" s="32"/>
      <c r="S97" s="33"/>
      <c r="T97" s="19"/>
      <c r="U97" s="21"/>
      <c r="V97" s="202"/>
    </row>
    <row r="98" spans="1:22" s="15" customFormat="1" ht="25.5" customHeight="1" x14ac:dyDescent="0.25">
      <c r="A98" s="438">
        <v>46</v>
      </c>
      <c r="B98" s="458" t="s">
        <v>320</v>
      </c>
      <c r="C98" s="421" t="s">
        <v>162</v>
      </c>
      <c r="D98" s="422" t="s">
        <v>196</v>
      </c>
      <c r="E98" s="421" t="s">
        <v>243</v>
      </c>
      <c r="F98" s="421" t="s">
        <v>212</v>
      </c>
      <c r="G98" s="443" t="s">
        <v>68</v>
      </c>
      <c r="H98" s="360"/>
      <c r="I98" s="362"/>
      <c r="J98" s="18"/>
      <c r="K98" s="29"/>
      <c r="L98" s="32"/>
      <c r="M98" s="33"/>
      <c r="N98" s="29"/>
      <c r="O98" s="20"/>
      <c r="P98" s="31"/>
      <c r="Q98" s="29"/>
      <c r="R98" s="32"/>
      <c r="S98" s="33"/>
      <c r="T98" s="29" t="s">
        <v>38</v>
      </c>
      <c r="U98" s="32" t="s">
        <v>38</v>
      </c>
      <c r="V98" s="202"/>
    </row>
    <row r="99" spans="1:22" s="15" customFormat="1" ht="25.5" customHeight="1" x14ac:dyDescent="0.25">
      <c r="A99" s="438"/>
      <c r="B99" s="458"/>
      <c r="C99" s="421"/>
      <c r="D99" s="422" t="s">
        <v>198</v>
      </c>
      <c r="E99" s="421"/>
      <c r="F99" s="421"/>
      <c r="G99" s="444"/>
      <c r="H99" s="361"/>
      <c r="I99" s="363"/>
      <c r="J99" s="18"/>
      <c r="K99" s="29"/>
      <c r="L99" s="32"/>
      <c r="M99" s="33"/>
      <c r="N99" s="29"/>
      <c r="O99" s="20"/>
      <c r="P99" s="31"/>
      <c r="Q99" s="29"/>
      <c r="R99" s="32"/>
      <c r="S99" s="33"/>
      <c r="T99" s="19"/>
      <c r="U99" s="21"/>
      <c r="V99" s="202"/>
    </row>
    <row r="100" spans="1:22" s="15" customFormat="1" ht="32.25" customHeight="1" x14ac:dyDescent="0.25">
      <c r="A100" s="385" t="s">
        <v>178</v>
      </c>
      <c r="B100" s="431"/>
      <c r="C100" s="431"/>
      <c r="D100" s="431"/>
      <c r="E100" s="431"/>
      <c r="F100" s="431"/>
      <c r="G100" s="386"/>
      <c r="H100" s="386"/>
      <c r="I100" s="386"/>
      <c r="J100" s="179"/>
      <c r="K100" s="169"/>
      <c r="L100" s="180"/>
      <c r="M100" s="171"/>
      <c r="N100" s="169"/>
      <c r="O100" s="169"/>
      <c r="P100" s="169"/>
      <c r="Q100" s="169"/>
      <c r="R100" s="169"/>
      <c r="S100" s="169"/>
      <c r="T100" s="169"/>
      <c r="U100" s="169"/>
      <c r="V100" s="169"/>
    </row>
    <row r="101" spans="1:22" s="15" customFormat="1" ht="33.75" customHeight="1" x14ac:dyDescent="0.25">
      <c r="A101" s="438">
        <v>47</v>
      </c>
      <c r="B101" s="445" t="s">
        <v>321</v>
      </c>
      <c r="C101" s="427" t="s">
        <v>155</v>
      </c>
      <c r="D101" s="427" t="s">
        <v>179</v>
      </c>
      <c r="E101" s="445" t="s">
        <v>322</v>
      </c>
      <c r="F101" s="428" t="s">
        <v>197</v>
      </c>
      <c r="G101" s="439" t="s">
        <v>68</v>
      </c>
      <c r="H101" s="358" t="s">
        <v>68</v>
      </c>
      <c r="I101" s="387"/>
      <c r="J101" s="18"/>
      <c r="K101" s="29"/>
      <c r="L101" s="32"/>
      <c r="M101" s="33"/>
      <c r="N101" s="29"/>
      <c r="O101" s="29"/>
      <c r="P101" s="29"/>
      <c r="Q101" s="29"/>
      <c r="R101" s="29"/>
      <c r="S101" s="29"/>
      <c r="T101" s="29"/>
      <c r="U101" s="29"/>
      <c r="V101" s="166"/>
    </row>
    <row r="102" spans="1:22" s="15" customFormat="1" ht="33.75" customHeight="1" x14ac:dyDescent="0.25">
      <c r="A102" s="438"/>
      <c r="B102" s="445"/>
      <c r="C102" s="427"/>
      <c r="D102" s="427"/>
      <c r="E102" s="445"/>
      <c r="F102" s="428" t="s">
        <v>286</v>
      </c>
      <c r="G102" s="439"/>
      <c r="H102" s="358"/>
      <c r="I102" s="387"/>
      <c r="J102" s="18"/>
      <c r="K102" s="29"/>
      <c r="L102" s="32"/>
      <c r="M102" s="33"/>
      <c r="N102" s="29"/>
      <c r="O102" s="19"/>
      <c r="P102" s="29"/>
      <c r="Q102" s="29"/>
      <c r="R102" s="29"/>
      <c r="S102" s="29"/>
      <c r="T102" s="29"/>
      <c r="U102" s="19"/>
      <c r="V102" s="166"/>
    </row>
    <row r="103" spans="1:22" s="15" customFormat="1" ht="33.75" customHeight="1" x14ac:dyDescent="0.25">
      <c r="A103" s="438">
        <v>48</v>
      </c>
      <c r="B103" s="445" t="s">
        <v>323</v>
      </c>
      <c r="C103" s="427" t="s">
        <v>155</v>
      </c>
      <c r="D103" s="427" t="s">
        <v>324</v>
      </c>
      <c r="E103" s="446" t="s">
        <v>325</v>
      </c>
      <c r="F103" s="428" t="s">
        <v>197</v>
      </c>
      <c r="G103" s="418" t="s">
        <v>68</v>
      </c>
      <c r="H103" s="357" t="s">
        <v>68</v>
      </c>
      <c r="I103" s="359" t="s">
        <v>68</v>
      </c>
      <c r="J103" s="18"/>
      <c r="K103" s="29"/>
      <c r="L103" s="32"/>
      <c r="M103" s="33"/>
      <c r="N103" s="29"/>
      <c r="O103" s="19"/>
      <c r="P103" s="29"/>
      <c r="Q103" s="29"/>
      <c r="R103" s="29"/>
      <c r="S103" s="29"/>
      <c r="T103" s="29"/>
      <c r="U103" s="19"/>
      <c r="V103" s="166"/>
    </row>
    <row r="104" spans="1:22" s="15" customFormat="1" ht="33.75" customHeight="1" x14ac:dyDescent="0.25">
      <c r="A104" s="438"/>
      <c r="B104" s="445"/>
      <c r="C104" s="427"/>
      <c r="D104" s="427"/>
      <c r="E104" s="446" t="s">
        <v>326</v>
      </c>
      <c r="F104" s="428" t="s">
        <v>286</v>
      </c>
      <c r="G104" s="418"/>
      <c r="H104" s="357"/>
      <c r="I104" s="359"/>
      <c r="J104" s="18"/>
      <c r="K104" s="29"/>
      <c r="L104" s="32"/>
      <c r="M104" s="33"/>
      <c r="N104" s="29"/>
      <c r="O104" s="19"/>
      <c r="P104" s="29"/>
      <c r="Q104" s="29"/>
      <c r="R104" s="29"/>
      <c r="S104" s="29"/>
      <c r="T104" s="29"/>
      <c r="U104" s="19"/>
      <c r="V104" s="166"/>
    </row>
    <row r="105" spans="1:22" s="15" customFormat="1" ht="33.75" customHeight="1" x14ac:dyDescent="0.25">
      <c r="A105" s="438">
        <v>49</v>
      </c>
      <c r="B105" s="445"/>
      <c r="C105" s="427"/>
      <c r="D105" s="427"/>
      <c r="E105" s="446" t="s">
        <v>327</v>
      </c>
      <c r="F105" s="428" t="s">
        <v>164</v>
      </c>
      <c r="G105" s="418"/>
      <c r="H105" s="357"/>
      <c r="I105" s="359"/>
      <c r="J105" s="18"/>
      <c r="K105" s="29"/>
      <c r="L105" s="32"/>
      <c r="M105" s="33"/>
      <c r="N105" s="29"/>
      <c r="O105" s="19"/>
      <c r="P105" s="29"/>
      <c r="Q105" s="29"/>
      <c r="R105" s="29"/>
      <c r="S105" s="29"/>
      <c r="T105" s="29"/>
      <c r="U105" s="19"/>
      <c r="V105" s="166"/>
    </row>
    <row r="106" spans="1:22" s="15" customFormat="1" ht="33.75" customHeight="1" x14ac:dyDescent="0.25">
      <c r="A106" s="438"/>
      <c r="B106" s="445" t="s">
        <v>328</v>
      </c>
      <c r="C106" s="427" t="s">
        <v>262</v>
      </c>
      <c r="D106" s="427" t="s">
        <v>324</v>
      </c>
      <c r="E106" s="445" t="s">
        <v>263</v>
      </c>
      <c r="F106" s="428" t="s">
        <v>301</v>
      </c>
      <c r="G106" s="418"/>
      <c r="H106" s="357"/>
      <c r="I106" s="359"/>
      <c r="J106" s="18"/>
      <c r="K106" s="29"/>
      <c r="L106" s="32"/>
      <c r="M106" s="33"/>
      <c r="N106" s="29"/>
      <c r="O106" s="19"/>
      <c r="P106" s="29"/>
      <c r="Q106" s="29"/>
      <c r="R106" s="29"/>
      <c r="S106" s="29"/>
      <c r="T106" s="29"/>
      <c r="U106" s="19"/>
      <c r="V106" s="166"/>
    </row>
    <row r="107" spans="1:22" s="15" customFormat="1" ht="33.75" customHeight="1" x14ac:dyDescent="0.25">
      <c r="A107" s="440">
        <v>50</v>
      </c>
      <c r="B107" s="445"/>
      <c r="C107" s="427"/>
      <c r="D107" s="427"/>
      <c r="E107" s="445"/>
      <c r="F107" s="428" t="s">
        <v>286</v>
      </c>
      <c r="G107" s="447" t="s">
        <v>68</v>
      </c>
      <c r="H107" s="213" t="s">
        <v>68</v>
      </c>
      <c r="I107" s="212"/>
      <c r="J107" s="18"/>
      <c r="K107" s="29"/>
      <c r="L107" s="32"/>
      <c r="M107" s="33"/>
      <c r="N107" s="29"/>
      <c r="O107" s="19"/>
      <c r="P107" s="29"/>
      <c r="Q107" s="29"/>
      <c r="R107" s="29"/>
      <c r="S107" s="29"/>
      <c r="T107" s="29"/>
      <c r="U107" s="19"/>
      <c r="V107" s="166"/>
    </row>
    <row r="108" spans="1:22" s="15" customFormat="1" ht="20.25" customHeight="1" x14ac:dyDescent="0.25">
      <c r="A108" s="438">
        <v>51</v>
      </c>
      <c r="B108" s="459" t="s">
        <v>141</v>
      </c>
      <c r="C108" s="435" t="s">
        <v>180</v>
      </c>
      <c r="D108" s="435" t="s">
        <v>324</v>
      </c>
      <c r="E108" s="446" t="s">
        <v>329</v>
      </c>
      <c r="F108" s="428" t="s">
        <v>197</v>
      </c>
      <c r="G108" s="418" t="s">
        <v>68</v>
      </c>
      <c r="H108" s="357" t="s">
        <v>68</v>
      </c>
      <c r="I108" s="359"/>
      <c r="J108" s="18"/>
      <c r="K108" s="34"/>
      <c r="L108" s="35"/>
      <c r="M108" s="36"/>
      <c r="N108" s="37"/>
      <c r="O108" s="37"/>
      <c r="P108" s="37"/>
      <c r="Q108" s="37"/>
      <c r="R108" s="19"/>
      <c r="S108" s="37"/>
      <c r="T108" s="37"/>
      <c r="U108" s="37"/>
      <c r="V108" s="166">
        <f>+COUNTIF(J108:U128,"E")/COUNTIF(J108:U128,"P")</f>
        <v>0</v>
      </c>
    </row>
    <row r="109" spans="1:22" s="15" customFormat="1" ht="33" customHeight="1" x14ac:dyDescent="0.25">
      <c r="A109" s="438"/>
      <c r="B109" s="460"/>
      <c r="C109" s="437"/>
      <c r="D109" s="437"/>
      <c r="E109" s="446" t="s">
        <v>330</v>
      </c>
      <c r="F109" s="428" t="s">
        <v>286</v>
      </c>
      <c r="G109" s="418"/>
      <c r="H109" s="357"/>
      <c r="I109" s="359"/>
      <c r="J109" s="18"/>
      <c r="K109" s="34"/>
      <c r="L109" s="35"/>
      <c r="M109" s="36"/>
      <c r="N109" s="37"/>
      <c r="O109" s="37"/>
      <c r="P109" s="37"/>
      <c r="Q109" s="37"/>
      <c r="R109" s="19"/>
      <c r="S109" s="37"/>
      <c r="T109" s="37"/>
      <c r="U109" s="37"/>
      <c r="V109" s="166"/>
    </row>
    <row r="110" spans="1:22" s="15" customFormat="1" ht="21" customHeight="1" x14ac:dyDescent="0.25">
      <c r="A110" s="466" t="s">
        <v>123</v>
      </c>
      <c r="B110" s="467"/>
      <c r="C110" s="467"/>
      <c r="D110" s="467"/>
      <c r="E110" s="467"/>
      <c r="F110" s="467"/>
      <c r="G110" s="468"/>
      <c r="H110" s="468"/>
      <c r="I110" s="468"/>
      <c r="J110" s="182"/>
      <c r="K110" s="165"/>
      <c r="L110" s="183"/>
      <c r="M110" s="174"/>
      <c r="N110" s="165"/>
      <c r="O110" s="165"/>
      <c r="P110" s="165"/>
      <c r="Q110" s="165"/>
      <c r="R110" s="165"/>
      <c r="S110" s="165"/>
      <c r="T110" s="165"/>
      <c r="U110" s="165"/>
      <c r="V110" s="165"/>
    </row>
    <row r="111" spans="1:22" s="15" customFormat="1" ht="24" customHeight="1" x14ac:dyDescent="0.25">
      <c r="A111" s="414">
        <v>52</v>
      </c>
      <c r="B111" s="445" t="s">
        <v>139</v>
      </c>
      <c r="C111" s="427" t="s">
        <v>155</v>
      </c>
      <c r="D111" s="428" t="s">
        <v>331</v>
      </c>
      <c r="E111" s="445" t="s">
        <v>264</v>
      </c>
      <c r="F111" s="428" t="s">
        <v>197</v>
      </c>
      <c r="G111" s="415" t="s">
        <v>68</v>
      </c>
      <c r="H111" s="366" t="s">
        <v>68</v>
      </c>
      <c r="I111" s="372"/>
      <c r="J111" s="18"/>
      <c r="K111" s="34"/>
      <c r="L111" s="35"/>
      <c r="M111" s="40"/>
      <c r="N111" s="155"/>
      <c r="O111" s="42"/>
      <c r="P111" s="43"/>
      <c r="Q111" s="155"/>
      <c r="R111" s="20"/>
      <c r="S111" s="39"/>
      <c r="T111" s="155"/>
      <c r="U111" s="42"/>
      <c r="V111" s="199"/>
    </row>
    <row r="112" spans="1:22" s="15" customFormat="1" ht="24" customHeight="1" x14ac:dyDescent="0.25">
      <c r="A112" s="414"/>
      <c r="B112" s="445"/>
      <c r="C112" s="427"/>
      <c r="D112" s="428" t="s">
        <v>159</v>
      </c>
      <c r="E112" s="445"/>
      <c r="F112" s="428" t="s">
        <v>286</v>
      </c>
      <c r="G112" s="416"/>
      <c r="H112" s="367"/>
      <c r="I112" s="373"/>
      <c r="J112" s="18"/>
      <c r="K112" s="34"/>
      <c r="L112" s="35"/>
      <c r="M112" s="36"/>
      <c r="N112" s="37"/>
      <c r="O112" s="38"/>
      <c r="P112" s="39"/>
      <c r="Q112" s="37"/>
      <c r="R112" s="20"/>
      <c r="S112" s="39"/>
      <c r="T112" s="37"/>
      <c r="U112" s="38"/>
      <c r="V112" s="199"/>
    </row>
    <row r="113" spans="1:22" s="15" customFormat="1" ht="28.5" customHeight="1" x14ac:dyDescent="0.25">
      <c r="A113" s="414">
        <v>53</v>
      </c>
      <c r="B113" s="445" t="s">
        <v>332</v>
      </c>
      <c r="C113" s="427" t="s">
        <v>71</v>
      </c>
      <c r="D113" s="427" t="s">
        <v>222</v>
      </c>
      <c r="E113" s="445" t="s">
        <v>221</v>
      </c>
      <c r="F113" s="428" t="s">
        <v>197</v>
      </c>
      <c r="G113" s="418" t="s">
        <v>68</v>
      </c>
      <c r="H113" s="357" t="s">
        <v>68</v>
      </c>
      <c r="I113" s="359" t="s">
        <v>68</v>
      </c>
      <c r="J113" s="18"/>
      <c r="K113" s="34"/>
      <c r="L113" s="35" t="s">
        <v>38</v>
      </c>
      <c r="M113" s="40"/>
      <c r="N113" s="155"/>
      <c r="O113" s="42" t="s">
        <v>38</v>
      </c>
      <c r="P113" s="43"/>
      <c r="Q113" s="155"/>
      <c r="R113" s="20" t="s">
        <v>38</v>
      </c>
      <c r="S113" s="39"/>
      <c r="T113" s="155"/>
      <c r="U113" s="42" t="s">
        <v>38</v>
      </c>
      <c r="V113" s="199"/>
    </row>
    <row r="114" spans="1:22" s="15" customFormat="1" ht="30.75" customHeight="1" x14ac:dyDescent="0.25">
      <c r="A114" s="414"/>
      <c r="B114" s="445"/>
      <c r="C114" s="427"/>
      <c r="D114" s="427"/>
      <c r="E114" s="445"/>
      <c r="F114" s="428" t="s">
        <v>285</v>
      </c>
      <c r="G114" s="418"/>
      <c r="H114" s="357"/>
      <c r="I114" s="359"/>
      <c r="J114" s="18"/>
      <c r="K114" s="34"/>
      <c r="L114" s="35"/>
      <c r="M114" s="36"/>
      <c r="N114" s="37"/>
      <c r="O114" s="38"/>
      <c r="P114" s="39"/>
      <c r="Q114" s="37"/>
      <c r="R114" s="20"/>
      <c r="S114" s="39"/>
      <c r="T114" s="37"/>
      <c r="U114" s="38"/>
      <c r="V114" s="199"/>
    </row>
    <row r="115" spans="1:22" s="15" customFormat="1" ht="24" customHeight="1" x14ac:dyDescent="0.25">
      <c r="A115" s="414">
        <v>54</v>
      </c>
      <c r="B115" s="435" t="s">
        <v>140</v>
      </c>
      <c r="C115" s="435" t="s">
        <v>180</v>
      </c>
      <c r="D115" s="427" t="s">
        <v>331</v>
      </c>
      <c r="E115" s="435" t="s">
        <v>265</v>
      </c>
      <c r="F115" s="428" t="s">
        <v>197</v>
      </c>
      <c r="G115" s="418" t="s">
        <v>68</v>
      </c>
      <c r="H115" s="357" t="s">
        <v>68</v>
      </c>
      <c r="I115" s="359"/>
      <c r="J115" s="18"/>
      <c r="K115" s="34"/>
      <c r="L115" s="35"/>
      <c r="M115" s="40"/>
      <c r="N115" s="155"/>
      <c r="O115" s="42"/>
      <c r="P115" s="43"/>
      <c r="Q115" s="155"/>
      <c r="R115" s="20"/>
      <c r="S115" s="39"/>
      <c r="T115" s="155"/>
      <c r="U115" s="42"/>
      <c r="V115" s="199"/>
    </row>
    <row r="116" spans="1:22" s="15" customFormat="1" ht="24" customHeight="1" x14ac:dyDescent="0.25">
      <c r="A116" s="414"/>
      <c r="B116" s="442"/>
      <c r="C116" s="442"/>
      <c r="D116" s="427"/>
      <c r="E116" s="442"/>
      <c r="F116" s="435" t="s">
        <v>286</v>
      </c>
      <c r="G116" s="418"/>
      <c r="H116" s="357"/>
      <c r="I116" s="359"/>
      <c r="J116" s="18"/>
      <c r="K116" s="34"/>
      <c r="L116" s="35"/>
      <c r="M116" s="36"/>
      <c r="N116" s="37"/>
      <c r="O116" s="38"/>
      <c r="P116" s="39"/>
      <c r="Q116" s="37"/>
      <c r="R116" s="20"/>
      <c r="S116" s="39"/>
      <c r="T116" s="37"/>
      <c r="U116" s="38"/>
      <c r="V116" s="199"/>
    </row>
    <row r="117" spans="1:22" s="15" customFormat="1" ht="24" customHeight="1" x14ac:dyDescent="0.25">
      <c r="A117" s="414">
        <v>55</v>
      </c>
      <c r="B117" s="437"/>
      <c r="C117" s="437"/>
      <c r="D117" s="428" t="s">
        <v>159</v>
      </c>
      <c r="E117" s="437"/>
      <c r="F117" s="437"/>
      <c r="G117" s="418" t="s">
        <v>68</v>
      </c>
      <c r="H117" s="357" t="s">
        <v>68</v>
      </c>
      <c r="I117" s="359"/>
      <c r="J117" s="18"/>
      <c r="K117" s="34"/>
      <c r="L117" s="35"/>
      <c r="M117" s="40"/>
      <c r="N117" s="155"/>
      <c r="O117" s="42"/>
      <c r="P117" s="43"/>
      <c r="Q117" s="155"/>
      <c r="R117" s="20"/>
      <c r="S117" s="39"/>
      <c r="T117" s="155"/>
      <c r="U117" s="42"/>
      <c r="V117" s="199"/>
    </row>
    <row r="118" spans="1:22" s="15" customFormat="1" ht="24" customHeight="1" x14ac:dyDescent="0.25">
      <c r="A118" s="414"/>
      <c r="B118" s="446" t="s">
        <v>244</v>
      </c>
      <c r="C118" s="429" t="s">
        <v>71</v>
      </c>
      <c r="D118" s="428" t="s">
        <v>163</v>
      </c>
      <c r="E118" s="446" t="s">
        <v>245</v>
      </c>
      <c r="F118" s="428" t="s">
        <v>197</v>
      </c>
      <c r="G118" s="418"/>
      <c r="H118" s="357"/>
      <c r="I118" s="359"/>
      <c r="J118" s="18"/>
      <c r="K118" s="34"/>
      <c r="L118" s="35"/>
      <c r="M118" s="36"/>
      <c r="N118" s="37"/>
      <c r="O118" s="38"/>
      <c r="P118" s="39"/>
      <c r="Q118" s="37"/>
      <c r="R118" s="20"/>
      <c r="S118" s="39"/>
      <c r="T118" s="37"/>
      <c r="U118" s="38"/>
      <c r="V118" s="199"/>
    </row>
    <row r="119" spans="1:22" s="15" customFormat="1" ht="21" customHeight="1" x14ac:dyDescent="0.25">
      <c r="A119" s="364" t="s">
        <v>182</v>
      </c>
      <c r="B119" s="376"/>
      <c r="C119" s="376"/>
      <c r="D119" s="376"/>
      <c r="E119" s="376"/>
      <c r="F119" s="376"/>
      <c r="G119" s="365"/>
      <c r="H119" s="365"/>
      <c r="I119" s="365"/>
      <c r="J119" s="182"/>
      <c r="K119" s="165"/>
      <c r="L119" s="183"/>
      <c r="M119" s="174"/>
      <c r="N119" s="165"/>
      <c r="O119" s="165"/>
      <c r="P119" s="165"/>
      <c r="Q119" s="165"/>
      <c r="R119" s="165"/>
      <c r="S119" s="165"/>
      <c r="T119" s="165"/>
      <c r="U119" s="165"/>
      <c r="V119" s="165"/>
    </row>
    <row r="120" spans="1:22" s="15" customFormat="1" ht="24" customHeight="1" x14ac:dyDescent="0.25">
      <c r="A120" s="368">
        <v>56</v>
      </c>
      <c r="B120" s="370" t="s">
        <v>266</v>
      </c>
      <c r="C120" s="366" t="s">
        <v>69</v>
      </c>
      <c r="D120" s="167" t="s">
        <v>148</v>
      </c>
      <c r="E120" s="366" t="s">
        <v>267</v>
      </c>
      <c r="F120" s="366" t="s">
        <v>183</v>
      </c>
      <c r="G120" s="366" t="s">
        <v>68</v>
      </c>
      <c r="H120" s="366" t="s">
        <v>68</v>
      </c>
      <c r="I120" s="372"/>
      <c r="J120" s="18"/>
      <c r="K120" s="34"/>
      <c r="L120" s="35"/>
      <c r="M120" s="40"/>
      <c r="N120" s="155"/>
      <c r="O120" s="42"/>
      <c r="P120" s="43"/>
      <c r="Q120" s="155"/>
      <c r="R120" s="20"/>
      <c r="S120" s="39"/>
      <c r="T120" s="155"/>
      <c r="U120" s="42"/>
      <c r="V120" s="199"/>
    </row>
    <row r="121" spans="1:22" s="15" customFormat="1" ht="24" customHeight="1" x14ac:dyDescent="0.25">
      <c r="A121" s="368"/>
      <c r="B121" s="371"/>
      <c r="C121" s="367"/>
      <c r="D121" s="170" t="s">
        <v>149</v>
      </c>
      <c r="E121" s="367"/>
      <c r="F121" s="367"/>
      <c r="G121" s="367"/>
      <c r="H121" s="367"/>
      <c r="I121" s="373"/>
      <c r="J121" s="18"/>
      <c r="K121" s="34"/>
      <c r="L121" s="35"/>
      <c r="M121" s="36"/>
      <c r="N121" s="37"/>
      <c r="O121" s="38"/>
      <c r="P121" s="39"/>
      <c r="Q121" s="37"/>
      <c r="R121" s="20"/>
      <c r="S121" s="39"/>
      <c r="T121" s="37"/>
      <c r="U121" s="38"/>
      <c r="V121" s="199"/>
    </row>
    <row r="122" spans="1:22" s="15" customFormat="1" ht="21" customHeight="1" x14ac:dyDescent="0.25">
      <c r="A122" s="380">
        <v>57</v>
      </c>
      <c r="B122" s="377" t="s">
        <v>192</v>
      </c>
      <c r="C122" s="377"/>
      <c r="D122" s="377"/>
      <c r="E122" s="377"/>
      <c r="F122" s="377"/>
      <c r="G122" s="378"/>
      <c r="H122" s="378"/>
      <c r="I122" s="379"/>
      <c r="J122" s="182"/>
      <c r="K122" s="165"/>
      <c r="L122" s="183"/>
      <c r="M122" s="174"/>
      <c r="N122" s="165"/>
      <c r="O122" s="165"/>
      <c r="P122" s="165"/>
      <c r="Q122" s="165"/>
      <c r="R122" s="165"/>
      <c r="S122" s="165"/>
      <c r="T122" s="165"/>
      <c r="U122" s="165"/>
      <c r="V122" s="165"/>
    </row>
    <row r="123" spans="1:22" s="15" customFormat="1" ht="30.75" customHeight="1" x14ac:dyDescent="0.25">
      <c r="A123" s="381"/>
      <c r="B123" s="426" t="s">
        <v>333</v>
      </c>
      <c r="C123" s="427" t="s">
        <v>133</v>
      </c>
      <c r="D123" s="427" t="s">
        <v>159</v>
      </c>
      <c r="E123" s="427" t="s">
        <v>146</v>
      </c>
      <c r="F123" s="428" t="s">
        <v>197</v>
      </c>
      <c r="G123" s="418" t="s">
        <v>68</v>
      </c>
      <c r="H123" s="357" t="s">
        <v>68</v>
      </c>
      <c r="I123" s="359"/>
      <c r="J123" s="18"/>
      <c r="K123" s="34"/>
      <c r="L123" s="35"/>
      <c r="M123" s="40"/>
      <c r="N123" s="155"/>
      <c r="O123" s="42"/>
      <c r="P123" s="43"/>
      <c r="Q123" s="155"/>
      <c r="R123" s="20"/>
      <c r="S123" s="39"/>
      <c r="T123" s="155"/>
      <c r="U123" s="42"/>
      <c r="V123" s="199"/>
    </row>
    <row r="124" spans="1:22" s="15" customFormat="1" ht="30.75" customHeight="1" x14ac:dyDescent="0.25">
      <c r="A124" s="382"/>
      <c r="B124" s="426"/>
      <c r="C124" s="427"/>
      <c r="D124" s="427"/>
      <c r="E124" s="427"/>
      <c r="F124" s="428" t="s">
        <v>286</v>
      </c>
      <c r="G124" s="418"/>
      <c r="H124" s="357"/>
      <c r="I124" s="359"/>
      <c r="J124" s="18"/>
      <c r="K124" s="34"/>
      <c r="L124" s="35"/>
      <c r="M124" s="40"/>
      <c r="N124" s="155"/>
      <c r="O124" s="42"/>
      <c r="P124" s="43"/>
      <c r="Q124" s="155"/>
      <c r="R124" s="20"/>
      <c r="S124" s="39"/>
      <c r="T124" s="155"/>
      <c r="U124" s="42"/>
      <c r="V124" s="199"/>
    </row>
    <row r="125" spans="1:22" s="15" customFormat="1" ht="24" customHeight="1" x14ac:dyDescent="0.25">
      <c r="A125" s="414">
        <v>58</v>
      </c>
      <c r="B125" s="426" t="s">
        <v>45</v>
      </c>
      <c r="C125" s="427" t="s">
        <v>69</v>
      </c>
      <c r="D125" s="428" t="s">
        <v>331</v>
      </c>
      <c r="E125" s="427" t="s">
        <v>246</v>
      </c>
      <c r="F125" s="428" t="s">
        <v>161</v>
      </c>
      <c r="G125" s="418" t="s">
        <v>68</v>
      </c>
      <c r="H125" s="357" t="s">
        <v>68</v>
      </c>
      <c r="I125" s="359"/>
      <c r="J125" s="18"/>
      <c r="K125" s="34"/>
      <c r="L125" s="35"/>
      <c r="M125" s="40"/>
      <c r="N125" s="155"/>
      <c r="O125" s="42"/>
      <c r="P125" s="43"/>
      <c r="Q125" s="155"/>
      <c r="R125" s="20"/>
      <c r="S125" s="39"/>
      <c r="T125" s="155"/>
      <c r="U125" s="42"/>
      <c r="V125" s="199"/>
    </row>
    <row r="126" spans="1:22" s="15" customFormat="1" ht="24" customHeight="1" x14ac:dyDescent="0.25">
      <c r="A126" s="414"/>
      <c r="B126" s="426"/>
      <c r="C126" s="427"/>
      <c r="D126" s="428" t="s">
        <v>159</v>
      </c>
      <c r="E126" s="427"/>
      <c r="F126" s="428" t="s">
        <v>334</v>
      </c>
      <c r="G126" s="418"/>
      <c r="H126" s="357"/>
      <c r="I126" s="359"/>
      <c r="J126" s="18"/>
      <c r="K126" s="34"/>
      <c r="L126" s="35"/>
      <c r="M126" s="40"/>
      <c r="N126" s="155"/>
      <c r="O126" s="42"/>
      <c r="P126" s="43"/>
      <c r="Q126" s="155"/>
      <c r="R126" s="20"/>
      <c r="S126" s="39"/>
      <c r="T126" s="155"/>
      <c r="U126" s="42"/>
      <c r="V126" s="199"/>
    </row>
    <row r="127" spans="1:22" s="15" customFormat="1" ht="24" customHeight="1" x14ac:dyDescent="0.25">
      <c r="A127" s="414">
        <v>59</v>
      </c>
      <c r="B127" s="435" t="s">
        <v>335</v>
      </c>
      <c r="C127" s="435" t="s">
        <v>71</v>
      </c>
      <c r="D127" s="427" t="s">
        <v>331</v>
      </c>
      <c r="E127" s="435" t="s">
        <v>184</v>
      </c>
      <c r="F127" s="428" t="s">
        <v>161</v>
      </c>
      <c r="G127" s="418" t="s">
        <v>68</v>
      </c>
      <c r="H127" s="357" t="s">
        <v>68</v>
      </c>
      <c r="I127" s="359" t="s">
        <v>68</v>
      </c>
      <c r="J127" s="18"/>
      <c r="K127" s="34"/>
      <c r="L127" s="35"/>
      <c r="M127" s="40"/>
      <c r="N127" s="155"/>
      <c r="O127" s="42"/>
      <c r="P127" s="43"/>
      <c r="Q127" s="155"/>
      <c r="R127" s="20"/>
      <c r="S127" s="39"/>
      <c r="T127" s="155"/>
      <c r="U127" s="42"/>
      <c r="V127" s="199"/>
    </row>
    <row r="128" spans="1:22" s="15" customFormat="1" ht="24" customHeight="1" x14ac:dyDescent="0.25">
      <c r="A128" s="414"/>
      <c r="B128" s="442"/>
      <c r="C128" s="442"/>
      <c r="D128" s="427"/>
      <c r="E128" s="442"/>
      <c r="F128" s="435" t="s">
        <v>334</v>
      </c>
      <c r="G128" s="418"/>
      <c r="H128" s="357"/>
      <c r="I128" s="359"/>
      <c r="J128" s="18"/>
      <c r="K128" s="34"/>
      <c r="L128" s="35"/>
      <c r="M128" s="40"/>
      <c r="N128" s="155"/>
      <c r="O128" s="42"/>
      <c r="P128" s="43"/>
      <c r="Q128" s="155"/>
      <c r="R128" s="20"/>
      <c r="S128" s="39"/>
      <c r="T128" s="155"/>
      <c r="U128" s="42"/>
      <c r="V128" s="199"/>
    </row>
    <row r="129" spans="1:22" s="15" customFormat="1" ht="24" customHeight="1" x14ac:dyDescent="0.25">
      <c r="A129" s="414">
        <v>60</v>
      </c>
      <c r="B129" s="437"/>
      <c r="C129" s="437"/>
      <c r="D129" s="428" t="s">
        <v>159</v>
      </c>
      <c r="E129" s="437"/>
      <c r="F129" s="437"/>
      <c r="G129" s="418" t="s">
        <v>68</v>
      </c>
      <c r="H129" s="357" t="s">
        <v>68</v>
      </c>
      <c r="I129" s="359"/>
      <c r="J129" s="18"/>
      <c r="K129" s="34"/>
      <c r="L129" s="35"/>
      <c r="M129" s="40"/>
      <c r="N129" s="155"/>
      <c r="O129" s="42"/>
      <c r="P129" s="43"/>
      <c r="Q129" s="155"/>
      <c r="R129" s="20"/>
      <c r="S129" s="39"/>
      <c r="T129" s="155"/>
      <c r="U129" s="42"/>
      <c r="V129" s="203"/>
    </row>
    <row r="130" spans="1:22" s="15" customFormat="1" ht="24" customHeight="1" x14ac:dyDescent="0.25">
      <c r="A130" s="414"/>
      <c r="B130" s="435" t="s">
        <v>134</v>
      </c>
      <c r="C130" s="435" t="s">
        <v>72</v>
      </c>
      <c r="D130" s="428" t="s">
        <v>331</v>
      </c>
      <c r="E130" s="427" t="s">
        <v>121</v>
      </c>
      <c r="F130" s="429" t="s">
        <v>161</v>
      </c>
      <c r="G130" s="415"/>
      <c r="H130" s="366"/>
      <c r="I130" s="372"/>
      <c r="J130" s="18"/>
      <c r="K130" s="34"/>
      <c r="L130" s="35"/>
      <c r="M130" s="36"/>
      <c r="N130" s="37"/>
      <c r="O130" s="38"/>
      <c r="P130" s="39"/>
      <c r="Q130" s="37"/>
      <c r="R130" s="20"/>
      <c r="S130" s="39"/>
      <c r="T130" s="37"/>
      <c r="U130" s="38"/>
      <c r="V130" s="203"/>
    </row>
    <row r="131" spans="1:22" s="15" customFormat="1" ht="30.75" customHeight="1" x14ac:dyDescent="0.25">
      <c r="A131" s="449">
        <v>61</v>
      </c>
      <c r="B131" s="437"/>
      <c r="C131" s="442"/>
      <c r="D131" s="428" t="s">
        <v>159</v>
      </c>
      <c r="E131" s="427"/>
      <c r="F131" s="429" t="s">
        <v>334</v>
      </c>
      <c r="G131" s="447" t="s">
        <v>68</v>
      </c>
      <c r="H131" s="213" t="s">
        <v>68</v>
      </c>
      <c r="I131" s="212"/>
      <c r="J131" s="18"/>
      <c r="K131" s="34"/>
      <c r="L131" s="35"/>
      <c r="M131" s="40"/>
      <c r="N131" s="155"/>
      <c r="O131" s="42"/>
      <c r="P131" s="43"/>
      <c r="Q131" s="155"/>
      <c r="R131" s="20"/>
      <c r="S131" s="39"/>
      <c r="T131" s="155"/>
      <c r="U131" s="42"/>
      <c r="V131" s="203"/>
    </row>
    <row r="132" spans="1:22" s="15" customFormat="1" ht="21" customHeight="1" x14ac:dyDescent="0.25">
      <c r="A132" s="380">
        <v>62</v>
      </c>
      <c r="B132" s="448" t="s">
        <v>193</v>
      </c>
      <c r="C132" s="448"/>
      <c r="D132" s="448"/>
      <c r="E132" s="448"/>
      <c r="F132" s="448"/>
      <c r="G132" s="378"/>
      <c r="H132" s="378"/>
      <c r="I132" s="379"/>
      <c r="J132" s="182"/>
      <c r="K132" s="165"/>
      <c r="L132" s="183"/>
      <c r="M132" s="174"/>
      <c r="N132" s="165"/>
      <c r="O132" s="165"/>
      <c r="P132" s="165"/>
      <c r="Q132" s="165"/>
      <c r="R132" s="165"/>
      <c r="S132" s="165"/>
      <c r="T132" s="165"/>
      <c r="U132" s="165"/>
      <c r="V132" s="165"/>
    </row>
    <row r="133" spans="1:22" s="15" customFormat="1" ht="30.75" customHeight="1" x14ac:dyDescent="0.25">
      <c r="A133" s="381"/>
      <c r="B133" s="445" t="s">
        <v>336</v>
      </c>
      <c r="C133" s="427" t="s">
        <v>133</v>
      </c>
      <c r="D133" s="428" t="s">
        <v>337</v>
      </c>
      <c r="E133" s="427" t="s">
        <v>146</v>
      </c>
      <c r="F133" s="428" t="s">
        <v>161</v>
      </c>
      <c r="G133" s="418" t="s">
        <v>68</v>
      </c>
      <c r="H133" s="357" t="s">
        <v>68</v>
      </c>
      <c r="I133" s="359"/>
      <c r="J133" s="18"/>
      <c r="K133" s="34"/>
      <c r="L133" s="35"/>
      <c r="M133" s="40"/>
      <c r="N133" s="155"/>
      <c r="O133" s="42"/>
      <c r="P133" s="43"/>
      <c r="Q133" s="155"/>
      <c r="R133" s="20"/>
      <c r="S133" s="39"/>
      <c r="T133" s="155"/>
      <c r="U133" s="42"/>
      <c r="V133" s="199"/>
    </row>
    <row r="134" spans="1:22" s="15" customFormat="1" ht="30.75" customHeight="1" x14ac:dyDescent="0.25">
      <c r="A134" s="382"/>
      <c r="B134" s="445"/>
      <c r="C134" s="427"/>
      <c r="D134" s="435" t="s">
        <v>159</v>
      </c>
      <c r="E134" s="427"/>
      <c r="F134" s="428" t="s">
        <v>334</v>
      </c>
      <c r="G134" s="418"/>
      <c r="H134" s="357"/>
      <c r="I134" s="359"/>
      <c r="J134" s="18"/>
      <c r="K134" s="34"/>
      <c r="L134" s="35"/>
      <c r="M134" s="40"/>
      <c r="N134" s="155"/>
      <c r="O134" s="42"/>
      <c r="P134" s="43"/>
      <c r="Q134" s="155"/>
      <c r="R134" s="20"/>
      <c r="S134" s="39"/>
      <c r="T134" s="155"/>
      <c r="U134" s="42"/>
      <c r="V134" s="199"/>
    </row>
    <row r="135" spans="1:22" s="15" customFormat="1" ht="24" customHeight="1" x14ac:dyDescent="0.25">
      <c r="A135" s="450">
        <v>63</v>
      </c>
      <c r="B135" s="445"/>
      <c r="C135" s="427"/>
      <c r="D135" s="437"/>
      <c r="E135" s="427"/>
      <c r="F135" s="428" t="s">
        <v>286</v>
      </c>
      <c r="G135" s="418" t="s">
        <v>68</v>
      </c>
      <c r="H135" s="357" t="s">
        <v>68</v>
      </c>
      <c r="I135" s="359"/>
      <c r="J135" s="18"/>
      <c r="K135" s="34"/>
      <c r="L135" s="35"/>
      <c r="M135" s="40"/>
      <c r="N135" s="155"/>
      <c r="O135" s="42"/>
      <c r="P135" s="43"/>
      <c r="Q135" s="155"/>
      <c r="R135" s="20"/>
      <c r="S135" s="39"/>
      <c r="T135" s="155"/>
      <c r="U135" s="42"/>
      <c r="V135" s="203"/>
    </row>
    <row r="136" spans="1:22" s="15" customFormat="1" ht="24" customHeight="1" x14ac:dyDescent="0.25">
      <c r="A136" s="414"/>
      <c r="B136" s="445" t="s">
        <v>185</v>
      </c>
      <c r="C136" s="427" t="s">
        <v>71</v>
      </c>
      <c r="D136" s="428" t="s">
        <v>337</v>
      </c>
      <c r="E136" s="427" t="s">
        <v>247</v>
      </c>
      <c r="F136" s="428" t="s">
        <v>161</v>
      </c>
      <c r="G136" s="415"/>
      <c r="H136" s="366"/>
      <c r="I136" s="372"/>
      <c r="J136" s="18"/>
      <c r="K136" s="34"/>
      <c r="L136" s="35"/>
      <c r="M136" s="36"/>
      <c r="N136" s="37"/>
      <c r="O136" s="38"/>
      <c r="P136" s="39"/>
      <c r="Q136" s="37"/>
      <c r="R136" s="20"/>
      <c r="S136" s="39"/>
      <c r="T136" s="37"/>
      <c r="U136" s="38"/>
      <c r="V136" s="203"/>
    </row>
    <row r="137" spans="1:22" s="15" customFormat="1" ht="24" customHeight="1" x14ac:dyDescent="0.25">
      <c r="A137" s="450">
        <v>64</v>
      </c>
      <c r="B137" s="445"/>
      <c r="C137" s="427"/>
      <c r="D137" s="435" t="s">
        <v>159</v>
      </c>
      <c r="E137" s="427"/>
      <c r="F137" s="428" t="s">
        <v>334</v>
      </c>
      <c r="G137" s="418" t="s">
        <v>68</v>
      </c>
      <c r="H137" s="357" t="s">
        <v>68</v>
      </c>
      <c r="I137" s="359"/>
      <c r="J137" s="18"/>
      <c r="K137" s="34"/>
      <c r="L137" s="35"/>
      <c r="M137" s="40"/>
      <c r="N137" s="155"/>
      <c r="O137" s="42"/>
      <c r="P137" s="43"/>
      <c r="Q137" s="155"/>
      <c r="R137" s="20"/>
      <c r="S137" s="39"/>
      <c r="T137" s="155"/>
      <c r="U137" s="42"/>
      <c r="V137" s="204" t="e">
        <f>+COUNTIF(J137:U151,"E")/COUNTIF(J137:U151,"P")</f>
        <v>#DIV/0!</v>
      </c>
    </row>
    <row r="138" spans="1:22" s="15" customFormat="1" ht="24" customHeight="1" x14ac:dyDescent="0.25">
      <c r="A138" s="414"/>
      <c r="B138" s="445"/>
      <c r="C138" s="427"/>
      <c r="D138" s="437"/>
      <c r="E138" s="427"/>
      <c r="F138" s="428" t="s">
        <v>286</v>
      </c>
      <c r="G138" s="415"/>
      <c r="H138" s="366"/>
      <c r="I138" s="372"/>
      <c r="J138" s="18"/>
      <c r="K138" s="34"/>
      <c r="L138" s="35"/>
      <c r="M138" s="36"/>
      <c r="N138" s="37"/>
      <c r="O138" s="38"/>
      <c r="P138" s="39"/>
      <c r="Q138" s="37"/>
      <c r="R138" s="20"/>
      <c r="S138" s="39"/>
      <c r="T138" s="37"/>
      <c r="U138" s="38"/>
      <c r="V138" s="203"/>
    </row>
    <row r="139" spans="1:22" s="15" customFormat="1" ht="33.75" customHeight="1" x14ac:dyDescent="0.25">
      <c r="A139" s="450">
        <v>65</v>
      </c>
      <c r="B139" s="445" t="s">
        <v>46</v>
      </c>
      <c r="C139" s="427" t="s">
        <v>72</v>
      </c>
      <c r="D139" s="428" t="s">
        <v>337</v>
      </c>
      <c r="E139" s="427" t="s">
        <v>121</v>
      </c>
      <c r="F139" s="428" t="s">
        <v>161</v>
      </c>
      <c r="G139" s="418" t="s">
        <v>68</v>
      </c>
      <c r="H139" s="357" t="s">
        <v>68</v>
      </c>
      <c r="I139" s="359"/>
      <c r="J139" s="18"/>
      <c r="K139" s="34"/>
      <c r="L139" s="35"/>
      <c r="M139" s="40"/>
      <c r="N139" s="155"/>
      <c r="O139" s="42"/>
      <c r="P139" s="43"/>
      <c r="Q139" s="155"/>
      <c r="R139" s="20"/>
      <c r="S139" s="39"/>
      <c r="T139" s="155"/>
      <c r="U139" s="42"/>
      <c r="V139" s="203"/>
    </row>
    <row r="140" spans="1:22" s="15" customFormat="1" ht="39" customHeight="1" x14ac:dyDescent="0.25">
      <c r="A140" s="414"/>
      <c r="B140" s="445"/>
      <c r="C140" s="427"/>
      <c r="D140" s="435" t="s">
        <v>159</v>
      </c>
      <c r="E140" s="427"/>
      <c r="F140" s="428" t="s">
        <v>334</v>
      </c>
      <c r="G140" s="415"/>
      <c r="H140" s="366"/>
      <c r="I140" s="372"/>
      <c r="J140" s="18"/>
      <c r="K140" s="34"/>
      <c r="L140" s="35"/>
      <c r="M140" s="36"/>
      <c r="N140" s="37"/>
      <c r="O140" s="38"/>
      <c r="P140" s="39"/>
      <c r="Q140" s="37"/>
      <c r="R140" s="20"/>
      <c r="S140" s="39"/>
      <c r="T140" s="37"/>
      <c r="U140" s="38"/>
      <c r="V140" s="203"/>
    </row>
    <row r="141" spans="1:22" s="15" customFormat="1" ht="24" customHeight="1" x14ac:dyDescent="0.25">
      <c r="A141" s="451">
        <v>66</v>
      </c>
      <c r="B141" s="445"/>
      <c r="C141" s="427"/>
      <c r="D141" s="437"/>
      <c r="E141" s="427"/>
      <c r="F141" s="428" t="s">
        <v>286</v>
      </c>
      <c r="G141" s="447" t="s">
        <v>68</v>
      </c>
      <c r="H141" s="213" t="s">
        <v>68</v>
      </c>
      <c r="I141" s="212" t="s">
        <v>68</v>
      </c>
      <c r="J141" s="18"/>
      <c r="K141" s="34"/>
      <c r="L141" s="35"/>
      <c r="M141" s="40"/>
      <c r="N141" s="155"/>
      <c r="O141" s="42"/>
      <c r="P141" s="43"/>
      <c r="Q141" s="155"/>
      <c r="R141" s="20"/>
      <c r="S141" s="39"/>
      <c r="T141" s="155"/>
      <c r="U141" s="42"/>
      <c r="V141" s="203"/>
    </row>
    <row r="142" spans="1:22" s="15" customFormat="1" ht="21" customHeight="1" x14ac:dyDescent="0.25">
      <c r="A142" s="380">
        <v>68</v>
      </c>
      <c r="B142" s="448" t="s">
        <v>194</v>
      </c>
      <c r="C142" s="448"/>
      <c r="D142" s="448"/>
      <c r="E142" s="448"/>
      <c r="F142" s="448"/>
      <c r="G142" s="378"/>
      <c r="H142" s="378"/>
      <c r="I142" s="379"/>
      <c r="J142" s="182"/>
      <c r="K142" s="165"/>
      <c r="L142" s="183"/>
      <c r="M142" s="174"/>
      <c r="N142" s="165"/>
      <c r="O142" s="165"/>
      <c r="P142" s="165"/>
      <c r="Q142" s="165"/>
      <c r="R142" s="165"/>
      <c r="S142" s="165"/>
      <c r="T142" s="165"/>
      <c r="U142" s="165"/>
      <c r="V142" s="165"/>
    </row>
    <row r="143" spans="1:22" s="15" customFormat="1" ht="30.75" customHeight="1" x14ac:dyDescent="0.25">
      <c r="A143" s="381"/>
      <c r="B143" s="446" t="s">
        <v>338</v>
      </c>
      <c r="C143" s="427" t="s">
        <v>133</v>
      </c>
      <c r="D143" s="428" t="s">
        <v>337</v>
      </c>
      <c r="E143" s="445" t="s">
        <v>340</v>
      </c>
      <c r="F143" s="428" t="s">
        <v>161</v>
      </c>
      <c r="G143" s="418" t="s">
        <v>68</v>
      </c>
      <c r="H143" s="357" t="s">
        <v>68</v>
      </c>
      <c r="I143" s="359"/>
      <c r="J143" s="18"/>
      <c r="K143" s="34"/>
      <c r="L143" s="35"/>
      <c r="M143" s="40"/>
      <c r="N143" s="155"/>
      <c r="O143" s="42"/>
      <c r="P143" s="43"/>
      <c r="Q143" s="155"/>
      <c r="R143" s="20"/>
      <c r="S143" s="39"/>
      <c r="T143" s="155"/>
      <c r="U143" s="42"/>
      <c r="V143" s="199"/>
    </row>
    <row r="144" spans="1:22" s="15" customFormat="1" ht="30.75" customHeight="1" x14ac:dyDescent="0.25">
      <c r="A144" s="382"/>
      <c r="B144" s="445" t="s">
        <v>339</v>
      </c>
      <c r="C144" s="427"/>
      <c r="D144" s="427" t="s">
        <v>159</v>
      </c>
      <c r="E144" s="445"/>
      <c r="F144" s="428" t="s">
        <v>334</v>
      </c>
      <c r="G144" s="418"/>
      <c r="H144" s="357"/>
      <c r="I144" s="359"/>
      <c r="J144" s="18"/>
      <c r="K144" s="34"/>
      <c r="L144" s="35"/>
      <c r="M144" s="40"/>
      <c r="N144" s="155"/>
      <c r="O144" s="42"/>
      <c r="P144" s="43"/>
      <c r="Q144" s="155"/>
      <c r="R144" s="20"/>
      <c r="S144" s="39"/>
      <c r="T144" s="155"/>
      <c r="U144" s="42"/>
      <c r="V144" s="199"/>
    </row>
    <row r="145" spans="1:22" s="15" customFormat="1" ht="39.75" customHeight="1" x14ac:dyDescent="0.25">
      <c r="A145" s="450">
        <v>69</v>
      </c>
      <c r="B145" s="445"/>
      <c r="C145" s="427"/>
      <c r="D145" s="427"/>
      <c r="E145" s="445"/>
      <c r="F145" s="428" t="s">
        <v>286</v>
      </c>
      <c r="G145" s="418" t="s">
        <v>68</v>
      </c>
      <c r="H145" s="357" t="s">
        <v>68</v>
      </c>
      <c r="I145" s="359"/>
      <c r="J145" s="18"/>
      <c r="K145" s="34"/>
      <c r="L145" s="35"/>
      <c r="M145" s="40"/>
      <c r="N145" s="155"/>
      <c r="O145" s="42"/>
      <c r="P145" s="43"/>
      <c r="Q145" s="155"/>
      <c r="R145" s="20"/>
      <c r="S145" s="39"/>
      <c r="T145" s="155"/>
      <c r="U145" s="42"/>
      <c r="V145" s="203"/>
    </row>
    <row r="146" spans="1:22" s="15" customFormat="1" ht="31.5" customHeight="1" x14ac:dyDescent="0.25">
      <c r="A146" s="414"/>
      <c r="B146" s="445" t="s">
        <v>143</v>
      </c>
      <c r="C146" s="427" t="s">
        <v>133</v>
      </c>
      <c r="D146" s="428" t="s">
        <v>337</v>
      </c>
      <c r="E146" s="445" t="s">
        <v>146</v>
      </c>
      <c r="F146" s="428" t="s">
        <v>161</v>
      </c>
      <c r="G146" s="415"/>
      <c r="H146" s="366"/>
      <c r="I146" s="372"/>
      <c r="J146" s="18"/>
      <c r="K146" s="34"/>
      <c r="L146" s="35"/>
      <c r="M146" s="36"/>
      <c r="N146" s="37"/>
      <c r="O146" s="38"/>
      <c r="P146" s="39"/>
      <c r="Q146" s="37"/>
      <c r="R146" s="20"/>
      <c r="S146" s="39"/>
      <c r="T146" s="37"/>
      <c r="U146" s="38"/>
      <c r="V146" s="203"/>
    </row>
    <row r="147" spans="1:22" s="15" customFormat="1" ht="24" customHeight="1" x14ac:dyDescent="0.25">
      <c r="A147" s="450">
        <v>70</v>
      </c>
      <c r="B147" s="445"/>
      <c r="C147" s="427"/>
      <c r="D147" s="427" t="s">
        <v>159</v>
      </c>
      <c r="E147" s="445"/>
      <c r="F147" s="428" t="s">
        <v>334</v>
      </c>
      <c r="G147" s="418" t="s">
        <v>68</v>
      </c>
      <c r="H147" s="357" t="s">
        <v>68</v>
      </c>
      <c r="I147" s="359"/>
      <c r="J147" s="18"/>
      <c r="K147" s="34"/>
      <c r="L147" s="35"/>
      <c r="M147" s="40"/>
      <c r="N147" s="155"/>
      <c r="O147" s="42"/>
      <c r="P147" s="43"/>
      <c r="Q147" s="155"/>
      <c r="R147" s="20"/>
      <c r="S147" s="39"/>
      <c r="T147" s="155"/>
      <c r="U147" s="42"/>
      <c r="V147" s="203"/>
    </row>
    <row r="148" spans="1:22" s="15" customFormat="1" ht="24" customHeight="1" x14ac:dyDescent="0.25">
      <c r="A148" s="414"/>
      <c r="B148" s="445"/>
      <c r="C148" s="427"/>
      <c r="D148" s="427"/>
      <c r="E148" s="445"/>
      <c r="F148" s="428" t="s">
        <v>286</v>
      </c>
      <c r="G148" s="415"/>
      <c r="H148" s="366"/>
      <c r="I148" s="372"/>
      <c r="J148" s="18"/>
      <c r="K148" s="34"/>
      <c r="L148" s="35"/>
      <c r="M148" s="36"/>
      <c r="N148" s="37"/>
      <c r="O148" s="38"/>
      <c r="P148" s="39"/>
      <c r="Q148" s="37"/>
      <c r="R148" s="20"/>
      <c r="S148" s="39"/>
      <c r="T148" s="37"/>
      <c r="U148" s="38"/>
      <c r="V148" s="203"/>
    </row>
    <row r="149" spans="1:22" s="15" customFormat="1" ht="30.75" customHeight="1" x14ac:dyDescent="0.25">
      <c r="A149" s="450">
        <v>71</v>
      </c>
      <c r="B149" s="445" t="s">
        <v>144</v>
      </c>
      <c r="C149" s="427" t="s">
        <v>69</v>
      </c>
      <c r="D149" s="427" t="s">
        <v>337</v>
      </c>
      <c r="E149" s="445" t="s">
        <v>146</v>
      </c>
      <c r="F149" s="428" t="s">
        <v>161</v>
      </c>
      <c r="G149" s="418" t="s">
        <v>68</v>
      </c>
      <c r="H149" s="357" t="s">
        <v>68</v>
      </c>
      <c r="I149" s="359"/>
      <c r="J149" s="18"/>
      <c r="K149" s="34"/>
      <c r="L149" s="35"/>
      <c r="M149" s="40"/>
      <c r="N149" s="155"/>
      <c r="O149" s="42"/>
      <c r="P149" s="43"/>
      <c r="Q149" s="155"/>
      <c r="R149" s="20"/>
      <c r="S149" s="39"/>
      <c r="T149" s="155"/>
      <c r="U149" s="42"/>
      <c r="V149" s="203"/>
    </row>
    <row r="150" spans="1:22" s="15" customFormat="1" ht="30.75" customHeight="1" x14ac:dyDescent="0.25">
      <c r="A150" s="414"/>
      <c r="B150" s="445"/>
      <c r="C150" s="427"/>
      <c r="D150" s="427"/>
      <c r="E150" s="445"/>
      <c r="F150" s="428" t="s">
        <v>334</v>
      </c>
      <c r="G150" s="415"/>
      <c r="H150" s="366"/>
      <c r="I150" s="372"/>
      <c r="J150" s="18"/>
      <c r="K150" s="34"/>
      <c r="L150" s="35"/>
      <c r="M150" s="36"/>
      <c r="N150" s="37"/>
      <c r="O150" s="38"/>
      <c r="P150" s="39"/>
      <c r="Q150" s="37"/>
      <c r="R150" s="20"/>
      <c r="S150" s="39"/>
      <c r="T150" s="37"/>
      <c r="U150" s="38"/>
      <c r="V150" s="203"/>
    </row>
    <row r="151" spans="1:22" s="15" customFormat="1" ht="24" customHeight="1" x14ac:dyDescent="0.25">
      <c r="A151" s="451">
        <v>72</v>
      </c>
      <c r="B151" s="445"/>
      <c r="C151" s="427"/>
      <c r="D151" s="427"/>
      <c r="E151" s="445"/>
      <c r="F151" s="428" t="s">
        <v>286</v>
      </c>
      <c r="G151" s="447" t="s">
        <v>68</v>
      </c>
      <c r="H151" s="213" t="s">
        <v>68</v>
      </c>
      <c r="I151" s="212"/>
      <c r="J151" s="18"/>
      <c r="K151" s="34"/>
      <c r="L151" s="35"/>
      <c r="M151" s="40"/>
      <c r="N151" s="155"/>
      <c r="O151" s="42"/>
      <c r="P151" s="43"/>
      <c r="Q151" s="155"/>
      <c r="R151" s="20"/>
      <c r="S151" s="39"/>
      <c r="T151" s="155"/>
      <c r="U151" s="42"/>
      <c r="V151" s="203"/>
    </row>
    <row r="152" spans="1:22" s="15" customFormat="1" ht="24" customHeight="1" x14ac:dyDescent="0.25">
      <c r="A152" s="450">
        <v>73</v>
      </c>
      <c r="B152" s="427" t="s">
        <v>145</v>
      </c>
      <c r="C152" s="427" t="s">
        <v>69</v>
      </c>
      <c r="D152" s="428" t="s">
        <v>159</v>
      </c>
      <c r="E152" s="452" t="s">
        <v>341</v>
      </c>
      <c r="F152" s="429" t="s">
        <v>161</v>
      </c>
      <c r="G152" s="418" t="s">
        <v>68</v>
      </c>
      <c r="H152" s="357" t="s">
        <v>68</v>
      </c>
      <c r="I152" s="359" t="s">
        <v>68</v>
      </c>
      <c r="J152" s="18"/>
      <c r="K152" s="34"/>
      <c r="L152" s="35"/>
      <c r="M152" s="40"/>
      <c r="N152" s="155"/>
      <c r="O152" s="42"/>
      <c r="P152" s="43"/>
      <c r="Q152" s="155"/>
      <c r="R152" s="20"/>
      <c r="S152" s="39"/>
      <c r="T152" s="155"/>
      <c r="U152" s="42"/>
      <c r="V152" s="203"/>
    </row>
    <row r="153" spans="1:22" s="15" customFormat="1" ht="24" customHeight="1" x14ac:dyDescent="0.25">
      <c r="A153" s="414"/>
      <c r="B153" s="427"/>
      <c r="C153" s="427"/>
      <c r="D153" s="427" t="s">
        <v>337</v>
      </c>
      <c r="E153" s="453"/>
      <c r="F153" s="429" t="s">
        <v>334</v>
      </c>
      <c r="G153" s="415"/>
      <c r="H153" s="366"/>
      <c r="I153" s="372"/>
      <c r="J153" s="18"/>
      <c r="K153" s="34"/>
      <c r="L153" s="35"/>
      <c r="M153" s="36"/>
      <c r="N153" s="37"/>
      <c r="O153" s="38"/>
      <c r="P153" s="39"/>
      <c r="Q153" s="37"/>
      <c r="R153" s="20"/>
      <c r="S153" s="39"/>
      <c r="T153" s="37"/>
      <c r="U153" s="38"/>
      <c r="V153" s="198"/>
    </row>
    <row r="154" spans="1:22" s="15" customFormat="1" ht="24" customHeight="1" x14ac:dyDescent="0.25">
      <c r="A154" s="451">
        <v>74</v>
      </c>
      <c r="B154" s="427"/>
      <c r="C154" s="427"/>
      <c r="D154" s="427"/>
      <c r="E154" s="454"/>
      <c r="F154" s="429" t="s">
        <v>286</v>
      </c>
      <c r="G154" s="447" t="s">
        <v>68</v>
      </c>
      <c r="H154" s="213" t="s">
        <v>68</v>
      </c>
      <c r="I154" s="212"/>
      <c r="J154" s="18"/>
      <c r="K154" s="34"/>
      <c r="L154" s="35"/>
      <c r="M154" s="40"/>
      <c r="N154" s="155"/>
      <c r="O154" s="42"/>
      <c r="P154" s="43"/>
      <c r="Q154" s="155"/>
      <c r="R154" s="20"/>
      <c r="S154" s="39"/>
      <c r="T154" s="155"/>
      <c r="U154" s="42"/>
      <c r="V154" s="203"/>
    </row>
    <row r="155" spans="1:22" s="15" customFormat="1" ht="24" customHeight="1" x14ac:dyDescent="0.25">
      <c r="A155" s="450">
        <v>75</v>
      </c>
      <c r="B155" s="427" t="s">
        <v>44</v>
      </c>
      <c r="C155" s="427" t="s">
        <v>133</v>
      </c>
      <c r="D155" s="428" t="s">
        <v>159</v>
      </c>
      <c r="E155" s="427" t="s">
        <v>268</v>
      </c>
      <c r="F155" s="429" t="s">
        <v>161</v>
      </c>
      <c r="G155" s="418" t="s">
        <v>68</v>
      </c>
      <c r="H155" s="357" t="s">
        <v>68</v>
      </c>
      <c r="I155" s="359" t="s">
        <v>68</v>
      </c>
      <c r="J155" s="18"/>
      <c r="K155" s="34"/>
      <c r="L155" s="35"/>
      <c r="M155" s="40"/>
      <c r="N155" s="155"/>
      <c r="O155" s="42"/>
      <c r="P155" s="43"/>
      <c r="Q155" s="155"/>
      <c r="R155" s="20"/>
      <c r="S155" s="39"/>
      <c r="T155" s="155"/>
      <c r="U155" s="42"/>
      <c r="V155" s="203"/>
    </row>
    <row r="156" spans="1:22" s="15" customFormat="1" ht="24" customHeight="1" x14ac:dyDescent="0.25">
      <c r="A156" s="414"/>
      <c r="B156" s="427"/>
      <c r="C156" s="427"/>
      <c r="D156" s="427" t="s">
        <v>337</v>
      </c>
      <c r="E156" s="427"/>
      <c r="F156" s="429" t="s">
        <v>334</v>
      </c>
      <c r="G156" s="415"/>
      <c r="H156" s="366"/>
      <c r="I156" s="372"/>
      <c r="J156" s="18"/>
      <c r="K156" s="34"/>
      <c r="L156" s="35"/>
      <c r="M156" s="36"/>
      <c r="N156" s="37"/>
      <c r="O156" s="38"/>
      <c r="P156" s="39"/>
      <c r="Q156" s="37"/>
      <c r="R156" s="20"/>
      <c r="S156" s="39"/>
      <c r="T156" s="37"/>
      <c r="U156" s="38"/>
      <c r="V156" s="198"/>
    </row>
    <row r="157" spans="1:22" s="15" customFormat="1" ht="24" customHeight="1" x14ac:dyDescent="0.25">
      <c r="A157" s="451">
        <v>76</v>
      </c>
      <c r="B157" s="427"/>
      <c r="C157" s="427"/>
      <c r="D157" s="427"/>
      <c r="E157" s="427"/>
      <c r="F157" s="429" t="s">
        <v>286</v>
      </c>
      <c r="G157" s="447" t="s">
        <v>68</v>
      </c>
      <c r="H157" s="213" t="s">
        <v>68</v>
      </c>
      <c r="I157" s="212"/>
      <c r="J157" s="18"/>
      <c r="K157" s="34"/>
      <c r="L157" s="35"/>
      <c r="M157" s="40"/>
      <c r="N157" s="155"/>
      <c r="O157" s="42"/>
      <c r="P157" s="43"/>
      <c r="Q157" s="155"/>
      <c r="R157" s="20"/>
      <c r="S157" s="39"/>
      <c r="T157" s="155"/>
      <c r="U157" s="42"/>
      <c r="V157" s="203"/>
    </row>
    <row r="158" spans="1:22" s="15" customFormat="1" ht="21" customHeight="1" x14ac:dyDescent="0.25">
      <c r="B158" s="377" t="s">
        <v>186</v>
      </c>
      <c r="C158" s="377"/>
      <c r="D158" s="377"/>
      <c r="E158" s="377"/>
      <c r="F158" s="377"/>
      <c r="G158" s="378"/>
      <c r="H158" s="378"/>
      <c r="I158" s="379"/>
      <c r="J158" s="182"/>
      <c r="K158" s="165"/>
      <c r="L158" s="183"/>
      <c r="M158" s="174"/>
      <c r="N158" s="165"/>
      <c r="O158" s="165"/>
      <c r="P158" s="165"/>
      <c r="Q158" s="165"/>
      <c r="R158" s="165"/>
      <c r="S158" s="165"/>
      <c r="T158" s="165"/>
      <c r="U158" s="165"/>
      <c r="V158" s="165"/>
    </row>
    <row r="159" spans="1:22" s="15" customFormat="1" ht="30.75" customHeight="1" x14ac:dyDescent="0.25">
      <c r="A159" s="457">
        <v>77</v>
      </c>
      <c r="B159" s="445" t="s">
        <v>142</v>
      </c>
      <c r="C159" s="427" t="s">
        <v>133</v>
      </c>
      <c r="D159" s="428" t="s">
        <v>337</v>
      </c>
      <c r="E159" s="426" t="s">
        <v>116</v>
      </c>
      <c r="F159" s="428" t="s">
        <v>161</v>
      </c>
      <c r="G159" s="418" t="s">
        <v>68</v>
      </c>
      <c r="H159" s="357" t="s">
        <v>68</v>
      </c>
      <c r="I159" s="359"/>
      <c r="J159" s="18"/>
      <c r="K159" s="34"/>
      <c r="L159" s="35"/>
      <c r="M159" s="40"/>
      <c r="N159" s="155"/>
      <c r="O159" s="42"/>
      <c r="P159" s="43"/>
      <c r="Q159" s="155"/>
      <c r="R159" s="20"/>
      <c r="S159" s="39"/>
      <c r="T159" s="155"/>
      <c r="U159" s="42"/>
      <c r="V159" s="199"/>
    </row>
    <row r="160" spans="1:22" s="15" customFormat="1" ht="30.75" customHeight="1" x14ac:dyDescent="0.25">
      <c r="A160" s="457"/>
      <c r="B160" s="445"/>
      <c r="C160" s="427"/>
      <c r="D160" s="427" t="s">
        <v>159</v>
      </c>
      <c r="E160" s="426"/>
      <c r="F160" s="428" t="s">
        <v>334</v>
      </c>
      <c r="G160" s="418"/>
      <c r="H160" s="357"/>
      <c r="I160" s="359"/>
      <c r="J160" s="18"/>
      <c r="K160" s="34"/>
      <c r="L160" s="35"/>
      <c r="M160" s="40"/>
      <c r="N160" s="155"/>
      <c r="O160" s="42"/>
      <c r="P160" s="43"/>
      <c r="Q160" s="155"/>
      <c r="R160" s="20"/>
      <c r="S160" s="39"/>
      <c r="T160" s="155"/>
      <c r="U160" s="42"/>
      <c r="V160" s="199"/>
    </row>
    <row r="161" spans="1:22" s="15" customFormat="1" ht="35.25" customHeight="1" x14ac:dyDescent="0.25">
      <c r="A161" s="457"/>
      <c r="B161" s="445"/>
      <c r="C161" s="427"/>
      <c r="D161" s="427"/>
      <c r="E161" s="426"/>
      <c r="F161" s="428" t="s">
        <v>286</v>
      </c>
      <c r="G161" s="447" t="s">
        <v>68</v>
      </c>
      <c r="H161" s="213" t="s">
        <v>68</v>
      </c>
      <c r="I161" s="359"/>
      <c r="J161" s="18"/>
      <c r="K161" s="34"/>
      <c r="L161" s="35"/>
      <c r="M161" s="40"/>
      <c r="N161" s="155"/>
      <c r="O161" s="42"/>
      <c r="P161" s="43"/>
      <c r="Q161" s="155"/>
      <c r="R161" s="20"/>
      <c r="S161" s="39"/>
      <c r="T161" s="155"/>
      <c r="U161" s="42"/>
      <c r="V161" s="203"/>
    </row>
    <row r="162" spans="1:22" s="15" customFormat="1" ht="42" customHeight="1" x14ac:dyDescent="0.25">
      <c r="A162" s="455">
        <v>78</v>
      </c>
      <c r="B162" s="445" t="s">
        <v>342</v>
      </c>
      <c r="C162" s="427" t="s">
        <v>133</v>
      </c>
      <c r="D162" s="428" t="s">
        <v>188</v>
      </c>
      <c r="E162" s="426" t="s">
        <v>343</v>
      </c>
      <c r="F162" s="428" t="s">
        <v>161</v>
      </c>
      <c r="G162" s="447" t="s">
        <v>68</v>
      </c>
      <c r="H162" s="213" t="s">
        <v>68</v>
      </c>
      <c r="I162" s="372"/>
      <c r="J162" s="18"/>
      <c r="K162" s="34"/>
      <c r="L162" s="35"/>
      <c r="M162" s="36"/>
      <c r="N162" s="37"/>
      <c r="O162" s="38"/>
      <c r="P162" s="39"/>
      <c r="Q162" s="37"/>
      <c r="R162" s="20"/>
      <c r="S162" s="39"/>
      <c r="T162" s="37"/>
      <c r="U162" s="38"/>
      <c r="V162" s="198"/>
    </row>
    <row r="163" spans="1:22" s="15" customFormat="1" ht="24" customHeight="1" x14ac:dyDescent="0.25">
      <c r="A163" s="368">
        <v>79</v>
      </c>
      <c r="B163" s="445"/>
      <c r="C163" s="427"/>
      <c r="D163" s="427" t="s">
        <v>159</v>
      </c>
      <c r="E163" s="426"/>
      <c r="F163" s="428" t="s">
        <v>334</v>
      </c>
      <c r="G163" s="418" t="s">
        <v>68</v>
      </c>
      <c r="H163" s="357" t="s">
        <v>68</v>
      </c>
      <c r="I163" s="359"/>
      <c r="J163" s="18"/>
      <c r="K163" s="34"/>
      <c r="L163" s="35"/>
      <c r="M163" s="40"/>
      <c r="N163" s="155"/>
      <c r="O163" s="42"/>
      <c r="P163" s="43"/>
      <c r="Q163" s="155"/>
      <c r="R163" s="20"/>
      <c r="S163" s="39"/>
      <c r="T163" s="155"/>
      <c r="U163" s="42"/>
      <c r="V163" s="203"/>
    </row>
    <row r="164" spans="1:22" s="15" customFormat="1" ht="24" customHeight="1" x14ac:dyDescent="0.25">
      <c r="A164" s="368"/>
      <c r="B164" s="445"/>
      <c r="C164" s="427"/>
      <c r="D164" s="427"/>
      <c r="E164" s="426"/>
      <c r="F164" s="428" t="s">
        <v>286</v>
      </c>
      <c r="G164" s="415"/>
      <c r="H164" s="366"/>
      <c r="I164" s="372"/>
      <c r="J164" s="18"/>
      <c r="K164" s="34"/>
      <c r="L164" s="35"/>
      <c r="M164" s="36"/>
      <c r="N164" s="37"/>
      <c r="O164" s="38"/>
      <c r="P164" s="39"/>
      <c r="Q164" s="37"/>
      <c r="R164" s="20"/>
      <c r="S164" s="39"/>
      <c r="T164" s="37"/>
      <c r="U164" s="38"/>
      <c r="V164" s="198"/>
    </row>
    <row r="165" spans="1:22" s="15" customFormat="1" ht="24" customHeight="1" x14ac:dyDescent="0.25">
      <c r="A165" s="368">
        <v>80</v>
      </c>
      <c r="B165" s="445" t="s">
        <v>344</v>
      </c>
      <c r="C165" s="427" t="s">
        <v>155</v>
      </c>
      <c r="D165" s="427" t="s">
        <v>337</v>
      </c>
      <c r="E165" s="426" t="s">
        <v>345</v>
      </c>
      <c r="F165" s="428" t="s">
        <v>161</v>
      </c>
      <c r="G165" s="418" t="s">
        <v>68</v>
      </c>
      <c r="H165" s="357" t="s">
        <v>68</v>
      </c>
      <c r="I165" s="359"/>
      <c r="J165" s="18"/>
      <c r="K165" s="34"/>
      <c r="L165" s="35"/>
      <c r="M165" s="40"/>
      <c r="N165" s="155"/>
      <c r="O165" s="42"/>
      <c r="P165" s="43"/>
      <c r="Q165" s="155"/>
      <c r="R165" s="20"/>
      <c r="S165" s="39"/>
      <c r="T165" s="155"/>
      <c r="U165" s="42"/>
      <c r="V165" s="203"/>
    </row>
    <row r="166" spans="1:22" s="15" customFormat="1" ht="24" customHeight="1" x14ac:dyDescent="0.25">
      <c r="A166" s="368"/>
      <c r="B166" s="445"/>
      <c r="C166" s="427"/>
      <c r="D166" s="427"/>
      <c r="E166" s="426"/>
      <c r="F166" s="428" t="s">
        <v>334</v>
      </c>
      <c r="G166" s="415"/>
      <c r="H166" s="366"/>
      <c r="I166" s="372"/>
      <c r="J166" s="18"/>
      <c r="K166" s="34"/>
      <c r="L166" s="35"/>
      <c r="M166" s="36"/>
      <c r="N166" s="37"/>
      <c r="O166" s="38"/>
      <c r="P166" s="39"/>
      <c r="Q166" s="37"/>
      <c r="R166" s="20"/>
      <c r="S166" s="39"/>
      <c r="T166" s="37"/>
      <c r="U166" s="38"/>
      <c r="V166" s="198"/>
    </row>
    <row r="167" spans="1:22" s="15" customFormat="1" ht="24" customHeight="1" x14ac:dyDescent="0.25">
      <c r="A167" s="209">
        <v>81</v>
      </c>
      <c r="B167" s="445"/>
      <c r="C167" s="427"/>
      <c r="D167" s="427"/>
      <c r="E167" s="426"/>
      <c r="F167" s="428" t="s">
        <v>286</v>
      </c>
      <c r="G167" s="418" t="s">
        <v>68</v>
      </c>
      <c r="H167" s="357" t="s">
        <v>68</v>
      </c>
      <c r="I167" s="359"/>
      <c r="J167" s="18"/>
      <c r="K167" s="34"/>
      <c r="L167" s="35"/>
      <c r="M167" s="40"/>
      <c r="N167" s="155"/>
      <c r="O167" s="42"/>
      <c r="P167" s="43"/>
      <c r="Q167" s="155"/>
      <c r="R167" s="20"/>
      <c r="S167" s="39"/>
      <c r="T167" s="155"/>
      <c r="U167" s="42"/>
      <c r="V167" s="203"/>
    </row>
    <row r="168" spans="1:22" s="15" customFormat="1" ht="24" customHeight="1" x14ac:dyDescent="0.25">
      <c r="A168" s="209">
        <v>82</v>
      </c>
      <c r="B168" s="427" t="s">
        <v>346</v>
      </c>
      <c r="C168" s="427" t="s">
        <v>72</v>
      </c>
      <c r="D168" s="428" t="s">
        <v>159</v>
      </c>
      <c r="E168" s="427" t="s">
        <v>347</v>
      </c>
      <c r="F168" s="428" t="s">
        <v>161</v>
      </c>
      <c r="G168" s="415"/>
      <c r="H168" s="366"/>
      <c r="I168" s="372"/>
      <c r="J168" s="18"/>
      <c r="K168" s="34"/>
      <c r="L168" s="35"/>
      <c r="M168" s="36"/>
      <c r="N168" s="37"/>
      <c r="O168" s="38"/>
      <c r="P168" s="39"/>
      <c r="Q168" s="37"/>
      <c r="R168" s="20"/>
      <c r="S168" s="39"/>
      <c r="T168" s="37"/>
      <c r="U168" s="38"/>
      <c r="V168" s="198"/>
    </row>
    <row r="169" spans="1:22" s="15" customFormat="1" ht="45" customHeight="1" x14ac:dyDescent="0.25">
      <c r="A169" s="368">
        <v>83</v>
      </c>
      <c r="B169" s="427"/>
      <c r="C169" s="427"/>
      <c r="D169" s="427" t="s">
        <v>337</v>
      </c>
      <c r="E169" s="427"/>
      <c r="F169" s="428" t="s">
        <v>334</v>
      </c>
      <c r="G169" s="418" t="s">
        <v>68</v>
      </c>
      <c r="H169" s="357" t="s">
        <v>68</v>
      </c>
      <c r="I169" s="359"/>
      <c r="J169" s="18"/>
      <c r="K169" s="34"/>
      <c r="L169" s="35"/>
      <c r="M169" s="40"/>
      <c r="N169" s="155"/>
      <c r="O169" s="42"/>
      <c r="P169" s="43"/>
      <c r="Q169" s="155"/>
      <c r="R169" s="20"/>
      <c r="S169" s="39"/>
      <c r="T169" s="155"/>
      <c r="U169" s="42"/>
      <c r="V169" s="203"/>
    </row>
    <row r="170" spans="1:22" s="15" customFormat="1" ht="24" customHeight="1" x14ac:dyDescent="0.25">
      <c r="A170" s="368"/>
      <c r="B170" s="427"/>
      <c r="C170" s="427"/>
      <c r="D170" s="427"/>
      <c r="E170" s="427"/>
      <c r="F170" s="428" t="s">
        <v>286</v>
      </c>
      <c r="G170" s="415"/>
      <c r="H170" s="366"/>
      <c r="I170" s="372"/>
      <c r="J170" s="18"/>
      <c r="K170" s="34"/>
      <c r="L170" s="35"/>
      <c r="M170" s="36"/>
      <c r="N170" s="37"/>
      <c r="O170" s="38"/>
      <c r="P170" s="39"/>
      <c r="Q170" s="37"/>
      <c r="R170" s="20"/>
      <c r="S170" s="39"/>
      <c r="T170" s="37"/>
      <c r="U170" s="38"/>
      <c r="V170" s="198"/>
    </row>
    <row r="171" spans="1:22" s="15" customFormat="1" ht="24" customHeight="1" x14ac:dyDescent="0.25">
      <c r="A171" s="368">
        <v>84</v>
      </c>
      <c r="B171" s="427" t="s">
        <v>187</v>
      </c>
      <c r="C171" s="427" t="s">
        <v>71</v>
      </c>
      <c r="D171" s="428" t="s">
        <v>159</v>
      </c>
      <c r="E171" s="427" t="s">
        <v>189</v>
      </c>
      <c r="F171" s="428" t="s">
        <v>161</v>
      </c>
      <c r="G171" s="434" t="s">
        <v>68</v>
      </c>
      <c r="H171" s="210" t="s">
        <v>68</v>
      </c>
      <c r="I171" s="456"/>
      <c r="J171" s="18"/>
      <c r="K171" s="34"/>
      <c r="L171" s="35"/>
      <c r="M171" s="36"/>
      <c r="N171" s="37"/>
      <c r="O171" s="38"/>
      <c r="P171" s="39"/>
      <c r="Q171" s="37"/>
      <c r="R171" s="20"/>
      <c r="S171" s="39"/>
      <c r="T171" s="37"/>
      <c r="U171" s="38"/>
      <c r="V171" s="198"/>
    </row>
    <row r="172" spans="1:22" s="15" customFormat="1" ht="24" customHeight="1" x14ac:dyDescent="0.25">
      <c r="A172" s="368"/>
      <c r="B172" s="427"/>
      <c r="C172" s="427"/>
      <c r="D172" s="427" t="s">
        <v>337</v>
      </c>
      <c r="E172" s="427"/>
      <c r="F172" s="427" t="s">
        <v>348</v>
      </c>
      <c r="G172" s="418" t="s">
        <v>68</v>
      </c>
      <c r="H172" s="357" t="s">
        <v>68</v>
      </c>
      <c r="I172" s="359"/>
      <c r="J172" s="18"/>
      <c r="K172" s="34"/>
      <c r="L172" s="35"/>
      <c r="M172" s="40"/>
      <c r="N172" s="155"/>
      <c r="O172" s="42"/>
      <c r="P172" s="43"/>
      <c r="Q172" s="155"/>
      <c r="R172" s="20"/>
      <c r="S172" s="39"/>
      <c r="T172" s="155"/>
      <c r="U172" s="42"/>
      <c r="V172" s="203"/>
    </row>
    <row r="173" spans="1:22" s="15" customFormat="1" ht="24" customHeight="1" x14ac:dyDescent="0.25">
      <c r="A173" s="368"/>
      <c r="B173" s="427"/>
      <c r="C173" s="427"/>
      <c r="D173" s="427"/>
      <c r="E173" s="427"/>
      <c r="F173" s="427"/>
      <c r="G173" s="415"/>
      <c r="H173" s="366"/>
      <c r="I173" s="372"/>
      <c r="J173" s="18"/>
      <c r="K173" s="34"/>
      <c r="L173" s="35"/>
      <c r="M173" s="36"/>
      <c r="N173" s="37"/>
      <c r="O173" s="38"/>
      <c r="P173" s="39"/>
      <c r="Q173" s="37"/>
      <c r="R173" s="20"/>
      <c r="S173" s="39"/>
      <c r="T173" s="37"/>
      <c r="U173" s="38"/>
      <c r="V173" s="198"/>
    </row>
    <row r="174" spans="1:22" s="15" customFormat="1" ht="21" customHeight="1" x14ac:dyDescent="0.25">
      <c r="A174" s="375" t="s">
        <v>190</v>
      </c>
      <c r="B174" s="376"/>
      <c r="C174" s="376"/>
      <c r="D174" s="376"/>
      <c r="E174" s="376"/>
      <c r="F174" s="376"/>
      <c r="G174" s="365"/>
      <c r="H174" s="365"/>
      <c r="I174" s="365"/>
      <c r="J174" s="182"/>
      <c r="K174" s="165"/>
      <c r="L174" s="183"/>
      <c r="M174" s="174"/>
      <c r="N174" s="165"/>
      <c r="O174" s="165"/>
      <c r="P174" s="165"/>
      <c r="Q174" s="165"/>
      <c r="R174" s="165"/>
      <c r="S174" s="165"/>
      <c r="T174" s="165"/>
      <c r="U174" s="165"/>
      <c r="V174" s="165"/>
    </row>
    <row r="175" spans="1:22" s="15" customFormat="1" ht="31.5" customHeight="1" x14ac:dyDescent="0.25">
      <c r="A175" s="374">
        <v>85</v>
      </c>
      <c r="B175" s="360" t="s">
        <v>349</v>
      </c>
      <c r="C175" s="360" t="s">
        <v>133</v>
      </c>
      <c r="D175" s="211" t="s">
        <v>337</v>
      </c>
      <c r="E175" s="360" t="s">
        <v>116</v>
      </c>
      <c r="F175" s="366" t="s">
        <v>355</v>
      </c>
      <c r="G175" s="357" t="s">
        <v>68</v>
      </c>
      <c r="H175" s="357" t="s">
        <v>68</v>
      </c>
      <c r="I175" s="359"/>
      <c r="J175" s="18"/>
      <c r="K175" s="34"/>
      <c r="L175" s="35"/>
      <c r="M175" s="40"/>
      <c r="N175" s="155"/>
      <c r="O175" s="42"/>
      <c r="P175" s="43"/>
      <c r="Q175" s="155"/>
      <c r="R175" s="20"/>
      <c r="S175" s="39"/>
      <c r="T175" s="155"/>
      <c r="U175" s="42"/>
      <c r="V175" s="203"/>
    </row>
    <row r="176" spans="1:22" s="15" customFormat="1" ht="31.5" customHeight="1" x14ac:dyDescent="0.25">
      <c r="A176" s="368"/>
      <c r="B176" s="361"/>
      <c r="C176" s="361"/>
      <c r="D176" s="210" t="s">
        <v>159</v>
      </c>
      <c r="E176" s="361"/>
      <c r="F176" s="367"/>
      <c r="G176" s="366"/>
      <c r="H176" s="366"/>
      <c r="I176" s="372"/>
      <c r="J176" s="18"/>
      <c r="K176" s="34"/>
      <c r="L176" s="35"/>
      <c r="M176" s="36"/>
      <c r="N176" s="37"/>
      <c r="O176" s="38"/>
      <c r="P176" s="39"/>
      <c r="Q176" s="37"/>
      <c r="R176" s="20"/>
      <c r="S176" s="39"/>
      <c r="T176" s="37"/>
      <c r="U176" s="38"/>
      <c r="V176" s="198"/>
    </row>
    <row r="177" spans="1:22" s="15" customFormat="1" ht="31.5" customHeight="1" x14ac:dyDescent="0.25">
      <c r="A177" s="374">
        <v>86</v>
      </c>
      <c r="B177" s="360" t="s">
        <v>350</v>
      </c>
      <c r="C177" s="360" t="s">
        <v>136</v>
      </c>
      <c r="D177" s="211" t="s">
        <v>337</v>
      </c>
      <c r="E177" s="360" t="s">
        <v>121</v>
      </c>
      <c r="F177" s="366" t="s">
        <v>355</v>
      </c>
      <c r="G177" s="357" t="s">
        <v>68</v>
      </c>
      <c r="H177" s="357" t="s">
        <v>68</v>
      </c>
      <c r="I177" s="359" t="s">
        <v>68</v>
      </c>
      <c r="J177" s="18"/>
      <c r="K177" s="34"/>
      <c r="L177" s="35"/>
      <c r="M177" s="40"/>
      <c r="N177" s="155"/>
      <c r="O177" s="42"/>
      <c r="P177" s="43"/>
      <c r="Q177" s="155"/>
      <c r="R177" s="20"/>
      <c r="S177" s="39"/>
      <c r="T177" s="155"/>
      <c r="U177" s="42"/>
      <c r="V177" s="203"/>
    </row>
    <row r="178" spans="1:22" s="15" customFormat="1" ht="126.75" customHeight="1" x14ac:dyDescent="0.25">
      <c r="A178" s="368"/>
      <c r="B178" s="361"/>
      <c r="C178" s="361"/>
      <c r="D178" s="210" t="s">
        <v>159</v>
      </c>
      <c r="E178" s="361"/>
      <c r="F178" s="367"/>
      <c r="G178" s="366"/>
      <c r="H178" s="366"/>
      <c r="I178" s="372"/>
      <c r="J178" s="18"/>
      <c r="K178" s="34"/>
      <c r="L178" s="35"/>
      <c r="M178" s="36"/>
      <c r="N178" s="37"/>
      <c r="O178" s="38"/>
      <c r="P178" s="39"/>
      <c r="Q178" s="37"/>
      <c r="R178" s="20"/>
      <c r="S178" s="39"/>
      <c r="T178" s="37"/>
      <c r="U178" s="38"/>
      <c r="V178" s="198"/>
    </row>
    <row r="179" spans="1:22" s="15" customFormat="1" ht="31.5" customHeight="1" x14ac:dyDescent="0.25">
      <c r="A179" s="374">
        <v>87</v>
      </c>
      <c r="B179" s="360" t="s">
        <v>351</v>
      </c>
      <c r="C179" s="360" t="s">
        <v>72</v>
      </c>
      <c r="D179" s="211" t="s">
        <v>337</v>
      </c>
      <c r="E179" s="360" t="s">
        <v>121</v>
      </c>
      <c r="F179" s="366" t="s">
        <v>355</v>
      </c>
      <c r="G179" s="357" t="s">
        <v>68</v>
      </c>
      <c r="H179" s="357" t="s">
        <v>68</v>
      </c>
      <c r="I179" s="359" t="s">
        <v>68</v>
      </c>
      <c r="J179" s="18"/>
      <c r="K179" s="34"/>
      <c r="L179" s="35"/>
      <c r="M179" s="40"/>
      <c r="N179" s="155"/>
      <c r="O179" s="42"/>
      <c r="P179" s="43"/>
      <c r="Q179" s="155"/>
      <c r="R179" s="20"/>
      <c r="S179" s="39"/>
      <c r="T179" s="155"/>
      <c r="U179" s="42"/>
      <c r="V179" s="203"/>
    </row>
    <row r="180" spans="1:22" s="15" customFormat="1" ht="31.5" customHeight="1" x14ac:dyDescent="0.25">
      <c r="A180" s="368"/>
      <c r="B180" s="361"/>
      <c r="C180" s="361"/>
      <c r="D180" s="210" t="s">
        <v>159</v>
      </c>
      <c r="E180" s="361"/>
      <c r="F180" s="367"/>
      <c r="G180" s="366"/>
      <c r="H180" s="366"/>
      <c r="I180" s="372"/>
      <c r="J180" s="18"/>
      <c r="K180" s="34"/>
      <c r="L180" s="35"/>
      <c r="M180" s="36"/>
      <c r="N180" s="37"/>
      <c r="O180" s="38"/>
      <c r="P180" s="39"/>
      <c r="Q180" s="37"/>
      <c r="R180" s="20"/>
      <c r="S180" s="39"/>
      <c r="T180" s="37"/>
      <c r="U180" s="38"/>
      <c r="V180" s="198"/>
    </row>
    <row r="181" spans="1:22" s="15" customFormat="1" ht="49.5" customHeight="1" x14ac:dyDescent="0.25">
      <c r="A181" s="374">
        <v>88</v>
      </c>
      <c r="B181" s="360" t="s">
        <v>352</v>
      </c>
      <c r="C181" s="360" t="s">
        <v>72</v>
      </c>
      <c r="D181" s="211" t="s">
        <v>337</v>
      </c>
      <c r="E181" s="360" t="s">
        <v>121</v>
      </c>
      <c r="F181" s="366" t="s">
        <v>355</v>
      </c>
      <c r="G181" s="357" t="s">
        <v>68</v>
      </c>
      <c r="H181" s="357" t="s">
        <v>68</v>
      </c>
      <c r="I181" s="359" t="s">
        <v>68</v>
      </c>
      <c r="J181" s="18"/>
      <c r="K181" s="34"/>
      <c r="L181" s="35"/>
      <c r="M181" s="40"/>
      <c r="N181" s="155"/>
      <c r="O181" s="42"/>
      <c r="P181" s="43"/>
      <c r="Q181" s="155"/>
      <c r="R181" s="20"/>
      <c r="S181" s="39"/>
      <c r="T181" s="155"/>
      <c r="U181" s="42"/>
      <c r="V181" s="203"/>
    </row>
    <row r="182" spans="1:22" s="15" customFormat="1" ht="71.25" customHeight="1" x14ac:dyDescent="0.25">
      <c r="A182" s="368"/>
      <c r="B182" s="361"/>
      <c r="C182" s="361"/>
      <c r="D182" s="210" t="s">
        <v>159</v>
      </c>
      <c r="E182" s="361"/>
      <c r="F182" s="367"/>
      <c r="G182" s="366"/>
      <c r="H182" s="366"/>
      <c r="I182" s="372"/>
      <c r="J182" s="18"/>
      <c r="K182" s="34"/>
      <c r="L182" s="35"/>
      <c r="M182" s="36"/>
      <c r="N182" s="37"/>
      <c r="O182" s="38"/>
      <c r="P182" s="39"/>
      <c r="Q182" s="37"/>
      <c r="R182" s="20"/>
      <c r="S182" s="39"/>
      <c r="T182" s="37"/>
      <c r="U182" s="38"/>
      <c r="V182" s="198"/>
    </row>
    <row r="183" spans="1:22" s="15" customFormat="1" ht="31.5" customHeight="1" x14ac:dyDescent="0.25">
      <c r="A183" s="374">
        <v>89</v>
      </c>
      <c r="B183" s="360" t="s">
        <v>353</v>
      </c>
      <c r="C183" s="360" t="s">
        <v>72</v>
      </c>
      <c r="D183" s="211" t="s">
        <v>337</v>
      </c>
      <c r="E183" s="360" t="s">
        <v>121</v>
      </c>
      <c r="F183" s="366" t="s">
        <v>355</v>
      </c>
      <c r="G183" s="357" t="s">
        <v>68</v>
      </c>
      <c r="H183" s="357" t="s">
        <v>68</v>
      </c>
      <c r="I183" s="359" t="s">
        <v>68</v>
      </c>
      <c r="J183" s="18"/>
      <c r="K183" s="34"/>
      <c r="L183" s="35"/>
      <c r="M183" s="40"/>
      <c r="N183" s="155"/>
      <c r="O183" s="42"/>
      <c r="P183" s="43"/>
      <c r="Q183" s="155"/>
      <c r="R183" s="20"/>
      <c r="S183" s="39"/>
      <c r="T183" s="155"/>
      <c r="U183" s="42"/>
      <c r="V183" s="203"/>
    </row>
    <row r="184" spans="1:22" s="15" customFormat="1" ht="51.75" customHeight="1" x14ac:dyDescent="0.25">
      <c r="A184" s="368"/>
      <c r="B184" s="361"/>
      <c r="C184" s="361"/>
      <c r="D184" s="210" t="s">
        <v>159</v>
      </c>
      <c r="E184" s="361"/>
      <c r="F184" s="367"/>
      <c r="G184" s="366"/>
      <c r="H184" s="366"/>
      <c r="I184" s="372"/>
      <c r="J184" s="18"/>
      <c r="K184" s="34"/>
      <c r="L184" s="35"/>
      <c r="M184" s="36"/>
      <c r="N184" s="37"/>
      <c r="O184" s="38"/>
      <c r="P184" s="39"/>
      <c r="Q184" s="37"/>
      <c r="R184" s="20"/>
      <c r="S184" s="39"/>
      <c r="T184" s="37"/>
      <c r="U184" s="38"/>
      <c r="V184" s="198"/>
    </row>
    <row r="185" spans="1:22" s="15" customFormat="1" ht="30" customHeight="1" x14ac:dyDescent="0.25">
      <c r="A185" s="374">
        <v>90</v>
      </c>
      <c r="B185" s="360" t="s">
        <v>137</v>
      </c>
      <c r="C185" s="360" t="s">
        <v>73</v>
      </c>
      <c r="D185" s="211" t="s">
        <v>357</v>
      </c>
      <c r="E185" s="360" t="s">
        <v>135</v>
      </c>
      <c r="F185" s="366" t="s">
        <v>355</v>
      </c>
      <c r="G185" s="357" t="s">
        <v>68</v>
      </c>
      <c r="H185" s="357" t="s">
        <v>68</v>
      </c>
      <c r="I185" s="359"/>
      <c r="J185" s="18"/>
      <c r="K185" s="34"/>
      <c r="L185" s="35"/>
      <c r="M185" s="40"/>
      <c r="N185" s="155"/>
      <c r="O185" s="42"/>
      <c r="P185" s="43"/>
      <c r="Q185" s="155"/>
      <c r="R185" s="20"/>
      <c r="S185" s="39"/>
      <c r="T185" s="155"/>
      <c r="U185" s="42"/>
      <c r="V185" s="203"/>
    </row>
    <row r="186" spans="1:22" s="15" customFormat="1" ht="24" customHeight="1" x14ac:dyDescent="0.25">
      <c r="A186" s="368"/>
      <c r="B186" s="361"/>
      <c r="C186" s="361"/>
      <c r="D186" s="210" t="s">
        <v>159</v>
      </c>
      <c r="E186" s="361"/>
      <c r="F186" s="367"/>
      <c r="G186" s="366"/>
      <c r="H186" s="366"/>
      <c r="I186" s="372"/>
      <c r="J186" s="18"/>
      <c r="K186" s="34"/>
      <c r="L186" s="35"/>
      <c r="M186" s="36"/>
      <c r="N186" s="37"/>
      <c r="O186" s="38"/>
      <c r="P186" s="39"/>
      <c r="Q186" s="37"/>
      <c r="R186" s="20"/>
      <c r="S186" s="39"/>
      <c r="T186" s="37"/>
      <c r="U186" s="38"/>
      <c r="V186" s="198"/>
    </row>
    <row r="187" spans="1:22" s="15" customFormat="1" ht="28.5" customHeight="1" x14ac:dyDescent="0.25">
      <c r="A187" s="374">
        <v>91</v>
      </c>
      <c r="B187" s="360" t="s">
        <v>42</v>
      </c>
      <c r="C187" s="360" t="s">
        <v>73</v>
      </c>
      <c r="D187" s="211" t="s">
        <v>357</v>
      </c>
      <c r="E187" s="360" t="s">
        <v>135</v>
      </c>
      <c r="F187" s="366" t="s">
        <v>355</v>
      </c>
      <c r="G187" s="357" t="s">
        <v>68</v>
      </c>
      <c r="H187" s="357" t="s">
        <v>68</v>
      </c>
      <c r="I187" s="359"/>
      <c r="J187" s="18"/>
      <c r="K187" s="34"/>
      <c r="L187" s="35"/>
      <c r="M187" s="40"/>
      <c r="N187" s="155"/>
      <c r="O187" s="42"/>
      <c r="P187" s="43"/>
      <c r="Q187" s="155"/>
      <c r="R187" s="20"/>
      <c r="S187" s="39"/>
      <c r="T187" s="155"/>
      <c r="U187" s="42"/>
      <c r="V187" s="203"/>
    </row>
    <row r="188" spans="1:22" s="15" customFormat="1" ht="24" customHeight="1" x14ac:dyDescent="0.25">
      <c r="A188" s="368"/>
      <c r="B188" s="361"/>
      <c r="C188" s="361"/>
      <c r="D188" s="210" t="s">
        <v>159</v>
      </c>
      <c r="E188" s="361"/>
      <c r="F188" s="367"/>
      <c r="G188" s="366"/>
      <c r="H188" s="366"/>
      <c r="I188" s="372"/>
      <c r="J188" s="18"/>
      <c r="K188" s="34"/>
      <c r="L188" s="35"/>
      <c r="M188" s="36"/>
      <c r="N188" s="37"/>
      <c r="O188" s="38"/>
      <c r="P188" s="39"/>
      <c r="Q188" s="37"/>
      <c r="R188" s="20"/>
      <c r="S188" s="39"/>
      <c r="T188" s="37"/>
      <c r="U188" s="38"/>
      <c r="V188" s="198"/>
    </row>
    <row r="189" spans="1:22" s="15" customFormat="1" ht="31.5" customHeight="1" x14ac:dyDescent="0.25">
      <c r="A189" s="374">
        <v>92</v>
      </c>
      <c r="B189" s="360" t="s">
        <v>74</v>
      </c>
      <c r="C189" s="360" t="s">
        <v>73</v>
      </c>
      <c r="D189" s="211" t="s">
        <v>357</v>
      </c>
      <c r="E189" s="360" t="s">
        <v>135</v>
      </c>
      <c r="F189" s="366" t="s">
        <v>355</v>
      </c>
      <c r="G189" s="357" t="s">
        <v>68</v>
      </c>
      <c r="H189" s="357" t="s">
        <v>68</v>
      </c>
      <c r="I189" s="359"/>
      <c r="J189" s="18"/>
      <c r="K189" s="34"/>
      <c r="L189" s="35"/>
      <c r="M189" s="40"/>
      <c r="N189" s="155"/>
      <c r="O189" s="42"/>
      <c r="P189" s="43"/>
      <c r="Q189" s="155"/>
      <c r="R189" s="20"/>
      <c r="S189" s="39"/>
      <c r="T189" s="155"/>
      <c r="U189" s="42"/>
      <c r="V189" s="203"/>
    </row>
    <row r="190" spans="1:22" s="15" customFormat="1" ht="24" customHeight="1" x14ac:dyDescent="0.25">
      <c r="A190" s="368"/>
      <c r="B190" s="361"/>
      <c r="C190" s="361"/>
      <c r="D190" s="210" t="s">
        <v>159</v>
      </c>
      <c r="E190" s="361"/>
      <c r="F190" s="367"/>
      <c r="G190" s="366"/>
      <c r="H190" s="366"/>
      <c r="I190" s="372"/>
      <c r="J190" s="18"/>
      <c r="K190" s="34"/>
      <c r="L190" s="35"/>
      <c r="M190" s="36"/>
      <c r="N190" s="37"/>
      <c r="O190" s="38"/>
      <c r="P190" s="39"/>
      <c r="Q190" s="37"/>
      <c r="R190" s="20"/>
      <c r="S190" s="39"/>
      <c r="T190" s="37"/>
      <c r="U190" s="38"/>
      <c r="V190" s="198"/>
    </row>
    <row r="191" spans="1:22" s="15" customFormat="1" ht="34.5" customHeight="1" x14ac:dyDescent="0.25">
      <c r="A191" s="374">
        <v>93</v>
      </c>
      <c r="B191" s="360" t="s">
        <v>43</v>
      </c>
      <c r="C191" s="360" t="s">
        <v>73</v>
      </c>
      <c r="D191" s="211" t="s">
        <v>357</v>
      </c>
      <c r="E191" s="360" t="s">
        <v>135</v>
      </c>
      <c r="F191" s="366" t="s">
        <v>356</v>
      </c>
      <c r="G191" s="357" t="s">
        <v>68</v>
      </c>
      <c r="H191" s="357" t="s">
        <v>68</v>
      </c>
      <c r="I191" s="359"/>
      <c r="J191" s="18"/>
      <c r="K191" s="34"/>
      <c r="L191" s="35"/>
      <c r="M191" s="40"/>
      <c r="N191" s="155"/>
      <c r="O191" s="42"/>
      <c r="P191" s="43"/>
      <c r="Q191" s="155"/>
      <c r="R191" s="20"/>
      <c r="S191" s="39"/>
      <c r="T191" s="155"/>
      <c r="U191" s="42"/>
      <c r="V191" s="203"/>
    </row>
    <row r="192" spans="1:22" s="15" customFormat="1" ht="24" customHeight="1" x14ac:dyDescent="0.25">
      <c r="A192" s="368"/>
      <c r="B192" s="361"/>
      <c r="C192" s="361"/>
      <c r="D192" s="210" t="s">
        <v>159</v>
      </c>
      <c r="E192" s="361"/>
      <c r="F192" s="367"/>
      <c r="G192" s="366"/>
      <c r="H192" s="366"/>
      <c r="I192" s="372"/>
      <c r="J192" s="18"/>
      <c r="K192" s="34"/>
      <c r="L192" s="35"/>
      <c r="M192" s="36"/>
      <c r="N192" s="37"/>
      <c r="O192" s="38"/>
      <c r="P192" s="39"/>
      <c r="Q192" s="37"/>
      <c r="R192" s="20"/>
      <c r="S192" s="39"/>
      <c r="T192" s="37"/>
      <c r="U192" s="38"/>
      <c r="V192" s="198"/>
    </row>
    <row r="193" spans="1:22" s="15" customFormat="1" ht="33" customHeight="1" x14ac:dyDescent="0.25">
      <c r="A193" s="374">
        <v>94</v>
      </c>
      <c r="B193" s="360" t="s">
        <v>354</v>
      </c>
      <c r="C193" s="360" t="s">
        <v>69</v>
      </c>
      <c r="D193" s="211" t="s">
        <v>357</v>
      </c>
      <c r="E193" s="360" t="s">
        <v>122</v>
      </c>
      <c r="F193" s="366" t="s">
        <v>355</v>
      </c>
      <c r="G193" s="357" t="s">
        <v>68</v>
      </c>
      <c r="H193" s="357" t="s">
        <v>68</v>
      </c>
      <c r="I193" s="359" t="s">
        <v>68</v>
      </c>
      <c r="J193" s="18"/>
      <c r="K193" s="34"/>
      <c r="L193" s="35"/>
      <c r="M193" s="40"/>
      <c r="N193" s="155"/>
      <c r="O193" s="42"/>
      <c r="P193" s="43"/>
      <c r="Q193" s="155"/>
      <c r="R193" s="20"/>
      <c r="S193" s="39"/>
      <c r="T193" s="155"/>
      <c r="U193" s="42"/>
      <c r="V193" s="203"/>
    </row>
    <row r="194" spans="1:22" s="15" customFormat="1" ht="34.5" customHeight="1" x14ac:dyDescent="0.25">
      <c r="A194" s="368"/>
      <c r="B194" s="361"/>
      <c r="C194" s="361"/>
      <c r="D194" s="210" t="s">
        <v>191</v>
      </c>
      <c r="E194" s="361"/>
      <c r="F194" s="367"/>
      <c r="G194" s="366"/>
      <c r="H194" s="366"/>
      <c r="I194" s="372"/>
      <c r="J194" s="18"/>
      <c r="K194" s="34"/>
      <c r="L194" s="35"/>
      <c r="M194" s="36"/>
      <c r="N194" s="37"/>
      <c r="O194" s="38"/>
      <c r="P194" s="39"/>
      <c r="Q194" s="37"/>
      <c r="R194" s="20"/>
      <c r="S194" s="39"/>
      <c r="T194" s="37"/>
      <c r="U194" s="38"/>
      <c r="V194" s="198"/>
    </row>
    <row r="195" spans="1:22" s="15" customFormat="1" ht="33" customHeight="1" x14ac:dyDescent="0.25">
      <c r="A195" s="374">
        <v>95</v>
      </c>
      <c r="B195" s="360" t="s">
        <v>41</v>
      </c>
      <c r="C195" s="360" t="s">
        <v>71</v>
      </c>
      <c r="D195" s="211" t="s">
        <v>357</v>
      </c>
      <c r="E195" s="360" t="s">
        <v>138</v>
      </c>
      <c r="F195" s="366" t="s">
        <v>355</v>
      </c>
      <c r="G195" s="357" t="s">
        <v>68</v>
      </c>
      <c r="H195" s="357" t="s">
        <v>68</v>
      </c>
      <c r="I195" s="359" t="s">
        <v>68</v>
      </c>
      <c r="J195" s="18"/>
      <c r="K195" s="34"/>
      <c r="L195" s="35"/>
      <c r="M195" s="40"/>
      <c r="N195" s="155"/>
      <c r="O195" s="42"/>
      <c r="P195" s="43"/>
      <c r="Q195" s="155"/>
      <c r="R195" s="20"/>
      <c r="S195" s="39"/>
      <c r="T195" s="155"/>
      <c r="U195" s="42"/>
      <c r="V195" s="203"/>
    </row>
    <row r="196" spans="1:22" s="15" customFormat="1" ht="33" customHeight="1" x14ac:dyDescent="0.25">
      <c r="A196" s="368"/>
      <c r="B196" s="361"/>
      <c r="C196" s="361"/>
      <c r="D196" s="210" t="s">
        <v>191</v>
      </c>
      <c r="E196" s="361"/>
      <c r="F196" s="367"/>
      <c r="G196" s="366"/>
      <c r="H196" s="366"/>
      <c r="I196" s="372"/>
      <c r="J196" s="18"/>
      <c r="K196" s="34"/>
      <c r="L196" s="35"/>
      <c r="M196" s="36"/>
      <c r="N196" s="37"/>
      <c r="O196" s="38"/>
      <c r="P196" s="39"/>
      <c r="Q196" s="37"/>
      <c r="R196" s="20"/>
      <c r="S196" s="39"/>
      <c r="T196" s="37"/>
      <c r="U196" s="38"/>
      <c r="V196" s="198"/>
    </row>
    <row r="197" spans="1:22" s="15" customFormat="1" ht="21" customHeight="1" x14ac:dyDescent="0.25">
      <c r="A197" s="364" t="s">
        <v>195</v>
      </c>
      <c r="B197" s="365"/>
      <c r="C197" s="365"/>
      <c r="D197" s="365"/>
      <c r="E197" s="365"/>
      <c r="F197" s="365"/>
      <c r="G197" s="365"/>
      <c r="H197" s="365"/>
      <c r="I197" s="365"/>
      <c r="J197" s="182"/>
      <c r="K197" s="165"/>
      <c r="L197" s="183"/>
      <c r="M197" s="174"/>
      <c r="N197" s="165"/>
      <c r="O197" s="165"/>
      <c r="P197" s="165"/>
      <c r="Q197" s="165"/>
      <c r="R197" s="165"/>
      <c r="S197" s="165"/>
      <c r="T197" s="165"/>
      <c r="U197" s="165"/>
      <c r="V197" s="165"/>
    </row>
    <row r="198" spans="1:22" s="15" customFormat="1" ht="24" customHeight="1" x14ac:dyDescent="0.25">
      <c r="A198" s="369">
        <v>96</v>
      </c>
      <c r="B198" s="366" t="s">
        <v>269</v>
      </c>
      <c r="C198" s="366" t="s">
        <v>71</v>
      </c>
      <c r="D198" s="366" t="s">
        <v>159</v>
      </c>
      <c r="E198" s="366" t="s">
        <v>359</v>
      </c>
      <c r="F198" s="366" t="s">
        <v>161</v>
      </c>
      <c r="G198" s="366" t="s">
        <v>68</v>
      </c>
      <c r="H198" s="366" t="s">
        <v>68</v>
      </c>
      <c r="I198" s="372"/>
      <c r="J198" s="18"/>
      <c r="K198" s="34"/>
      <c r="L198" s="35"/>
      <c r="M198" s="40"/>
      <c r="N198" s="155"/>
      <c r="O198" s="42"/>
      <c r="P198" s="43"/>
      <c r="Q198" s="155"/>
      <c r="R198" s="20"/>
      <c r="S198" s="39"/>
      <c r="T198" s="155"/>
      <c r="U198" s="42"/>
      <c r="V198" s="203"/>
    </row>
    <row r="199" spans="1:22" s="15" customFormat="1" ht="24" customHeight="1" x14ac:dyDescent="0.25">
      <c r="A199" s="374"/>
      <c r="B199" s="367"/>
      <c r="C199" s="367"/>
      <c r="D199" s="367"/>
      <c r="E199" s="367"/>
      <c r="F199" s="367"/>
      <c r="G199" s="367"/>
      <c r="H199" s="367"/>
      <c r="I199" s="373"/>
      <c r="J199" s="18"/>
      <c r="K199" s="34"/>
      <c r="L199" s="35"/>
      <c r="M199" s="36"/>
      <c r="N199" s="37"/>
      <c r="O199" s="38"/>
      <c r="P199" s="39"/>
      <c r="Q199" s="37"/>
      <c r="R199" s="20"/>
      <c r="S199" s="39"/>
      <c r="T199" s="37"/>
      <c r="U199" s="38"/>
      <c r="V199" s="198"/>
    </row>
    <row r="200" spans="1:22" s="15" customFormat="1" ht="24" customHeight="1" x14ac:dyDescent="0.25">
      <c r="A200" s="374">
        <v>97</v>
      </c>
      <c r="B200" s="357" t="s">
        <v>358</v>
      </c>
      <c r="C200" s="366" t="s">
        <v>71</v>
      </c>
      <c r="D200" s="167" t="s">
        <v>159</v>
      </c>
      <c r="E200" s="357" t="s">
        <v>360</v>
      </c>
      <c r="F200" s="357" t="s">
        <v>197</v>
      </c>
      <c r="G200" s="357" t="s">
        <v>68</v>
      </c>
      <c r="H200" s="357" t="s">
        <v>68</v>
      </c>
      <c r="I200" s="359"/>
      <c r="J200" s="18"/>
      <c r="K200" s="34"/>
      <c r="L200" s="35"/>
      <c r="M200" s="40"/>
      <c r="N200" s="155"/>
      <c r="O200" s="42"/>
      <c r="P200" s="43"/>
      <c r="Q200" s="155"/>
      <c r="R200" s="20"/>
      <c r="S200" s="39"/>
      <c r="T200" s="155"/>
      <c r="U200" s="42"/>
      <c r="V200" s="203"/>
    </row>
    <row r="201" spans="1:22" s="15" customFormat="1" ht="24" customHeight="1" x14ac:dyDescent="0.25">
      <c r="A201" s="368"/>
      <c r="B201" s="357"/>
      <c r="C201" s="367"/>
      <c r="D201" s="170" t="s">
        <v>172</v>
      </c>
      <c r="E201" s="357"/>
      <c r="F201" s="357"/>
      <c r="G201" s="357"/>
      <c r="H201" s="357"/>
      <c r="I201" s="359"/>
      <c r="J201" s="18"/>
      <c r="K201" s="34"/>
      <c r="L201" s="35"/>
      <c r="M201" s="36"/>
      <c r="N201" s="37"/>
      <c r="O201" s="38"/>
      <c r="P201" s="39"/>
      <c r="Q201" s="37"/>
      <c r="R201" s="20"/>
      <c r="S201" s="39"/>
      <c r="T201" s="37"/>
      <c r="U201" s="38"/>
      <c r="V201" s="198"/>
    </row>
    <row r="202" spans="1:22" s="15" customFormat="1" ht="21" customHeight="1" x14ac:dyDescent="0.25">
      <c r="A202" s="474" t="s">
        <v>373</v>
      </c>
      <c r="B202" s="475"/>
      <c r="C202" s="475"/>
      <c r="D202" s="475"/>
      <c r="E202" s="475"/>
      <c r="F202" s="475"/>
      <c r="G202" s="475"/>
      <c r="H202" s="475"/>
      <c r="I202" s="4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</row>
    <row r="203" spans="1:22" s="15" customFormat="1" ht="52.5" customHeight="1" x14ac:dyDescent="0.25">
      <c r="A203" s="469"/>
      <c r="B203" s="473" t="s">
        <v>361</v>
      </c>
      <c r="C203" s="156"/>
      <c r="D203" s="213"/>
      <c r="E203" s="156"/>
      <c r="F203" s="156"/>
      <c r="G203" s="477" t="s">
        <v>68</v>
      </c>
      <c r="H203" s="477" t="s">
        <v>68</v>
      </c>
      <c r="I203" s="478" t="s">
        <v>68</v>
      </c>
      <c r="J203" s="18"/>
      <c r="K203" s="34"/>
      <c r="L203" s="35"/>
      <c r="M203" s="40"/>
      <c r="N203" s="41"/>
      <c r="O203" s="42"/>
      <c r="P203" s="43"/>
      <c r="Q203" s="41"/>
      <c r="R203" s="20"/>
      <c r="S203" s="39"/>
      <c r="T203" s="41"/>
      <c r="U203" s="42"/>
      <c r="V203" s="164"/>
    </row>
    <row r="204" spans="1:22" s="15" customFormat="1" ht="52.5" customHeight="1" x14ac:dyDescent="0.25">
      <c r="A204" s="470"/>
      <c r="B204" s="473" t="s">
        <v>362</v>
      </c>
      <c r="C204" s="156"/>
      <c r="D204" s="213"/>
      <c r="E204" s="156"/>
      <c r="F204" s="156"/>
      <c r="G204" s="479"/>
      <c r="H204" s="479"/>
      <c r="I204" s="480"/>
      <c r="J204" s="18"/>
      <c r="K204" s="34"/>
      <c r="L204" s="35"/>
      <c r="M204" s="36"/>
      <c r="N204" s="37"/>
      <c r="O204" s="38"/>
      <c r="P204" s="39"/>
      <c r="Q204" s="37"/>
      <c r="R204" s="20"/>
      <c r="S204" s="39"/>
      <c r="T204" s="37"/>
      <c r="U204" s="38"/>
      <c r="V204" s="163"/>
    </row>
    <row r="205" spans="1:22" s="15" customFormat="1" ht="52.5" customHeight="1" x14ac:dyDescent="0.25">
      <c r="A205" s="469"/>
      <c r="B205" s="473" t="s">
        <v>363</v>
      </c>
      <c r="C205" s="156"/>
      <c r="D205" s="213"/>
      <c r="E205" s="156"/>
      <c r="F205" s="156"/>
      <c r="G205" s="477" t="s">
        <v>68</v>
      </c>
      <c r="H205" s="477" t="s">
        <v>68</v>
      </c>
      <c r="I205" s="478" t="s">
        <v>68</v>
      </c>
      <c r="J205" s="18"/>
      <c r="K205" s="34"/>
      <c r="L205" s="35"/>
      <c r="M205" s="40"/>
      <c r="N205" s="41"/>
      <c r="O205" s="42"/>
      <c r="P205" s="43"/>
      <c r="Q205" s="41"/>
      <c r="R205" s="20"/>
      <c r="S205" s="39"/>
      <c r="T205" s="41"/>
      <c r="U205" s="42"/>
      <c r="V205" s="164"/>
    </row>
    <row r="206" spans="1:22" s="15" customFormat="1" ht="52.5" customHeight="1" x14ac:dyDescent="0.25">
      <c r="A206" s="470"/>
      <c r="B206" s="473" t="s">
        <v>364</v>
      </c>
      <c r="C206" s="156"/>
      <c r="D206" s="213"/>
      <c r="E206" s="156"/>
      <c r="F206" s="156"/>
      <c r="G206" s="479"/>
      <c r="H206" s="479"/>
      <c r="I206" s="480"/>
      <c r="J206" s="18"/>
      <c r="K206" s="34"/>
      <c r="L206" s="35"/>
      <c r="M206" s="36"/>
      <c r="N206" s="37"/>
      <c r="O206" s="38"/>
      <c r="P206" s="39"/>
      <c r="Q206" s="37"/>
      <c r="R206" s="20"/>
      <c r="S206" s="39"/>
      <c r="T206" s="37"/>
      <c r="U206" s="38"/>
      <c r="V206" s="163"/>
    </row>
    <row r="207" spans="1:22" s="15" customFormat="1" ht="52.5" customHeight="1" x14ac:dyDescent="0.25">
      <c r="A207" s="469"/>
      <c r="B207" s="473" t="s">
        <v>365</v>
      </c>
      <c r="C207" s="156"/>
      <c r="D207" s="213"/>
      <c r="E207" s="156"/>
      <c r="F207" s="156"/>
      <c r="G207" s="477" t="s">
        <v>68</v>
      </c>
      <c r="H207" s="477" t="s">
        <v>68</v>
      </c>
      <c r="I207" s="478" t="s">
        <v>68</v>
      </c>
      <c r="J207" s="18"/>
      <c r="K207" s="34"/>
      <c r="L207" s="35"/>
      <c r="M207" s="40"/>
      <c r="N207" s="41"/>
      <c r="O207" s="42"/>
      <c r="P207" s="43"/>
      <c r="Q207" s="41"/>
      <c r="R207" s="20"/>
      <c r="S207" s="39"/>
      <c r="T207" s="41"/>
      <c r="U207" s="42"/>
      <c r="V207" s="164"/>
    </row>
    <row r="208" spans="1:22" s="15" customFormat="1" ht="52.5" customHeight="1" x14ac:dyDescent="0.25">
      <c r="A208" s="470"/>
      <c r="B208" s="473" t="s">
        <v>366</v>
      </c>
      <c r="C208" s="156"/>
      <c r="D208" s="213"/>
      <c r="E208" s="156"/>
      <c r="F208" s="156"/>
      <c r="G208" s="479"/>
      <c r="H208" s="479"/>
      <c r="I208" s="480"/>
      <c r="J208" s="18"/>
      <c r="K208" s="34"/>
      <c r="L208" s="35"/>
      <c r="M208" s="36"/>
      <c r="N208" s="37"/>
      <c r="O208" s="38"/>
      <c r="P208" s="39"/>
      <c r="Q208" s="37"/>
      <c r="R208" s="20"/>
      <c r="S208" s="39"/>
      <c r="T208" s="37"/>
      <c r="U208" s="38"/>
      <c r="V208" s="163"/>
    </row>
    <row r="209" spans="1:22" s="15" customFormat="1" ht="52.5" customHeight="1" x14ac:dyDescent="0.25">
      <c r="A209" s="469"/>
      <c r="B209" s="473" t="s">
        <v>367</v>
      </c>
      <c r="C209" s="156"/>
      <c r="D209" s="213"/>
      <c r="E209" s="156"/>
      <c r="F209" s="156"/>
      <c r="G209" s="477" t="s">
        <v>68</v>
      </c>
      <c r="H209" s="477" t="s">
        <v>68</v>
      </c>
      <c r="I209" s="478" t="s">
        <v>68</v>
      </c>
      <c r="J209" s="18"/>
      <c r="K209" s="34"/>
      <c r="L209" s="35"/>
      <c r="M209" s="40"/>
      <c r="N209" s="41"/>
      <c r="O209" s="42"/>
      <c r="P209" s="43"/>
      <c r="Q209" s="41"/>
      <c r="R209" s="20"/>
      <c r="S209" s="39"/>
      <c r="T209" s="41"/>
      <c r="U209" s="42"/>
      <c r="V209" s="164"/>
    </row>
    <row r="210" spans="1:22" s="15" customFormat="1" ht="52.5" customHeight="1" x14ac:dyDescent="0.25">
      <c r="A210" s="470"/>
      <c r="B210" s="473" t="s">
        <v>368</v>
      </c>
      <c r="C210" s="156"/>
      <c r="D210" s="213"/>
      <c r="E210" s="156"/>
      <c r="F210" s="156"/>
      <c r="G210" s="479"/>
      <c r="H210" s="479"/>
      <c r="I210" s="480"/>
      <c r="J210" s="18"/>
      <c r="K210" s="34"/>
      <c r="L210" s="35"/>
      <c r="M210" s="36"/>
      <c r="N210" s="37"/>
      <c r="O210" s="38"/>
      <c r="P210" s="39"/>
      <c r="Q210" s="37"/>
      <c r="R210" s="20"/>
      <c r="S210" s="39"/>
      <c r="T210" s="37"/>
      <c r="U210" s="38"/>
      <c r="V210" s="163"/>
    </row>
    <row r="211" spans="1:22" s="15" customFormat="1" ht="52.5" customHeight="1" x14ac:dyDescent="0.25">
      <c r="A211" s="469"/>
      <c r="B211" s="473" t="s">
        <v>369</v>
      </c>
      <c r="C211" s="156"/>
      <c r="D211" s="213"/>
      <c r="E211" s="156"/>
      <c r="F211" s="156"/>
      <c r="G211" s="477" t="s">
        <v>68</v>
      </c>
      <c r="H211" s="477" t="s">
        <v>68</v>
      </c>
      <c r="I211" s="478" t="s">
        <v>68</v>
      </c>
      <c r="J211" s="18"/>
      <c r="K211" s="34"/>
      <c r="L211" s="35"/>
      <c r="M211" s="40"/>
      <c r="N211" s="41"/>
      <c r="O211" s="42"/>
      <c r="P211" s="43"/>
      <c r="Q211" s="41"/>
      <c r="R211" s="20"/>
      <c r="S211" s="39"/>
      <c r="T211" s="41"/>
      <c r="U211" s="42"/>
      <c r="V211" s="164"/>
    </row>
    <row r="212" spans="1:22" s="15" customFormat="1" ht="52.5" customHeight="1" x14ac:dyDescent="0.25">
      <c r="A212" s="470"/>
      <c r="B212" s="473" t="s">
        <v>370</v>
      </c>
      <c r="C212" s="156"/>
      <c r="D212" s="213"/>
      <c r="E212" s="156"/>
      <c r="F212" s="156"/>
      <c r="G212" s="479"/>
      <c r="H212" s="479"/>
      <c r="I212" s="480"/>
      <c r="J212" s="18"/>
      <c r="K212" s="34"/>
      <c r="L212" s="35"/>
      <c r="M212" s="36"/>
      <c r="N212" s="37"/>
      <c r="O212" s="38"/>
      <c r="P212" s="39"/>
      <c r="Q212" s="37"/>
      <c r="R212" s="20"/>
      <c r="S212" s="39"/>
      <c r="T212" s="37"/>
      <c r="U212" s="38"/>
      <c r="V212" s="163"/>
    </row>
    <row r="213" spans="1:22" s="15" customFormat="1" ht="52.5" customHeight="1" x14ac:dyDescent="0.25">
      <c r="A213" s="469"/>
      <c r="B213" s="473" t="s">
        <v>371</v>
      </c>
      <c r="C213" s="156"/>
      <c r="D213" s="213"/>
      <c r="E213" s="156"/>
      <c r="F213" s="156"/>
      <c r="G213" s="477" t="s">
        <v>68</v>
      </c>
      <c r="H213" s="477" t="s">
        <v>68</v>
      </c>
      <c r="I213" s="478" t="s">
        <v>68</v>
      </c>
      <c r="J213" s="18"/>
      <c r="K213" s="34"/>
      <c r="L213" s="35"/>
      <c r="M213" s="40"/>
      <c r="N213" s="41"/>
      <c r="O213" s="42"/>
      <c r="P213" s="43"/>
      <c r="Q213" s="41"/>
      <c r="R213" s="20"/>
      <c r="S213" s="39"/>
      <c r="T213" s="41"/>
      <c r="U213" s="42"/>
      <c r="V213" s="164"/>
    </row>
    <row r="214" spans="1:22" s="15" customFormat="1" ht="52.5" customHeight="1" thickBot="1" x14ac:dyDescent="0.3">
      <c r="A214" s="470"/>
      <c r="B214" s="473" t="s">
        <v>372</v>
      </c>
      <c r="C214" s="156"/>
      <c r="D214" s="213"/>
      <c r="E214" s="156"/>
      <c r="F214" s="156"/>
      <c r="G214" s="479"/>
      <c r="H214" s="479"/>
      <c r="I214" s="480"/>
      <c r="J214" s="18"/>
      <c r="K214" s="34"/>
      <c r="L214" s="35"/>
      <c r="M214" s="36"/>
      <c r="N214" s="37"/>
      <c r="O214" s="38"/>
      <c r="P214" s="39"/>
      <c r="Q214" s="37"/>
      <c r="R214" s="20"/>
      <c r="S214" s="39"/>
      <c r="T214" s="37"/>
      <c r="U214" s="38"/>
      <c r="V214" s="163"/>
    </row>
    <row r="215" spans="1:22" s="15" customFormat="1" ht="15.75" x14ac:dyDescent="0.25">
      <c r="A215" s="44"/>
      <c r="B215" s="471"/>
      <c r="C215" s="471"/>
      <c r="D215" s="471"/>
      <c r="E215" s="471"/>
      <c r="F215" s="471"/>
      <c r="G215" s="214"/>
      <c r="H215" s="214"/>
      <c r="I215" s="214"/>
      <c r="J215" s="392">
        <f>+COUNTIF(J21:L214,"E")/COUNTIF(J21:L214,"P")</f>
        <v>0.61538461538461542</v>
      </c>
      <c r="K215" s="393"/>
      <c r="L215" s="394"/>
      <c r="M215" s="392">
        <f>+COUNTIF(M21:O214,"E")/COUNTIF(M21:O214,"P")</f>
        <v>0.6470588235294118</v>
      </c>
      <c r="N215" s="393"/>
      <c r="O215" s="394"/>
      <c r="P215" s="392">
        <f>+COUNTIF(P21:R214,"E")/COUNTIF(P21:R214,"P")</f>
        <v>0.56000000000000005</v>
      </c>
      <c r="Q215" s="393"/>
      <c r="R215" s="394"/>
      <c r="S215" s="392">
        <f>+COUNTIF(S21:U214,"E")/COUNTIF(S21:U214,"P")</f>
        <v>0.1891891891891892</v>
      </c>
      <c r="T215" s="393"/>
      <c r="U215" s="394"/>
    </row>
    <row r="216" spans="1:22" s="15" customFormat="1" ht="16.5" thickBot="1" x14ac:dyDescent="0.3">
      <c r="A216" s="44"/>
      <c r="B216" s="472"/>
      <c r="C216" s="472"/>
      <c r="D216" s="472"/>
      <c r="E216" s="472"/>
      <c r="F216" s="472"/>
      <c r="G216" s="45"/>
      <c r="H216" s="45"/>
      <c r="I216" s="45"/>
      <c r="J216" s="395"/>
      <c r="K216" s="396"/>
      <c r="L216" s="397"/>
      <c r="M216" s="395"/>
      <c r="N216" s="396"/>
      <c r="O216" s="397"/>
      <c r="P216" s="395"/>
      <c r="Q216" s="396"/>
      <c r="R216" s="397"/>
      <c r="S216" s="395"/>
      <c r="T216" s="396"/>
      <c r="U216" s="397"/>
    </row>
    <row r="217" spans="1:22" s="15" customFormat="1" ht="38.25" customHeight="1" thickBot="1" x14ac:dyDescent="0.3">
      <c r="B217" s="398" t="s">
        <v>75</v>
      </c>
      <c r="C217" s="399"/>
      <c r="D217" s="399"/>
      <c r="E217" s="399"/>
      <c r="F217" s="399"/>
      <c r="G217" s="399"/>
      <c r="H217" s="399"/>
      <c r="I217" s="400"/>
      <c r="J217" s="401" t="s">
        <v>51</v>
      </c>
      <c r="K217" s="402"/>
      <c r="L217" s="46">
        <v>0.8</v>
      </c>
      <c r="M217" s="401" t="s">
        <v>51</v>
      </c>
      <c r="N217" s="402"/>
      <c r="O217" s="46">
        <v>0.8</v>
      </c>
      <c r="P217" s="401" t="s">
        <v>51</v>
      </c>
      <c r="Q217" s="402"/>
      <c r="R217" s="46">
        <v>0.8</v>
      </c>
      <c r="S217" s="401" t="s">
        <v>51</v>
      </c>
      <c r="T217" s="402"/>
      <c r="U217" s="46">
        <v>0.8</v>
      </c>
    </row>
    <row r="218" spans="1:22" s="15" customFormat="1" ht="15.75" x14ac:dyDescent="0.25">
      <c r="A218" s="44"/>
      <c r="B218" s="44"/>
      <c r="C218" s="44"/>
      <c r="D218" s="44"/>
      <c r="E218" s="44"/>
      <c r="F218" s="44"/>
      <c r="G218" s="44"/>
      <c r="H218" s="44"/>
      <c r="I218" s="44"/>
    </row>
    <row r="219" spans="1:22" s="15" customFormat="1" ht="30.75" customHeight="1" x14ac:dyDescent="0.25">
      <c r="A219" s="44"/>
      <c r="B219" s="205"/>
      <c r="C219" s="44"/>
      <c r="D219" s="206"/>
      <c r="E219" s="205"/>
      <c r="F219" s="206"/>
      <c r="G219" s="44"/>
      <c r="H219" s="44"/>
      <c r="I219" s="44"/>
    </row>
    <row r="220" spans="1:22" s="15" customFormat="1" ht="15.75" x14ac:dyDescent="0.25">
      <c r="A220" s="44"/>
      <c r="B220" s="44" t="s">
        <v>270</v>
      </c>
      <c r="C220" s="44"/>
      <c r="D220" s="44"/>
      <c r="E220" s="44" t="s">
        <v>272</v>
      </c>
      <c r="F220" s="44"/>
      <c r="G220" s="44"/>
      <c r="H220" s="44"/>
      <c r="I220" s="44"/>
    </row>
    <row r="221" spans="1:22" s="15" customFormat="1" ht="15.75" x14ac:dyDescent="0.25">
      <c r="A221" s="44"/>
      <c r="B221" s="44" t="s">
        <v>271</v>
      </c>
      <c r="C221" s="44"/>
      <c r="D221" s="44"/>
      <c r="E221" s="44" t="s">
        <v>271</v>
      </c>
      <c r="F221" s="44"/>
      <c r="G221" s="44"/>
      <c r="H221" s="44"/>
      <c r="I221" s="44"/>
    </row>
    <row r="222" spans="1:22" s="15" customFormat="1" ht="15.75" x14ac:dyDescent="0.25">
      <c r="A222" s="44"/>
      <c r="B222" s="44"/>
      <c r="C222" s="44"/>
      <c r="D222" s="44"/>
      <c r="E222" s="44"/>
      <c r="F222" s="44"/>
      <c r="G222" s="44"/>
      <c r="H222" s="44"/>
      <c r="I222" s="44"/>
    </row>
    <row r="223" spans="1:22" s="15" customFormat="1" ht="15.75" x14ac:dyDescent="0.25"/>
    <row r="224" spans="1:22" s="15" customFormat="1" ht="15.75" x14ac:dyDescent="0.25"/>
  </sheetData>
  <mergeCells count="691">
    <mergeCell ref="G203:G204"/>
    <mergeCell ref="H203:H204"/>
    <mergeCell ref="I203:I204"/>
    <mergeCell ref="D169:D170"/>
    <mergeCell ref="B168:B170"/>
    <mergeCell ref="C168:C170"/>
    <mergeCell ref="A171:A173"/>
    <mergeCell ref="B171:B173"/>
    <mergeCell ref="C171:C173"/>
    <mergeCell ref="D172:D173"/>
    <mergeCell ref="E171:E173"/>
    <mergeCell ref="A159:A161"/>
    <mergeCell ref="B149:B151"/>
    <mergeCell ref="C149:C151"/>
    <mergeCell ref="D149:D151"/>
    <mergeCell ref="E149:E151"/>
    <mergeCell ref="B144:B145"/>
    <mergeCell ref="D144:D145"/>
    <mergeCell ref="D147:D148"/>
    <mergeCell ref="B152:B154"/>
    <mergeCell ref="C152:C154"/>
    <mergeCell ref="D153:D154"/>
    <mergeCell ref="E152:E154"/>
    <mergeCell ref="D101:D102"/>
    <mergeCell ref="B103:B105"/>
    <mergeCell ref="C103:C105"/>
    <mergeCell ref="D103:D105"/>
    <mergeCell ref="B106:B107"/>
    <mergeCell ref="C106:C107"/>
    <mergeCell ref="D106:D107"/>
    <mergeCell ref="E106:E107"/>
    <mergeCell ref="D108:D109"/>
    <mergeCell ref="C108:C109"/>
    <mergeCell ref="B108:B109"/>
    <mergeCell ref="B56:B58"/>
    <mergeCell ref="C56:C58"/>
    <mergeCell ref="D56:D57"/>
    <mergeCell ref="D54:D55"/>
    <mergeCell ref="D78:D79"/>
    <mergeCell ref="C68:C69"/>
    <mergeCell ref="B68:B69"/>
    <mergeCell ref="E68:E69"/>
    <mergeCell ref="F68:F69"/>
    <mergeCell ref="B70:B71"/>
    <mergeCell ref="C70:C71"/>
    <mergeCell ref="E70:E71"/>
    <mergeCell ref="F70:F71"/>
    <mergeCell ref="B72:B73"/>
    <mergeCell ref="C72:C73"/>
    <mergeCell ref="E72:E73"/>
    <mergeCell ref="F72:F73"/>
    <mergeCell ref="E74:E75"/>
    <mergeCell ref="F74:F75"/>
    <mergeCell ref="B74:B75"/>
    <mergeCell ref="C74:C75"/>
    <mergeCell ref="B76:B77"/>
    <mergeCell ref="C76:C77"/>
    <mergeCell ref="E76:E77"/>
    <mergeCell ref="B53:B55"/>
    <mergeCell ref="C53:C55"/>
    <mergeCell ref="E53:E55"/>
    <mergeCell ref="B50:B52"/>
    <mergeCell ref="C50:C52"/>
    <mergeCell ref="E50:E52"/>
    <mergeCell ref="B31:B33"/>
    <mergeCell ref="C31:C33"/>
    <mergeCell ref="D31:D33"/>
    <mergeCell ref="E31:E33"/>
    <mergeCell ref="B40:B42"/>
    <mergeCell ref="C40:C42"/>
    <mergeCell ref="E40:E42"/>
    <mergeCell ref="B43:B44"/>
    <mergeCell ref="C43:C44"/>
    <mergeCell ref="D43:D44"/>
    <mergeCell ref="E43:E44"/>
    <mergeCell ref="I76:I77"/>
    <mergeCell ref="A78:A79"/>
    <mergeCell ref="G78:G79"/>
    <mergeCell ref="H78:H79"/>
    <mergeCell ref="I78:I79"/>
    <mergeCell ref="F76:F77"/>
    <mergeCell ref="B78:B80"/>
    <mergeCell ref="C78:C80"/>
    <mergeCell ref="F78:F80"/>
    <mergeCell ref="I70:I71"/>
    <mergeCell ref="A72:A73"/>
    <mergeCell ref="G72:G73"/>
    <mergeCell ref="H72:H73"/>
    <mergeCell ref="I72:I73"/>
    <mergeCell ref="A96:A97"/>
    <mergeCell ref="B96:B97"/>
    <mergeCell ref="C96:C97"/>
    <mergeCell ref="E96:E97"/>
    <mergeCell ref="F96:F97"/>
    <mergeCell ref="G96:G97"/>
    <mergeCell ref="H96:H97"/>
    <mergeCell ref="I96:I97"/>
    <mergeCell ref="A92:A93"/>
    <mergeCell ref="B92:B93"/>
    <mergeCell ref="C92:C93"/>
    <mergeCell ref="E92:E93"/>
    <mergeCell ref="F92:F93"/>
    <mergeCell ref="G92:G93"/>
    <mergeCell ref="H92:H93"/>
    <mergeCell ref="I92:I93"/>
    <mergeCell ref="A94:A95"/>
    <mergeCell ref="B94:B95"/>
    <mergeCell ref="C94:C95"/>
    <mergeCell ref="E94:E95"/>
    <mergeCell ref="F94:F95"/>
    <mergeCell ref="G94:G95"/>
    <mergeCell ref="H94:H95"/>
    <mergeCell ref="I94:I95"/>
    <mergeCell ref="A88:A89"/>
    <mergeCell ref="B88:B89"/>
    <mergeCell ref="C88:C89"/>
    <mergeCell ref="E88:E89"/>
    <mergeCell ref="F88:F89"/>
    <mergeCell ref="G88:G89"/>
    <mergeCell ref="H88:H89"/>
    <mergeCell ref="I88:I89"/>
    <mergeCell ref="A90:A91"/>
    <mergeCell ref="B90:B91"/>
    <mergeCell ref="C90:C91"/>
    <mergeCell ref="E90:E91"/>
    <mergeCell ref="F90:F91"/>
    <mergeCell ref="G90:G91"/>
    <mergeCell ref="H90:H91"/>
    <mergeCell ref="I90:I91"/>
    <mergeCell ref="I84:I85"/>
    <mergeCell ref="A86:A87"/>
    <mergeCell ref="B86:B87"/>
    <mergeCell ref="C86:C87"/>
    <mergeCell ref="E86:E87"/>
    <mergeCell ref="F86:F87"/>
    <mergeCell ref="G86:G87"/>
    <mergeCell ref="H86:H87"/>
    <mergeCell ref="I86:I87"/>
    <mergeCell ref="G70:G71"/>
    <mergeCell ref="H70:H71"/>
    <mergeCell ref="A84:A85"/>
    <mergeCell ref="B84:B85"/>
    <mergeCell ref="C84:C85"/>
    <mergeCell ref="E84:E85"/>
    <mergeCell ref="F84:F85"/>
    <mergeCell ref="G84:G85"/>
    <mergeCell ref="H84:H85"/>
    <mergeCell ref="A76:A77"/>
    <mergeCell ref="E79:E80"/>
    <mergeCell ref="G76:G77"/>
    <mergeCell ref="H76:H77"/>
    <mergeCell ref="B81:B82"/>
    <mergeCell ref="C81:C82"/>
    <mergeCell ref="E81:E82"/>
    <mergeCell ref="F81:F82"/>
    <mergeCell ref="I63:I64"/>
    <mergeCell ref="A82:A83"/>
    <mergeCell ref="G82:G83"/>
    <mergeCell ref="H82:H83"/>
    <mergeCell ref="I82:I83"/>
    <mergeCell ref="A68:A69"/>
    <mergeCell ref="G68:G69"/>
    <mergeCell ref="H68:H69"/>
    <mergeCell ref="I68:I69"/>
    <mergeCell ref="A70:A71"/>
    <mergeCell ref="V19:V20"/>
    <mergeCell ref="A21:A22"/>
    <mergeCell ref="B21:B22"/>
    <mergeCell ref="A80:A81"/>
    <mergeCell ref="G80:G81"/>
    <mergeCell ref="H80:H81"/>
    <mergeCell ref="I80:I81"/>
    <mergeCell ref="A74:A75"/>
    <mergeCell ref="G74:G75"/>
    <mergeCell ref="H74:H75"/>
    <mergeCell ref="I74:I75"/>
    <mergeCell ref="A1:V1"/>
    <mergeCell ref="A10:A11"/>
    <mergeCell ref="B10:B11"/>
    <mergeCell ref="C10:C11"/>
    <mergeCell ref="D10:D11"/>
    <mergeCell ref="E10:E11"/>
    <mergeCell ref="F10:F11"/>
    <mergeCell ref="G10:I10"/>
    <mergeCell ref="J10:U10"/>
    <mergeCell ref="V10:V11"/>
    <mergeCell ref="C2:E2"/>
    <mergeCell ref="C3:E3"/>
    <mergeCell ref="C4:E4"/>
    <mergeCell ref="C5:E5"/>
    <mergeCell ref="C6:E6"/>
    <mergeCell ref="C7:E7"/>
    <mergeCell ref="C8:E8"/>
    <mergeCell ref="A2:B2"/>
    <mergeCell ref="A3:B3"/>
    <mergeCell ref="A4:B4"/>
    <mergeCell ref="C21:C22"/>
    <mergeCell ref="E21:E22"/>
    <mergeCell ref="G21:G22"/>
    <mergeCell ref="H21:H22"/>
    <mergeCell ref="I21:I22"/>
    <mergeCell ref="A19:A20"/>
    <mergeCell ref="B19:B20"/>
    <mergeCell ref="C19:C20"/>
    <mergeCell ref="E19:E20"/>
    <mergeCell ref="F19:F20"/>
    <mergeCell ref="G19:G20"/>
    <mergeCell ref="H19:H20"/>
    <mergeCell ref="I19:I20"/>
    <mergeCell ref="D19:D20"/>
    <mergeCell ref="D21:D22"/>
    <mergeCell ref="I23:I24"/>
    <mergeCell ref="B23:B24"/>
    <mergeCell ref="C23:C24"/>
    <mergeCell ref="E23:E24"/>
    <mergeCell ref="G23:G24"/>
    <mergeCell ref="H23:H24"/>
    <mergeCell ref="D23:D24"/>
    <mergeCell ref="A25:A26"/>
    <mergeCell ref="B25:B26"/>
    <mergeCell ref="C25:C26"/>
    <mergeCell ref="D25:D26"/>
    <mergeCell ref="E25:E26"/>
    <mergeCell ref="F25:F26"/>
    <mergeCell ref="G25:G26"/>
    <mergeCell ref="H25:H26"/>
    <mergeCell ref="A23:A24"/>
    <mergeCell ref="H31:H32"/>
    <mergeCell ref="I31:I32"/>
    <mergeCell ref="I25:I26"/>
    <mergeCell ref="A33:A34"/>
    <mergeCell ref="G33:G34"/>
    <mergeCell ref="H33:H34"/>
    <mergeCell ref="I33:I34"/>
    <mergeCell ref="A31:A32"/>
    <mergeCell ref="G31:G32"/>
    <mergeCell ref="A27:A28"/>
    <mergeCell ref="B27:B28"/>
    <mergeCell ref="C27:C28"/>
    <mergeCell ref="D27:D28"/>
    <mergeCell ref="E27:E28"/>
    <mergeCell ref="H36:H37"/>
    <mergeCell ref="I36:I37"/>
    <mergeCell ref="A38:A39"/>
    <mergeCell ref="B38:B39"/>
    <mergeCell ref="C38:C39"/>
    <mergeCell ref="E38:E39"/>
    <mergeCell ref="G38:G39"/>
    <mergeCell ref="H38:H39"/>
    <mergeCell ref="I38:I39"/>
    <mergeCell ref="A36:A37"/>
    <mergeCell ref="B36:B37"/>
    <mergeCell ref="G36:G37"/>
    <mergeCell ref="V40:V51"/>
    <mergeCell ref="A42:A43"/>
    <mergeCell ref="G42:G43"/>
    <mergeCell ref="H42:H43"/>
    <mergeCell ref="I42:I43"/>
    <mergeCell ref="A44:A45"/>
    <mergeCell ref="A40:A41"/>
    <mergeCell ref="G40:G41"/>
    <mergeCell ref="H40:H41"/>
    <mergeCell ref="I40:I41"/>
    <mergeCell ref="I44:I45"/>
    <mergeCell ref="A46:A47"/>
    <mergeCell ref="G46:G47"/>
    <mergeCell ref="H46:H47"/>
    <mergeCell ref="I46:I47"/>
    <mergeCell ref="G44:G45"/>
    <mergeCell ref="H44:H45"/>
    <mergeCell ref="B45:B47"/>
    <mergeCell ref="C45:C47"/>
    <mergeCell ref="E45:E47"/>
    <mergeCell ref="G54:G55"/>
    <mergeCell ref="H54:H55"/>
    <mergeCell ref="I54:I55"/>
    <mergeCell ref="H48:H49"/>
    <mergeCell ref="I48:I49"/>
    <mergeCell ref="A50:A51"/>
    <mergeCell ref="G50:G51"/>
    <mergeCell ref="H50:H51"/>
    <mergeCell ref="I50:I51"/>
    <mergeCell ref="A48:A49"/>
    <mergeCell ref="B48:B49"/>
    <mergeCell ref="C48:C49"/>
    <mergeCell ref="E48:E49"/>
    <mergeCell ref="G48:G49"/>
    <mergeCell ref="G56:G57"/>
    <mergeCell ref="H56:H57"/>
    <mergeCell ref="I56:I57"/>
    <mergeCell ref="A61:A62"/>
    <mergeCell ref="B61:B62"/>
    <mergeCell ref="C61:C62"/>
    <mergeCell ref="E61:E62"/>
    <mergeCell ref="F61:F62"/>
    <mergeCell ref="G61:G62"/>
    <mergeCell ref="H61:H62"/>
    <mergeCell ref="I61:I62"/>
    <mergeCell ref="G58:G59"/>
    <mergeCell ref="H58:H59"/>
    <mergeCell ref="I58:I59"/>
    <mergeCell ref="A63:A64"/>
    <mergeCell ref="B63:B64"/>
    <mergeCell ref="C63:C64"/>
    <mergeCell ref="E63:E64"/>
    <mergeCell ref="F63:F64"/>
    <mergeCell ref="G63:G64"/>
    <mergeCell ref="H63:H64"/>
    <mergeCell ref="A117:A118"/>
    <mergeCell ref="C101:C102"/>
    <mergeCell ref="E101:E102"/>
    <mergeCell ref="G101:G102"/>
    <mergeCell ref="I108:I109"/>
    <mergeCell ref="A111:A112"/>
    <mergeCell ref="B111:B112"/>
    <mergeCell ref="C111:C112"/>
    <mergeCell ref="E111:E112"/>
    <mergeCell ref="G111:G112"/>
    <mergeCell ref="H111:H112"/>
    <mergeCell ref="I111:I112"/>
    <mergeCell ref="A108:A109"/>
    <mergeCell ref="G108:G109"/>
    <mergeCell ref="H108:H109"/>
    <mergeCell ref="A103:A104"/>
    <mergeCell ref="H113:H114"/>
    <mergeCell ref="I113:I114"/>
    <mergeCell ref="A115:A116"/>
    <mergeCell ref="G115:G116"/>
    <mergeCell ref="H115:H116"/>
    <mergeCell ref="I115:I116"/>
    <mergeCell ref="A113:A114"/>
    <mergeCell ref="B113:B114"/>
    <mergeCell ref="C113:C114"/>
    <mergeCell ref="E113:E114"/>
    <mergeCell ref="G113:G114"/>
    <mergeCell ref="D113:D114"/>
    <mergeCell ref="D115:D116"/>
    <mergeCell ref="C115:C117"/>
    <mergeCell ref="B115:B117"/>
    <mergeCell ref="E115:E117"/>
    <mergeCell ref="F116:F117"/>
    <mergeCell ref="H129:H130"/>
    <mergeCell ref="I129:I130"/>
    <mergeCell ref="H125:H126"/>
    <mergeCell ref="I125:I126"/>
    <mergeCell ref="A127:A128"/>
    <mergeCell ref="G127:G128"/>
    <mergeCell ref="H127:H128"/>
    <mergeCell ref="I127:I128"/>
    <mergeCell ref="A125:A126"/>
    <mergeCell ref="B125:B126"/>
    <mergeCell ref="C125:C126"/>
    <mergeCell ref="E125:E126"/>
    <mergeCell ref="G125:G126"/>
    <mergeCell ref="D127:D128"/>
    <mergeCell ref="C127:C129"/>
    <mergeCell ref="B127:B129"/>
    <mergeCell ref="B130:B131"/>
    <mergeCell ref="C130:C131"/>
    <mergeCell ref="E130:E131"/>
    <mergeCell ref="A129:A130"/>
    <mergeCell ref="G129:G130"/>
    <mergeCell ref="E127:E129"/>
    <mergeCell ref="F128:F129"/>
    <mergeCell ref="G133:G134"/>
    <mergeCell ref="H133:H134"/>
    <mergeCell ref="I133:I134"/>
    <mergeCell ref="B133:B135"/>
    <mergeCell ref="C133:C135"/>
    <mergeCell ref="E133:E135"/>
    <mergeCell ref="D134:D135"/>
    <mergeCell ref="A137:A138"/>
    <mergeCell ref="G137:G138"/>
    <mergeCell ref="H137:H138"/>
    <mergeCell ref="I137:I138"/>
    <mergeCell ref="A132:A134"/>
    <mergeCell ref="H135:H136"/>
    <mergeCell ref="I135:I136"/>
    <mergeCell ref="A135:A136"/>
    <mergeCell ref="G135:G136"/>
    <mergeCell ref="B136:B138"/>
    <mergeCell ref="C136:C138"/>
    <mergeCell ref="E136:E138"/>
    <mergeCell ref="D137:D138"/>
    <mergeCell ref="A139:A140"/>
    <mergeCell ref="G139:G140"/>
    <mergeCell ref="H139:H140"/>
    <mergeCell ref="I139:I140"/>
    <mergeCell ref="B139:B141"/>
    <mergeCell ref="C139:C141"/>
    <mergeCell ref="E139:E141"/>
    <mergeCell ref="D140:D141"/>
    <mergeCell ref="G143:G144"/>
    <mergeCell ref="H143:H144"/>
    <mergeCell ref="I143:I144"/>
    <mergeCell ref="C143:C145"/>
    <mergeCell ref="E143:E145"/>
    <mergeCell ref="G147:G148"/>
    <mergeCell ref="H147:H148"/>
    <mergeCell ref="I147:I148"/>
    <mergeCell ref="A145:A146"/>
    <mergeCell ref="G145:G146"/>
    <mergeCell ref="B146:B148"/>
    <mergeCell ref="C146:C148"/>
    <mergeCell ref="E146:E148"/>
    <mergeCell ref="B158:I158"/>
    <mergeCell ref="H149:H150"/>
    <mergeCell ref="I149:I150"/>
    <mergeCell ref="A149:A150"/>
    <mergeCell ref="G149:G150"/>
    <mergeCell ref="S215:U216"/>
    <mergeCell ref="B217:I217"/>
    <mergeCell ref="J217:K217"/>
    <mergeCell ref="M217:N217"/>
    <mergeCell ref="P217:Q217"/>
    <mergeCell ref="S217:T217"/>
    <mergeCell ref="J215:L216"/>
    <mergeCell ref="M215:O216"/>
    <mergeCell ref="P215:R216"/>
    <mergeCell ref="A12:I12"/>
    <mergeCell ref="G13:G14"/>
    <mergeCell ref="F5:G5"/>
    <mergeCell ref="V13:V14"/>
    <mergeCell ref="A17:A18"/>
    <mergeCell ref="B17:B18"/>
    <mergeCell ref="C17:C18"/>
    <mergeCell ref="E17:E18"/>
    <mergeCell ref="A13:A14"/>
    <mergeCell ref="B13:B14"/>
    <mergeCell ref="C13:C14"/>
    <mergeCell ref="E13:E14"/>
    <mergeCell ref="I17:I18"/>
    <mergeCell ref="D15:D16"/>
    <mergeCell ref="A5:B5"/>
    <mergeCell ref="A6:B6"/>
    <mergeCell ref="A7:B7"/>
    <mergeCell ref="A8:B8"/>
    <mergeCell ref="H13:H14"/>
    <mergeCell ref="I13:I14"/>
    <mergeCell ref="H15:H16"/>
    <mergeCell ref="I15:I16"/>
    <mergeCell ref="V15:V16"/>
    <mergeCell ref="A35:I35"/>
    <mergeCell ref="A60:I60"/>
    <mergeCell ref="A100:I100"/>
    <mergeCell ref="A15:A16"/>
    <mergeCell ref="B15:B16"/>
    <mergeCell ref="C15:C16"/>
    <mergeCell ref="E15:E16"/>
    <mergeCell ref="F15:F16"/>
    <mergeCell ref="G15:G16"/>
    <mergeCell ref="G17:G18"/>
    <mergeCell ref="H17:H18"/>
    <mergeCell ref="H101:H102"/>
    <mergeCell ref="I101:I102"/>
    <mergeCell ref="A101:A102"/>
    <mergeCell ref="B101:B102"/>
    <mergeCell ref="V17:V18"/>
    <mergeCell ref="H120:H121"/>
    <mergeCell ref="I120:I121"/>
    <mergeCell ref="B123:B124"/>
    <mergeCell ref="C123:C124"/>
    <mergeCell ref="E123:E124"/>
    <mergeCell ref="G123:G124"/>
    <mergeCell ref="A119:I119"/>
    <mergeCell ref="A122:A124"/>
    <mergeCell ref="B122:I122"/>
    <mergeCell ref="H123:H124"/>
    <mergeCell ref="I123:I124"/>
    <mergeCell ref="A120:A121"/>
    <mergeCell ref="B120:B121"/>
    <mergeCell ref="C120:C121"/>
    <mergeCell ref="E120:E121"/>
    <mergeCell ref="F120:F121"/>
    <mergeCell ref="G120:G121"/>
    <mergeCell ref="D123:D124"/>
    <mergeCell ref="A155:A156"/>
    <mergeCell ref="G155:G156"/>
    <mergeCell ref="H155:H156"/>
    <mergeCell ref="I155:I156"/>
    <mergeCell ref="E155:E157"/>
    <mergeCell ref="D156:D157"/>
    <mergeCell ref="C155:C157"/>
    <mergeCell ref="B155:B157"/>
    <mergeCell ref="H152:H153"/>
    <mergeCell ref="I152:I153"/>
    <mergeCell ref="A105:A106"/>
    <mergeCell ref="G105:G106"/>
    <mergeCell ref="H105:H106"/>
    <mergeCell ref="I105:I106"/>
    <mergeCell ref="A152:A153"/>
    <mergeCell ref="G152:G153"/>
    <mergeCell ref="B132:I132"/>
    <mergeCell ref="A142:A144"/>
    <mergeCell ref="B142:I142"/>
    <mergeCell ref="H145:H146"/>
    <mergeCell ref="I145:I146"/>
    <mergeCell ref="A147:A148"/>
    <mergeCell ref="G159:G160"/>
    <mergeCell ref="H159:H160"/>
    <mergeCell ref="I159:I160"/>
    <mergeCell ref="I161:I162"/>
    <mergeCell ref="H163:H164"/>
    <mergeCell ref="I163:I164"/>
    <mergeCell ref="B159:B161"/>
    <mergeCell ref="C159:C161"/>
    <mergeCell ref="E159:E161"/>
    <mergeCell ref="B162:B164"/>
    <mergeCell ref="C162:C164"/>
    <mergeCell ref="E162:E164"/>
    <mergeCell ref="B165:B167"/>
    <mergeCell ref="C165:C167"/>
    <mergeCell ref="D165:D167"/>
    <mergeCell ref="E165:E167"/>
    <mergeCell ref="D160:D161"/>
    <mergeCell ref="A163:A164"/>
    <mergeCell ref="G163:G164"/>
    <mergeCell ref="D163:D164"/>
    <mergeCell ref="A169:A170"/>
    <mergeCell ref="G169:G170"/>
    <mergeCell ref="H169:H170"/>
    <mergeCell ref="I169:I170"/>
    <mergeCell ref="A165:A166"/>
    <mergeCell ref="G165:G166"/>
    <mergeCell ref="H165:H166"/>
    <mergeCell ref="I165:I166"/>
    <mergeCell ref="G167:G168"/>
    <mergeCell ref="H167:H168"/>
    <mergeCell ref="I167:I168"/>
    <mergeCell ref="E168:E170"/>
    <mergeCell ref="H175:H176"/>
    <mergeCell ref="I175:I176"/>
    <mergeCell ref="A174:I174"/>
    <mergeCell ref="A175:A176"/>
    <mergeCell ref="B175:B176"/>
    <mergeCell ref="C175:C176"/>
    <mergeCell ref="E175:E176"/>
    <mergeCell ref="F175:F176"/>
    <mergeCell ref="G175:G176"/>
    <mergeCell ref="F172:F173"/>
    <mergeCell ref="G172:G173"/>
    <mergeCell ref="H172:H173"/>
    <mergeCell ref="I172:I173"/>
    <mergeCell ref="A177:A178"/>
    <mergeCell ref="B177:B178"/>
    <mergeCell ref="C177:C178"/>
    <mergeCell ref="E177:E178"/>
    <mergeCell ref="F177:F178"/>
    <mergeCell ref="G177:G178"/>
    <mergeCell ref="H177:H178"/>
    <mergeCell ref="I177:I178"/>
    <mergeCell ref="H179:H180"/>
    <mergeCell ref="I179:I180"/>
    <mergeCell ref="A181:A182"/>
    <mergeCell ref="B181:B182"/>
    <mergeCell ref="C181:C182"/>
    <mergeCell ref="E181:E182"/>
    <mergeCell ref="F181:F182"/>
    <mergeCell ref="G181:G182"/>
    <mergeCell ref="H181:H182"/>
    <mergeCell ref="I181:I182"/>
    <mergeCell ref="A179:A180"/>
    <mergeCell ref="B179:B180"/>
    <mergeCell ref="C179:C180"/>
    <mergeCell ref="E179:E180"/>
    <mergeCell ref="F179:F180"/>
    <mergeCell ref="G179:G180"/>
    <mergeCell ref="H183:H184"/>
    <mergeCell ref="I183:I184"/>
    <mergeCell ref="A185:A186"/>
    <mergeCell ref="B185:B186"/>
    <mergeCell ref="C185:C186"/>
    <mergeCell ref="E185:E186"/>
    <mergeCell ref="F185:F186"/>
    <mergeCell ref="G185:G186"/>
    <mergeCell ref="H185:H186"/>
    <mergeCell ref="I185:I186"/>
    <mergeCell ref="A183:A184"/>
    <mergeCell ref="B183:B184"/>
    <mergeCell ref="C183:C184"/>
    <mergeCell ref="E183:E184"/>
    <mergeCell ref="F183:F184"/>
    <mergeCell ref="G183:G184"/>
    <mergeCell ref="H187:H188"/>
    <mergeCell ref="I187:I188"/>
    <mergeCell ref="A189:A190"/>
    <mergeCell ref="B189:B190"/>
    <mergeCell ref="C189:C190"/>
    <mergeCell ref="E189:E190"/>
    <mergeCell ref="F189:F190"/>
    <mergeCell ref="G189:G190"/>
    <mergeCell ref="H189:H190"/>
    <mergeCell ref="I189:I190"/>
    <mergeCell ref="A187:A188"/>
    <mergeCell ref="B187:B188"/>
    <mergeCell ref="C187:C188"/>
    <mergeCell ref="E187:E188"/>
    <mergeCell ref="F187:F188"/>
    <mergeCell ref="G187:G188"/>
    <mergeCell ref="H191:H192"/>
    <mergeCell ref="I191:I192"/>
    <mergeCell ref="A193:A194"/>
    <mergeCell ref="B193:B194"/>
    <mergeCell ref="C193:C194"/>
    <mergeCell ref="E193:E194"/>
    <mergeCell ref="F193:F194"/>
    <mergeCell ref="G193:G194"/>
    <mergeCell ref="H193:H194"/>
    <mergeCell ref="I193:I194"/>
    <mergeCell ref="A191:A192"/>
    <mergeCell ref="B191:B192"/>
    <mergeCell ref="C191:C192"/>
    <mergeCell ref="E191:E192"/>
    <mergeCell ref="F191:F192"/>
    <mergeCell ref="G191:G192"/>
    <mergeCell ref="H195:H196"/>
    <mergeCell ref="I195:I196"/>
    <mergeCell ref="A198:A199"/>
    <mergeCell ref="B198:B199"/>
    <mergeCell ref="C198:C199"/>
    <mergeCell ref="E198:E199"/>
    <mergeCell ref="F198:F199"/>
    <mergeCell ref="G198:G199"/>
    <mergeCell ref="H198:H199"/>
    <mergeCell ref="I198:I199"/>
    <mergeCell ref="A195:A196"/>
    <mergeCell ref="B195:B196"/>
    <mergeCell ref="C195:C196"/>
    <mergeCell ref="E195:E196"/>
    <mergeCell ref="F195:F196"/>
    <mergeCell ref="G195:G196"/>
    <mergeCell ref="D198:D199"/>
    <mergeCell ref="H200:H201"/>
    <mergeCell ref="I200:I201"/>
    <mergeCell ref="A200:A201"/>
    <mergeCell ref="B200:B201"/>
    <mergeCell ref="C200:C201"/>
    <mergeCell ref="E200:E201"/>
    <mergeCell ref="F200:F201"/>
    <mergeCell ref="G200:G201"/>
    <mergeCell ref="A202:I202"/>
    <mergeCell ref="G209:G210"/>
    <mergeCell ref="H205:H206"/>
    <mergeCell ref="I205:I206"/>
    <mergeCell ref="G207:G208"/>
    <mergeCell ref="H207:H208"/>
    <mergeCell ref="I207:I208"/>
    <mergeCell ref="G205:G206"/>
    <mergeCell ref="H213:H214"/>
    <mergeCell ref="I213:I214"/>
    <mergeCell ref="A197:I197"/>
    <mergeCell ref="G213:G214"/>
    <mergeCell ref="H209:H210"/>
    <mergeCell ref="I209:I210"/>
    <mergeCell ref="G211:G212"/>
    <mergeCell ref="H211:H212"/>
    <mergeCell ref="I211:I212"/>
    <mergeCell ref="G27:G28"/>
    <mergeCell ref="H27:H28"/>
    <mergeCell ref="I27:I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D40:D41"/>
    <mergeCell ref="D46:D47"/>
    <mergeCell ref="D48:D49"/>
    <mergeCell ref="A58:A59"/>
    <mergeCell ref="A52:A53"/>
    <mergeCell ref="A56:A57"/>
    <mergeCell ref="A54:A55"/>
    <mergeCell ref="G117:G118"/>
    <mergeCell ref="H117:H118"/>
    <mergeCell ref="I117:I118"/>
    <mergeCell ref="A98:A99"/>
    <mergeCell ref="B98:B99"/>
    <mergeCell ref="C98:C99"/>
    <mergeCell ref="E98:E99"/>
    <mergeCell ref="F98:F99"/>
    <mergeCell ref="G98:G99"/>
    <mergeCell ref="H98:H99"/>
    <mergeCell ref="I98:I99"/>
    <mergeCell ref="G103:G104"/>
    <mergeCell ref="H103:H104"/>
    <mergeCell ref="I103:I104"/>
    <mergeCell ref="A110:I110"/>
  </mergeCells>
  <conditionalFormatting sqref="J215:U216">
    <cfRule type="cellIs" dxfId="242" priority="391" stopIfTrue="1" operator="lessThan">
      <formula>0.8</formula>
    </cfRule>
    <cfRule type="cellIs" dxfId="241" priority="392" stopIfTrue="1" operator="greaterThan">
      <formula>0.8</formula>
    </cfRule>
  </conditionalFormatting>
  <conditionalFormatting sqref="J32:M34 O32:U32 O33:S34 U33:U34 K40:U41 J108:U109 K44:U47 J19:U26 K50:U51 U36:U39 K54:U55 J31:U31 J82:U83 J129:U131 J135:U141 J63:U66 J154:U157 J169:U173">
    <cfRule type="containsText" dxfId="240" priority="387" stopIfTrue="1" operator="containsText" text="E">
      <formula>NOT(ISERROR(SEARCH("E",J19)))</formula>
    </cfRule>
    <cfRule type="containsText" dxfId="239" priority="388" stopIfTrue="1" operator="containsText" text="P">
      <formula>NOT(ISERROR(SEARCH("P",J19)))</formula>
    </cfRule>
    <cfRule type="containsText" dxfId="238" priority="389" stopIfTrue="1" operator="containsText" text="E">
      <formula>NOT(ISERROR(SEARCH("E",J19)))</formula>
    </cfRule>
    <cfRule type="containsText" dxfId="237" priority="390" stopIfTrue="1" operator="containsText" text="P">
      <formula>NOT(ISERROR(SEARCH("P",J19)))</formula>
    </cfRule>
  </conditionalFormatting>
  <conditionalFormatting sqref="J22 J24:J26 L32 O32 R32 T22:U22 T24:U26 T32:U32 U34 R108:R109 U36:U39 R129:R131 R135:R141 R154:R157 R169:R173">
    <cfRule type="cellIs" dxfId="236" priority="386" stopIfTrue="1" operator="equal">
      <formula>1</formula>
    </cfRule>
  </conditionalFormatting>
  <conditionalFormatting sqref="J36:M39 O39:T39 O36:S38">
    <cfRule type="containsText" dxfId="235" priority="382" stopIfTrue="1" operator="containsText" text="E">
      <formula>NOT(ISERROR(SEARCH("E",J36)))</formula>
    </cfRule>
    <cfRule type="containsText" dxfId="234" priority="383" stopIfTrue="1" operator="containsText" text="P">
      <formula>NOT(ISERROR(SEARCH("P",J36)))</formula>
    </cfRule>
    <cfRule type="containsText" dxfId="233" priority="384" stopIfTrue="1" operator="containsText" text="E">
      <formula>NOT(ISERROR(SEARCH("E",J36)))</formula>
    </cfRule>
    <cfRule type="containsText" dxfId="232" priority="385" stopIfTrue="1" operator="containsText" text="P">
      <formula>NOT(ISERROR(SEARCH("P",J36)))</formula>
    </cfRule>
  </conditionalFormatting>
  <conditionalFormatting sqref="T39">
    <cfRule type="cellIs" dxfId="231" priority="381" stopIfTrue="1" operator="equal">
      <formula>1</formula>
    </cfRule>
  </conditionalFormatting>
  <conditionalFormatting sqref="N32:N34 N36:N39">
    <cfRule type="containsText" dxfId="230" priority="377" stopIfTrue="1" operator="containsText" text="E">
      <formula>NOT(ISERROR(SEARCH("E",N32)))</formula>
    </cfRule>
    <cfRule type="containsText" dxfId="229" priority="378" stopIfTrue="1" operator="containsText" text="P">
      <formula>NOT(ISERROR(SEARCH("P",N32)))</formula>
    </cfRule>
    <cfRule type="containsText" dxfId="228" priority="379" stopIfTrue="1" operator="containsText" text="E">
      <formula>NOT(ISERROR(SEARCH("E",N32)))</formula>
    </cfRule>
    <cfRule type="containsText" dxfId="227" priority="380" stopIfTrue="1" operator="containsText" text="P">
      <formula>NOT(ISERROR(SEARCH("P",N32)))</formula>
    </cfRule>
  </conditionalFormatting>
  <conditionalFormatting sqref="R31">
    <cfRule type="cellIs" dxfId="226" priority="376" stopIfTrue="1" operator="equal">
      <formula>1</formula>
    </cfRule>
  </conditionalFormatting>
  <conditionalFormatting sqref="T33:T34 T36:T38">
    <cfRule type="containsText" dxfId="225" priority="372" stopIfTrue="1" operator="containsText" text="E">
      <formula>NOT(ISERROR(SEARCH("E",T33)))</formula>
    </cfRule>
    <cfRule type="containsText" dxfId="224" priority="373" stopIfTrue="1" operator="containsText" text="P">
      <formula>NOT(ISERROR(SEARCH("P",T33)))</formula>
    </cfRule>
    <cfRule type="containsText" dxfId="223" priority="374" stopIfTrue="1" operator="containsText" text="E">
      <formula>NOT(ISERROR(SEARCH("E",T33)))</formula>
    </cfRule>
    <cfRule type="containsText" dxfId="222" priority="375" stopIfTrue="1" operator="containsText" text="P">
      <formula>NOT(ISERROR(SEARCH("P",T33)))</formula>
    </cfRule>
  </conditionalFormatting>
  <conditionalFormatting sqref="T33:T34 T36:T38">
    <cfRule type="cellIs" dxfId="221" priority="371" stopIfTrue="1" operator="equal">
      <formula>1</formula>
    </cfRule>
  </conditionalFormatting>
  <conditionalFormatting sqref="J40">
    <cfRule type="containsText" dxfId="220" priority="367" stopIfTrue="1" operator="containsText" text="E">
      <formula>NOT(ISERROR(SEARCH("E",J40)))</formula>
    </cfRule>
    <cfRule type="containsText" dxfId="219" priority="368" stopIfTrue="1" operator="containsText" text="P">
      <formula>NOT(ISERROR(SEARCH("P",J40)))</formula>
    </cfRule>
    <cfRule type="containsText" dxfId="218" priority="369" stopIfTrue="1" operator="containsText" text="E">
      <formula>NOT(ISERROR(SEARCH("E",J40)))</formula>
    </cfRule>
    <cfRule type="containsText" dxfId="217" priority="370" stopIfTrue="1" operator="containsText" text="P">
      <formula>NOT(ISERROR(SEARCH("P",J40)))</formula>
    </cfRule>
  </conditionalFormatting>
  <conditionalFormatting sqref="J41 J44:J47 J50:J51">
    <cfRule type="containsText" dxfId="216" priority="363" stopIfTrue="1" operator="containsText" text="E">
      <formula>NOT(ISERROR(SEARCH("E",J41)))</formula>
    </cfRule>
    <cfRule type="containsText" dxfId="215" priority="364" stopIfTrue="1" operator="containsText" text="P">
      <formula>NOT(ISERROR(SEARCH("P",J41)))</formula>
    </cfRule>
    <cfRule type="containsText" dxfId="214" priority="365" stopIfTrue="1" operator="containsText" text="E">
      <formula>NOT(ISERROR(SEARCH("E",J41)))</formula>
    </cfRule>
    <cfRule type="containsText" dxfId="213" priority="366" stopIfTrue="1" operator="containsText" text="P">
      <formula>NOT(ISERROR(SEARCH("P",J41)))</formula>
    </cfRule>
  </conditionalFormatting>
  <conditionalFormatting sqref="J56:U57">
    <cfRule type="containsText" dxfId="212" priority="349" stopIfTrue="1" operator="containsText" text="E">
      <formula>NOT(ISERROR(SEARCH("E",J56)))</formula>
    </cfRule>
    <cfRule type="containsText" dxfId="211" priority="350" stopIfTrue="1" operator="containsText" text="P">
      <formula>NOT(ISERROR(SEARCH("P",J56)))</formula>
    </cfRule>
    <cfRule type="containsText" dxfId="210" priority="351" stopIfTrue="1" operator="containsText" text="E">
      <formula>NOT(ISERROR(SEARCH("E",J56)))</formula>
    </cfRule>
    <cfRule type="containsText" dxfId="209" priority="352" stopIfTrue="1" operator="containsText" text="P">
      <formula>NOT(ISERROR(SEARCH("P",J56)))</formula>
    </cfRule>
  </conditionalFormatting>
  <conditionalFormatting sqref="J113:U116 J120:U121 J123:U126">
    <cfRule type="containsText" dxfId="208" priority="340" stopIfTrue="1" operator="containsText" text="E">
      <formula>NOT(ISERROR(SEARCH("E",J113)))</formula>
    </cfRule>
    <cfRule type="containsText" dxfId="207" priority="341" stopIfTrue="1" operator="containsText" text="P">
      <formula>NOT(ISERROR(SEARCH("P",J113)))</formula>
    </cfRule>
    <cfRule type="containsText" dxfId="206" priority="342" stopIfTrue="1" operator="containsText" text="E">
      <formula>NOT(ISERROR(SEARCH("E",J113)))</formula>
    </cfRule>
    <cfRule type="containsText" dxfId="205" priority="343" stopIfTrue="1" operator="containsText" text="P">
      <formula>NOT(ISERROR(SEARCH("P",J113)))</formula>
    </cfRule>
  </conditionalFormatting>
  <conditionalFormatting sqref="R113:R116 R120:R121 R123:R126">
    <cfRule type="cellIs" dxfId="204" priority="339" stopIfTrue="1" operator="equal">
      <formula>1</formula>
    </cfRule>
  </conditionalFormatting>
  <conditionalFormatting sqref="J42:J43">
    <cfRule type="containsText" dxfId="203" priority="326" stopIfTrue="1" operator="containsText" text="E">
      <formula>NOT(ISERROR(SEARCH("E",J42)))</formula>
    </cfRule>
    <cfRule type="containsText" dxfId="202" priority="327" stopIfTrue="1" operator="containsText" text="P">
      <formula>NOT(ISERROR(SEARCH("P",J42)))</formula>
    </cfRule>
    <cfRule type="containsText" dxfId="201" priority="328" stopIfTrue="1" operator="containsText" text="E">
      <formula>NOT(ISERROR(SEARCH("E",J42)))</formula>
    </cfRule>
    <cfRule type="containsText" dxfId="200" priority="329" stopIfTrue="1" operator="containsText" text="P">
      <formula>NOT(ISERROR(SEARCH("P",J42)))</formula>
    </cfRule>
  </conditionalFormatting>
  <conditionalFormatting sqref="J20 T20:U20">
    <cfRule type="cellIs" dxfId="199" priority="325" stopIfTrue="1" operator="equal">
      <formula>1</formula>
    </cfRule>
  </conditionalFormatting>
  <conditionalFormatting sqref="K42:U43">
    <cfRule type="containsText" dxfId="198" priority="330" stopIfTrue="1" operator="containsText" text="E">
      <formula>NOT(ISERROR(SEARCH("E",K42)))</formula>
    </cfRule>
    <cfRule type="containsText" dxfId="197" priority="331" stopIfTrue="1" operator="containsText" text="P">
      <formula>NOT(ISERROR(SEARCH("P",K42)))</formula>
    </cfRule>
    <cfRule type="containsText" dxfId="196" priority="332" stopIfTrue="1" operator="containsText" text="E">
      <formula>NOT(ISERROR(SEARCH("E",K42)))</formula>
    </cfRule>
    <cfRule type="containsText" dxfId="195" priority="333" stopIfTrue="1" operator="containsText" text="P">
      <formula>NOT(ISERROR(SEARCH("P",K42)))</formula>
    </cfRule>
  </conditionalFormatting>
  <conditionalFormatting sqref="R145:R151">
    <cfRule type="cellIs" dxfId="194" priority="315" stopIfTrue="1" operator="equal">
      <formula>1</formula>
    </cfRule>
  </conditionalFormatting>
  <conditionalFormatting sqref="J145:U151">
    <cfRule type="containsText" dxfId="193" priority="316" stopIfTrue="1" operator="containsText" text="E">
      <formula>NOT(ISERROR(SEARCH("E",J145)))</formula>
    </cfRule>
    <cfRule type="containsText" dxfId="192" priority="317" stopIfTrue="1" operator="containsText" text="P">
      <formula>NOT(ISERROR(SEARCH("P",J145)))</formula>
    </cfRule>
    <cfRule type="containsText" dxfId="191" priority="318" stopIfTrue="1" operator="containsText" text="E">
      <formula>NOT(ISERROR(SEARCH("E",J145)))</formula>
    </cfRule>
    <cfRule type="containsText" dxfId="190" priority="319" stopIfTrue="1" operator="containsText" text="P">
      <formula>NOT(ISERROR(SEARCH("P",J145)))</formula>
    </cfRule>
  </conditionalFormatting>
  <conditionalFormatting sqref="R127:R128">
    <cfRule type="cellIs" dxfId="189" priority="300" stopIfTrue="1" operator="equal">
      <formula>1</formula>
    </cfRule>
  </conditionalFormatting>
  <conditionalFormatting sqref="J127:U128">
    <cfRule type="containsText" dxfId="188" priority="301" stopIfTrue="1" operator="containsText" text="E">
      <formula>NOT(ISERROR(SEARCH("E",J127)))</formula>
    </cfRule>
    <cfRule type="containsText" dxfId="187" priority="302" stopIfTrue="1" operator="containsText" text="P">
      <formula>NOT(ISERROR(SEARCH("P",J127)))</formula>
    </cfRule>
    <cfRule type="containsText" dxfId="186" priority="303" stopIfTrue="1" operator="containsText" text="E">
      <formula>NOT(ISERROR(SEARCH("E",J127)))</formula>
    </cfRule>
    <cfRule type="containsText" dxfId="185" priority="304" stopIfTrue="1" operator="containsText" text="P">
      <formula>NOT(ISERROR(SEARCH("P",J127)))</formula>
    </cfRule>
  </conditionalFormatting>
  <conditionalFormatting sqref="J111:U112">
    <cfRule type="containsText" dxfId="184" priority="296" stopIfTrue="1" operator="containsText" text="E">
      <formula>NOT(ISERROR(SEARCH("E",J111)))</formula>
    </cfRule>
    <cfRule type="containsText" dxfId="183" priority="297" stopIfTrue="1" operator="containsText" text="P">
      <formula>NOT(ISERROR(SEARCH("P",J111)))</formula>
    </cfRule>
    <cfRule type="containsText" dxfId="182" priority="298" stopIfTrue="1" operator="containsText" text="E">
      <formula>NOT(ISERROR(SEARCH("E",J111)))</formula>
    </cfRule>
    <cfRule type="containsText" dxfId="181" priority="299" stopIfTrue="1" operator="containsText" text="P">
      <formula>NOT(ISERROR(SEARCH("P",J111)))</formula>
    </cfRule>
  </conditionalFormatting>
  <conditionalFormatting sqref="R111:R112">
    <cfRule type="cellIs" dxfId="180" priority="295" stopIfTrue="1" operator="equal">
      <formula>1</formula>
    </cfRule>
  </conditionalFormatting>
  <conditionalFormatting sqref="J54:J55">
    <cfRule type="containsText" dxfId="179" priority="291" stopIfTrue="1" operator="containsText" text="E">
      <formula>NOT(ISERROR(SEARCH("E",J54)))</formula>
    </cfRule>
    <cfRule type="containsText" dxfId="178" priority="292" stopIfTrue="1" operator="containsText" text="P">
      <formula>NOT(ISERROR(SEARCH("P",J54)))</formula>
    </cfRule>
    <cfRule type="containsText" dxfId="177" priority="293" stopIfTrue="1" operator="containsText" text="E">
      <formula>NOT(ISERROR(SEARCH("E",J54)))</formula>
    </cfRule>
    <cfRule type="containsText" dxfId="176" priority="294" stopIfTrue="1" operator="containsText" text="P">
      <formula>NOT(ISERROR(SEARCH("P",J54)))</formula>
    </cfRule>
  </conditionalFormatting>
  <conditionalFormatting sqref="J101:U104 J107:U107">
    <cfRule type="containsText" dxfId="175" priority="278" stopIfTrue="1" operator="containsText" text="E">
      <formula>NOT(ISERROR(SEARCH("E",J101)))</formula>
    </cfRule>
    <cfRule type="containsText" dxfId="174" priority="279" stopIfTrue="1" operator="containsText" text="P">
      <formula>NOT(ISERROR(SEARCH("P",J101)))</formula>
    </cfRule>
    <cfRule type="containsText" dxfId="173" priority="280" stopIfTrue="1" operator="containsText" text="E">
      <formula>NOT(ISERROR(SEARCH("E",J101)))</formula>
    </cfRule>
    <cfRule type="containsText" dxfId="172" priority="281" stopIfTrue="1" operator="containsText" text="P">
      <formula>NOT(ISERROR(SEARCH("P",J101)))</formula>
    </cfRule>
  </conditionalFormatting>
  <conditionalFormatting sqref="K48:U49">
    <cfRule type="containsText" dxfId="171" priority="254" stopIfTrue="1" operator="containsText" text="E">
      <formula>NOT(ISERROR(SEARCH("E",K48)))</formula>
    </cfRule>
    <cfRule type="containsText" dxfId="170" priority="255" stopIfTrue="1" operator="containsText" text="P">
      <formula>NOT(ISERROR(SEARCH("P",K48)))</formula>
    </cfRule>
    <cfRule type="containsText" dxfId="169" priority="256" stopIfTrue="1" operator="containsText" text="E">
      <formula>NOT(ISERROR(SEARCH("E",K48)))</formula>
    </cfRule>
    <cfRule type="containsText" dxfId="168" priority="257" stopIfTrue="1" operator="containsText" text="P">
      <formula>NOT(ISERROR(SEARCH("P",K48)))</formula>
    </cfRule>
  </conditionalFormatting>
  <conditionalFormatting sqref="J48:J49">
    <cfRule type="containsText" dxfId="167" priority="250" stopIfTrue="1" operator="containsText" text="E">
      <formula>NOT(ISERROR(SEARCH("E",J48)))</formula>
    </cfRule>
    <cfRule type="containsText" dxfId="166" priority="251" stopIfTrue="1" operator="containsText" text="P">
      <formula>NOT(ISERROR(SEARCH("P",J48)))</formula>
    </cfRule>
    <cfRule type="containsText" dxfId="165" priority="252" stopIfTrue="1" operator="containsText" text="E">
      <formula>NOT(ISERROR(SEARCH("E",J48)))</formula>
    </cfRule>
    <cfRule type="containsText" dxfId="164" priority="253" stopIfTrue="1" operator="containsText" text="P">
      <formula>NOT(ISERROR(SEARCH("P",J48)))</formula>
    </cfRule>
  </conditionalFormatting>
  <conditionalFormatting sqref="J13:U14 J17:U18">
    <cfRule type="containsText" dxfId="163" priority="246" stopIfTrue="1" operator="containsText" text="E">
      <formula>NOT(ISERROR(SEARCH("E",J13)))</formula>
    </cfRule>
    <cfRule type="containsText" dxfId="162" priority="247" stopIfTrue="1" operator="containsText" text="P">
      <formula>NOT(ISERROR(SEARCH("P",J13)))</formula>
    </cfRule>
    <cfRule type="containsText" dxfId="161" priority="248" stopIfTrue="1" operator="containsText" text="E">
      <formula>NOT(ISERROR(SEARCH("E",J13)))</formula>
    </cfRule>
    <cfRule type="containsText" dxfId="160" priority="249" stopIfTrue="1" operator="containsText" text="P">
      <formula>NOT(ISERROR(SEARCH("P",J13)))</formula>
    </cfRule>
  </conditionalFormatting>
  <conditionalFormatting sqref="J14 J18 T14:U14 T18:U18">
    <cfRule type="cellIs" dxfId="159" priority="245" stopIfTrue="1" operator="equal">
      <formula>1</formula>
    </cfRule>
  </conditionalFormatting>
  <conditionalFormatting sqref="J15:U16">
    <cfRule type="containsText" dxfId="158" priority="241" stopIfTrue="1" operator="containsText" text="E">
      <formula>NOT(ISERROR(SEARCH("E",J15)))</formula>
    </cfRule>
    <cfRule type="containsText" dxfId="157" priority="242" stopIfTrue="1" operator="containsText" text="P">
      <formula>NOT(ISERROR(SEARCH("P",J15)))</formula>
    </cfRule>
    <cfRule type="containsText" dxfId="156" priority="243" stopIfTrue="1" operator="containsText" text="E">
      <formula>NOT(ISERROR(SEARCH("E",J15)))</formula>
    </cfRule>
    <cfRule type="containsText" dxfId="155" priority="244" stopIfTrue="1" operator="containsText" text="P">
      <formula>NOT(ISERROR(SEARCH("P",J15)))</formula>
    </cfRule>
  </conditionalFormatting>
  <conditionalFormatting sqref="J16 T16:U16">
    <cfRule type="cellIs" dxfId="154" priority="240" stopIfTrue="1" operator="equal">
      <formula>1</formula>
    </cfRule>
  </conditionalFormatting>
  <conditionalFormatting sqref="K52:U53">
    <cfRule type="containsText" dxfId="153" priority="236" stopIfTrue="1" operator="containsText" text="E">
      <formula>NOT(ISERROR(SEARCH("E",K52)))</formula>
    </cfRule>
    <cfRule type="containsText" dxfId="152" priority="237" stopIfTrue="1" operator="containsText" text="P">
      <formula>NOT(ISERROR(SEARCH("P",K52)))</formula>
    </cfRule>
    <cfRule type="containsText" dxfId="151" priority="238" stopIfTrue="1" operator="containsText" text="E">
      <formula>NOT(ISERROR(SEARCH("E",K52)))</formula>
    </cfRule>
    <cfRule type="containsText" dxfId="150" priority="239" stopIfTrue="1" operator="containsText" text="P">
      <formula>NOT(ISERROR(SEARCH("P",K52)))</formula>
    </cfRule>
  </conditionalFormatting>
  <conditionalFormatting sqref="J52:J53">
    <cfRule type="containsText" dxfId="149" priority="232" stopIfTrue="1" operator="containsText" text="E">
      <formula>NOT(ISERROR(SEARCH("E",J52)))</formula>
    </cfRule>
    <cfRule type="containsText" dxfId="148" priority="233" stopIfTrue="1" operator="containsText" text="P">
      <formula>NOT(ISERROR(SEARCH("P",J52)))</formula>
    </cfRule>
    <cfRule type="containsText" dxfId="147" priority="234" stopIfTrue="1" operator="containsText" text="E">
      <formula>NOT(ISERROR(SEARCH("E",J52)))</formula>
    </cfRule>
    <cfRule type="containsText" dxfId="146" priority="235" stopIfTrue="1" operator="containsText" text="P">
      <formula>NOT(ISERROR(SEARCH("P",J52)))</formula>
    </cfRule>
  </conditionalFormatting>
  <conditionalFormatting sqref="J133:U134">
    <cfRule type="containsText" dxfId="145" priority="228" stopIfTrue="1" operator="containsText" text="E">
      <formula>NOT(ISERROR(SEARCH("E",J133)))</formula>
    </cfRule>
    <cfRule type="containsText" dxfId="144" priority="229" stopIfTrue="1" operator="containsText" text="P">
      <formula>NOT(ISERROR(SEARCH("P",J133)))</formula>
    </cfRule>
    <cfRule type="containsText" dxfId="143" priority="230" stopIfTrue="1" operator="containsText" text="E">
      <formula>NOT(ISERROR(SEARCH("E",J133)))</formula>
    </cfRule>
    <cfRule type="containsText" dxfId="142" priority="231" stopIfTrue="1" operator="containsText" text="P">
      <formula>NOT(ISERROR(SEARCH("P",J133)))</formula>
    </cfRule>
  </conditionalFormatting>
  <conditionalFormatting sqref="R133:R134">
    <cfRule type="cellIs" dxfId="141" priority="227" stopIfTrue="1" operator="equal">
      <formula>1</formula>
    </cfRule>
  </conditionalFormatting>
  <conditionalFormatting sqref="J143:U144">
    <cfRule type="containsText" dxfId="140" priority="223" stopIfTrue="1" operator="containsText" text="E">
      <formula>NOT(ISERROR(SEARCH("E",J143)))</formula>
    </cfRule>
    <cfRule type="containsText" dxfId="139" priority="224" stopIfTrue="1" operator="containsText" text="P">
      <formula>NOT(ISERROR(SEARCH("P",J143)))</formula>
    </cfRule>
    <cfRule type="containsText" dxfId="138" priority="225" stopIfTrue="1" operator="containsText" text="E">
      <formula>NOT(ISERROR(SEARCH("E",J143)))</formula>
    </cfRule>
    <cfRule type="containsText" dxfId="137" priority="226" stopIfTrue="1" operator="containsText" text="P">
      <formula>NOT(ISERROR(SEARCH("P",J143)))</formula>
    </cfRule>
  </conditionalFormatting>
  <conditionalFormatting sqref="R143:R144">
    <cfRule type="cellIs" dxfId="136" priority="222" stopIfTrue="1" operator="equal">
      <formula>1</formula>
    </cfRule>
  </conditionalFormatting>
  <conditionalFormatting sqref="R152:R153">
    <cfRule type="cellIs" dxfId="135" priority="212" stopIfTrue="1" operator="equal">
      <formula>1</formula>
    </cfRule>
  </conditionalFormatting>
  <conditionalFormatting sqref="J152:U153">
    <cfRule type="containsText" dxfId="134" priority="213" stopIfTrue="1" operator="containsText" text="E">
      <formula>NOT(ISERROR(SEARCH("E",J152)))</formula>
    </cfRule>
    <cfRule type="containsText" dxfId="133" priority="214" stopIfTrue="1" operator="containsText" text="P">
      <formula>NOT(ISERROR(SEARCH("P",J152)))</formula>
    </cfRule>
    <cfRule type="containsText" dxfId="132" priority="215" stopIfTrue="1" operator="containsText" text="E">
      <formula>NOT(ISERROR(SEARCH("E",J152)))</formula>
    </cfRule>
    <cfRule type="containsText" dxfId="131" priority="216" stopIfTrue="1" operator="containsText" text="P">
      <formula>NOT(ISERROR(SEARCH("P",J152)))</formula>
    </cfRule>
  </conditionalFormatting>
  <conditionalFormatting sqref="J105:U106">
    <cfRule type="containsText" dxfId="130" priority="208" stopIfTrue="1" operator="containsText" text="E">
      <formula>NOT(ISERROR(SEARCH("E",J105)))</formula>
    </cfRule>
    <cfRule type="containsText" dxfId="129" priority="209" stopIfTrue="1" operator="containsText" text="P">
      <formula>NOT(ISERROR(SEARCH("P",J105)))</formula>
    </cfRule>
    <cfRule type="containsText" dxfId="128" priority="210" stopIfTrue="1" operator="containsText" text="E">
      <formula>NOT(ISERROR(SEARCH("E",J105)))</formula>
    </cfRule>
    <cfRule type="containsText" dxfId="127" priority="211" stopIfTrue="1" operator="containsText" text="P">
      <formula>NOT(ISERROR(SEARCH("P",J105)))</formula>
    </cfRule>
  </conditionalFormatting>
  <conditionalFormatting sqref="J159:U160">
    <cfRule type="containsText" dxfId="126" priority="204" stopIfTrue="1" operator="containsText" text="E">
      <formula>NOT(ISERROR(SEARCH("E",J159)))</formula>
    </cfRule>
    <cfRule type="containsText" dxfId="125" priority="205" stopIfTrue="1" operator="containsText" text="P">
      <formula>NOT(ISERROR(SEARCH("P",J159)))</formula>
    </cfRule>
    <cfRule type="containsText" dxfId="124" priority="206" stopIfTrue="1" operator="containsText" text="E">
      <formula>NOT(ISERROR(SEARCH("E",J159)))</formula>
    </cfRule>
    <cfRule type="containsText" dxfId="123" priority="207" stopIfTrue="1" operator="containsText" text="P">
      <formula>NOT(ISERROR(SEARCH("P",J159)))</formula>
    </cfRule>
  </conditionalFormatting>
  <conditionalFormatting sqref="R159:R160">
    <cfRule type="cellIs" dxfId="122" priority="203" stopIfTrue="1" operator="equal">
      <formula>1</formula>
    </cfRule>
  </conditionalFormatting>
  <conditionalFormatting sqref="R161:R164">
    <cfRule type="cellIs" dxfId="121" priority="198" stopIfTrue="1" operator="equal">
      <formula>1</formula>
    </cfRule>
  </conditionalFormatting>
  <conditionalFormatting sqref="J161:U164">
    <cfRule type="containsText" dxfId="120" priority="199" stopIfTrue="1" operator="containsText" text="E">
      <formula>NOT(ISERROR(SEARCH("E",J161)))</formula>
    </cfRule>
    <cfRule type="containsText" dxfId="119" priority="200" stopIfTrue="1" operator="containsText" text="P">
      <formula>NOT(ISERROR(SEARCH("P",J161)))</formula>
    </cfRule>
    <cfRule type="containsText" dxfId="118" priority="201" stopIfTrue="1" operator="containsText" text="E">
      <formula>NOT(ISERROR(SEARCH("E",J161)))</formula>
    </cfRule>
    <cfRule type="containsText" dxfId="117" priority="202" stopIfTrue="1" operator="containsText" text="P">
      <formula>NOT(ISERROR(SEARCH("P",J161)))</formula>
    </cfRule>
  </conditionalFormatting>
  <conditionalFormatting sqref="R165:R166">
    <cfRule type="cellIs" dxfId="116" priority="193" stopIfTrue="1" operator="equal">
      <formula>1</formula>
    </cfRule>
  </conditionalFormatting>
  <conditionalFormatting sqref="J165:U166">
    <cfRule type="containsText" dxfId="115" priority="194" stopIfTrue="1" operator="containsText" text="E">
      <formula>NOT(ISERROR(SEARCH("E",J165)))</formula>
    </cfRule>
    <cfRule type="containsText" dxfId="114" priority="195" stopIfTrue="1" operator="containsText" text="P">
      <formula>NOT(ISERROR(SEARCH("P",J165)))</formula>
    </cfRule>
    <cfRule type="containsText" dxfId="113" priority="196" stopIfTrue="1" operator="containsText" text="E">
      <formula>NOT(ISERROR(SEARCH("E",J165)))</formula>
    </cfRule>
    <cfRule type="containsText" dxfId="112" priority="197" stopIfTrue="1" operator="containsText" text="P">
      <formula>NOT(ISERROR(SEARCH("P",J165)))</formula>
    </cfRule>
  </conditionalFormatting>
  <conditionalFormatting sqref="R167:R168">
    <cfRule type="cellIs" dxfId="111" priority="188" stopIfTrue="1" operator="equal">
      <formula>1</formula>
    </cfRule>
  </conditionalFormatting>
  <conditionalFormatting sqref="J167:U168">
    <cfRule type="containsText" dxfId="110" priority="189" stopIfTrue="1" operator="containsText" text="E">
      <formula>NOT(ISERROR(SEARCH("E",J167)))</formula>
    </cfRule>
    <cfRule type="containsText" dxfId="109" priority="190" stopIfTrue="1" operator="containsText" text="P">
      <formula>NOT(ISERROR(SEARCH("P",J167)))</formula>
    </cfRule>
    <cfRule type="containsText" dxfId="108" priority="191" stopIfTrue="1" operator="containsText" text="E">
      <formula>NOT(ISERROR(SEARCH("E",J167)))</formula>
    </cfRule>
    <cfRule type="containsText" dxfId="107" priority="192" stopIfTrue="1" operator="containsText" text="P">
      <formula>NOT(ISERROR(SEARCH("P",J167)))</formula>
    </cfRule>
  </conditionalFormatting>
  <conditionalFormatting sqref="R175:R196 R198:R201 R203:R214">
    <cfRule type="cellIs" dxfId="106" priority="183" stopIfTrue="1" operator="equal">
      <formula>1</formula>
    </cfRule>
  </conditionalFormatting>
  <conditionalFormatting sqref="J175:U196 J198:U201 J203:U214">
    <cfRule type="containsText" dxfId="105" priority="184" stopIfTrue="1" operator="containsText" text="E">
      <formula>NOT(ISERROR(SEARCH("E",J175)))</formula>
    </cfRule>
    <cfRule type="containsText" dxfId="104" priority="185" stopIfTrue="1" operator="containsText" text="P">
      <formula>NOT(ISERROR(SEARCH("P",J175)))</formula>
    </cfRule>
    <cfRule type="containsText" dxfId="103" priority="186" stopIfTrue="1" operator="containsText" text="E">
      <formula>NOT(ISERROR(SEARCH("E",J175)))</formula>
    </cfRule>
    <cfRule type="containsText" dxfId="102" priority="187" stopIfTrue="1" operator="containsText" text="P">
      <formula>NOT(ISERROR(SEARCH("P",J175)))</formula>
    </cfRule>
  </conditionalFormatting>
  <conditionalFormatting sqref="J81:L81 O81:U81 J80:U80">
    <cfRule type="containsText" dxfId="101" priority="152" stopIfTrue="1" operator="containsText" text="E">
      <formula>NOT(ISERROR(SEARCH("E",J80)))</formula>
    </cfRule>
    <cfRule type="containsText" dxfId="100" priority="153" stopIfTrue="1" operator="containsText" text="P">
      <formula>NOT(ISERROR(SEARCH("P",J80)))</formula>
    </cfRule>
    <cfRule type="containsText" dxfId="99" priority="154" stopIfTrue="1" operator="containsText" text="E">
      <formula>NOT(ISERROR(SEARCH("E",J80)))</formula>
    </cfRule>
    <cfRule type="containsText" dxfId="98" priority="155" stopIfTrue="1" operator="containsText" text="P">
      <formula>NOT(ISERROR(SEARCH("P",J80)))</formula>
    </cfRule>
  </conditionalFormatting>
  <conditionalFormatting sqref="T81">
    <cfRule type="cellIs" dxfId="97" priority="151" stopIfTrue="1" operator="equal">
      <formula>1</formula>
    </cfRule>
  </conditionalFormatting>
  <conditionalFormatting sqref="M81:N81">
    <cfRule type="containsText" dxfId="96" priority="147" stopIfTrue="1" operator="containsText" text="E">
      <formula>NOT(ISERROR(SEARCH("E",M81)))</formula>
    </cfRule>
    <cfRule type="containsText" dxfId="95" priority="148" stopIfTrue="1" operator="containsText" text="P">
      <formula>NOT(ISERROR(SEARCH("P",M81)))</formula>
    </cfRule>
    <cfRule type="containsText" dxfId="94" priority="149" stopIfTrue="1" operator="containsText" text="E">
      <formula>NOT(ISERROR(SEARCH("E",M81)))</formula>
    </cfRule>
    <cfRule type="containsText" dxfId="93" priority="150" stopIfTrue="1" operator="containsText" text="P">
      <formula>NOT(ISERROR(SEARCH("P",M81)))</formula>
    </cfRule>
  </conditionalFormatting>
  <conditionalFormatting sqref="J67:U67">
    <cfRule type="containsText" dxfId="92" priority="125" stopIfTrue="1" operator="containsText" text="E">
      <formula>NOT(ISERROR(SEARCH("E",J67)))</formula>
    </cfRule>
    <cfRule type="containsText" dxfId="91" priority="126" stopIfTrue="1" operator="containsText" text="P">
      <formula>NOT(ISERROR(SEARCH("P",J67)))</formula>
    </cfRule>
    <cfRule type="containsText" dxfId="90" priority="127" stopIfTrue="1" operator="containsText" text="E">
      <formula>NOT(ISERROR(SEARCH("E",J67)))</formula>
    </cfRule>
    <cfRule type="containsText" dxfId="89" priority="128" stopIfTrue="1" operator="containsText" text="P">
      <formula>NOT(ISERROR(SEARCH("P",J67)))</formula>
    </cfRule>
  </conditionalFormatting>
  <conditionalFormatting sqref="T64 T83">
    <cfRule type="cellIs" dxfId="88" priority="98" stopIfTrue="1" operator="equal">
      <formula>1</formula>
    </cfRule>
  </conditionalFormatting>
  <conditionalFormatting sqref="J84:U87">
    <cfRule type="containsText" dxfId="87" priority="94" stopIfTrue="1" operator="containsText" text="E">
      <formula>NOT(ISERROR(SEARCH("E",J84)))</formula>
    </cfRule>
    <cfRule type="containsText" dxfId="86" priority="95" stopIfTrue="1" operator="containsText" text="P">
      <formula>NOT(ISERROR(SEARCH("P",J84)))</formula>
    </cfRule>
    <cfRule type="containsText" dxfId="85" priority="96" stopIfTrue="1" operator="containsText" text="E">
      <formula>NOT(ISERROR(SEARCH("E",J84)))</formula>
    </cfRule>
    <cfRule type="containsText" dxfId="84" priority="97" stopIfTrue="1" operator="containsText" text="P">
      <formula>NOT(ISERROR(SEARCH("P",J84)))</formula>
    </cfRule>
  </conditionalFormatting>
  <conditionalFormatting sqref="T85 T87">
    <cfRule type="cellIs" dxfId="83" priority="93" stopIfTrue="1" operator="equal">
      <formula>1</formula>
    </cfRule>
  </conditionalFormatting>
  <conditionalFormatting sqref="J88:U93">
    <cfRule type="containsText" dxfId="82" priority="89" stopIfTrue="1" operator="containsText" text="E">
      <formula>NOT(ISERROR(SEARCH("E",J88)))</formula>
    </cfRule>
    <cfRule type="containsText" dxfId="81" priority="90" stopIfTrue="1" operator="containsText" text="P">
      <formula>NOT(ISERROR(SEARCH("P",J88)))</formula>
    </cfRule>
    <cfRule type="containsText" dxfId="80" priority="91" stopIfTrue="1" operator="containsText" text="E">
      <formula>NOT(ISERROR(SEARCH("E",J88)))</formula>
    </cfRule>
    <cfRule type="containsText" dxfId="79" priority="92" stopIfTrue="1" operator="containsText" text="P">
      <formula>NOT(ISERROR(SEARCH("P",J88)))</formula>
    </cfRule>
  </conditionalFormatting>
  <conditionalFormatting sqref="T89 T91 T93">
    <cfRule type="cellIs" dxfId="78" priority="88" stopIfTrue="1" operator="equal">
      <formula>1</formula>
    </cfRule>
  </conditionalFormatting>
  <conditionalFormatting sqref="J94:U97">
    <cfRule type="containsText" dxfId="77" priority="84" stopIfTrue="1" operator="containsText" text="E">
      <formula>NOT(ISERROR(SEARCH("E",J94)))</formula>
    </cfRule>
    <cfRule type="containsText" dxfId="76" priority="85" stopIfTrue="1" operator="containsText" text="P">
      <formula>NOT(ISERROR(SEARCH("P",J94)))</formula>
    </cfRule>
    <cfRule type="containsText" dxfId="75" priority="86" stopIfTrue="1" operator="containsText" text="E">
      <formula>NOT(ISERROR(SEARCH("E",J94)))</formula>
    </cfRule>
    <cfRule type="containsText" dxfId="74" priority="87" stopIfTrue="1" operator="containsText" text="P">
      <formula>NOT(ISERROR(SEARCH("P",J94)))</formula>
    </cfRule>
  </conditionalFormatting>
  <conditionalFormatting sqref="T95 T97">
    <cfRule type="cellIs" dxfId="73" priority="83" stopIfTrue="1" operator="equal">
      <formula>1</formula>
    </cfRule>
  </conditionalFormatting>
  <conditionalFormatting sqref="M69:N69 M77:N77 M79:N79">
    <cfRule type="containsText" dxfId="72" priority="65" stopIfTrue="1" operator="containsText" text="E">
      <formula>NOT(ISERROR(SEARCH("E",M69)))</formula>
    </cfRule>
    <cfRule type="containsText" dxfId="71" priority="66" stopIfTrue="1" operator="containsText" text="P">
      <formula>NOT(ISERROR(SEARCH("P",M69)))</formula>
    </cfRule>
    <cfRule type="containsText" dxfId="70" priority="67" stopIfTrue="1" operator="containsText" text="E">
      <formula>NOT(ISERROR(SEARCH("E",M69)))</formula>
    </cfRule>
    <cfRule type="containsText" dxfId="69" priority="68" stopIfTrue="1" operator="containsText" text="P">
      <formula>NOT(ISERROR(SEARCH("P",M69)))</formula>
    </cfRule>
  </conditionalFormatting>
  <conditionalFormatting sqref="M75:N75">
    <cfRule type="containsText" dxfId="68" priority="34" stopIfTrue="1" operator="containsText" text="E">
      <formula>NOT(ISERROR(SEARCH("E",M75)))</formula>
    </cfRule>
    <cfRule type="containsText" dxfId="67" priority="35" stopIfTrue="1" operator="containsText" text="P">
      <formula>NOT(ISERROR(SEARCH("P",M75)))</formula>
    </cfRule>
    <cfRule type="containsText" dxfId="66" priority="36" stopIfTrue="1" operator="containsText" text="E">
      <formula>NOT(ISERROR(SEARCH("E",M75)))</formula>
    </cfRule>
    <cfRule type="containsText" dxfId="65" priority="37" stopIfTrue="1" operator="containsText" text="P">
      <formula>NOT(ISERROR(SEARCH("P",M75)))</formula>
    </cfRule>
  </conditionalFormatting>
  <conditionalFormatting sqref="J69:L69 J77:L77 J79:L79 O69:U69 O77:U77 O79:U79 J68:U68 J76:U76 J78:U78">
    <cfRule type="containsText" dxfId="64" priority="70" stopIfTrue="1" operator="containsText" text="E">
      <formula>NOT(ISERROR(SEARCH("E",J68)))</formula>
    </cfRule>
    <cfRule type="containsText" dxfId="63" priority="71" stopIfTrue="1" operator="containsText" text="P">
      <formula>NOT(ISERROR(SEARCH("P",J68)))</formula>
    </cfRule>
    <cfRule type="containsText" dxfId="62" priority="72" stopIfTrue="1" operator="containsText" text="E">
      <formula>NOT(ISERROR(SEARCH("E",J68)))</formula>
    </cfRule>
    <cfRule type="containsText" dxfId="61" priority="73" stopIfTrue="1" operator="containsText" text="P">
      <formula>NOT(ISERROR(SEARCH("P",J68)))</formula>
    </cfRule>
  </conditionalFormatting>
  <conditionalFormatting sqref="T69 T77 T79">
    <cfRule type="cellIs" dxfId="60" priority="69" stopIfTrue="1" operator="equal">
      <formula>1</formula>
    </cfRule>
  </conditionalFormatting>
  <conditionalFormatting sqref="J61:U64">
    <cfRule type="containsText" dxfId="59" priority="61" stopIfTrue="1" operator="containsText" text="E">
      <formula>NOT(ISERROR(SEARCH("E",J61)))</formula>
    </cfRule>
    <cfRule type="containsText" dxfId="58" priority="62" stopIfTrue="1" operator="containsText" text="P">
      <formula>NOT(ISERROR(SEARCH("P",J61)))</formula>
    </cfRule>
    <cfRule type="containsText" dxfId="57" priority="63" stopIfTrue="1" operator="containsText" text="E">
      <formula>NOT(ISERROR(SEARCH("E",J61)))</formula>
    </cfRule>
    <cfRule type="containsText" dxfId="56" priority="64" stopIfTrue="1" operator="containsText" text="P">
      <formula>NOT(ISERROR(SEARCH("P",J61)))</formula>
    </cfRule>
  </conditionalFormatting>
  <conditionalFormatting sqref="M71:N71">
    <cfRule type="containsText" dxfId="55" priority="52" stopIfTrue="1" operator="containsText" text="E">
      <formula>NOT(ISERROR(SEARCH("E",M71)))</formula>
    </cfRule>
    <cfRule type="containsText" dxfId="54" priority="53" stopIfTrue="1" operator="containsText" text="P">
      <formula>NOT(ISERROR(SEARCH("P",M71)))</formula>
    </cfRule>
    <cfRule type="containsText" dxfId="53" priority="54" stopIfTrue="1" operator="containsText" text="E">
      <formula>NOT(ISERROR(SEARCH("E",M71)))</formula>
    </cfRule>
    <cfRule type="containsText" dxfId="52" priority="55" stopIfTrue="1" operator="containsText" text="P">
      <formula>NOT(ISERROR(SEARCH("P",M71)))</formula>
    </cfRule>
  </conditionalFormatting>
  <conditionalFormatting sqref="J71:L71 O71:U71 J70:U70">
    <cfRule type="containsText" dxfId="51" priority="57" stopIfTrue="1" operator="containsText" text="E">
      <formula>NOT(ISERROR(SEARCH("E",J70)))</formula>
    </cfRule>
    <cfRule type="containsText" dxfId="50" priority="58" stopIfTrue="1" operator="containsText" text="P">
      <formula>NOT(ISERROR(SEARCH("P",J70)))</formula>
    </cfRule>
    <cfRule type="containsText" dxfId="49" priority="59" stopIfTrue="1" operator="containsText" text="E">
      <formula>NOT(ISERROR(SEARCH("E",J70)))</formula>
    </cfRule>
    <cfRule type="containsText" dxfId="48" priority="60" stopIfTrue="1" operator="containsText" text="P">
      <formula>NOT(ISERROR(SEARCH("P",J70)))</formula>
    </cfRule>
  </conditionalFormatting>
  <conditionalFormatting sqref="T71">
    <cfRule type="cellIs" dxfId="47" priority="56" stopIfTrue="1" operator="equal">
      <formula>1</formula>
    </cfRule>
  </conditionalFormatting>
  <conditionalFormatting sqref="M73:N73">
    <cfRule type="containsText" dxfId="46" priority="43" stopIfTrue="1" operator="containsText" text="E">
      <formula>NOT(ISERROR(SEARCH("E",M73)))</formula>
    </cfRule>
    <cfRule type="containsText" dxfId="45" priority="44" stopIfTrue="1" operator="containsText" text="P">
      <formula>NOT(ISERROR(SEARCH("P",M73)))</formula>
    </cfRule>
    <cfRule type="containsText" dxfId="44" priority="45" stopIfTrue="1" operator="containsText" text="E">
      <formula>NOT(ISERROR(SEARCH("E",M73)))</formula>
    </cfRule>
    <cfRule type="containsText" dxfId="43" priority="46" stopIfTrue="1" operator="containsText" text="P">
      <formula>NOT(ISERROR(SEARCH("P",M73)))</formula>
    </cfRule>
  </conditionalFormatting>
  <conditionalFormatting sqref="J73:L73 O73:U73 J72:U72">
    <cfRule type="containsText" dxfId="42" priority="48" stopIfTrue="1" operator="containsText" text="E">
      <formula>NOT(ISERROR(SEARCH("E",J72)))</formula>
    </cfRule>
    <cfRule type="containsText" dxfId="41" priority="49" stopIfTrue="1" operator="containsText" text="P">
      <formula>NOT(ISERROR(SEARCH("P",J72)))</formula>
    </cfRule>
    <cfRule type="containsText" dxfId="40" priority="50" stopIfTrue="1" operator="containsText" text="E">
      <formula>NOT(ISERROR(SEARCH("E",J72)))</formula>
    </cfRule>
    <cfRule type="containsText" dxfId="39" priority="51" stopIfTrue="1" operator="containsText" text="P">
      <formula>NOT(ISERROR(SEARCH("P",J72)))</formula>
    </cfRule>
  </conditionalFormatting>
  <conditionalFormatting sqref="T73">
    <cfRule type="cellIs" dxfId="38" priority="47" stopIfTrue="1" operator="equal">
      <formula>1</formula>
    </cfRule>
  </conditionalFormatting>
  <conditionalFormatting sqref="J75:L75 O75:U75 J74:U74">
    <cfRule type="containsText" dxfId="37" priority="39" stopIfTrue="1" operator="containsText" text="E">
      <formula>NOT(ISERROR(SEARCH("E",J74)))</formula>
    </cfRule>
    <cfRule type="containsText" dxfId="36" priority="40" stopIfTrue="1" operator="containsText" text="P">
      <formula>NOT(ISERROR(SEARCH("P",J74)))</formula>
    </cfRule>
    <cfRule type="containsText" dxfId="35" priority="41" stopIfTrue="1" operator="containsText" text="E">
      <formula>NOT(ISERROR(SEARCH("E",J74)))</formula>
    </cfRule>
    <cfRule type="containsText" dxfId="34" priority="42" stopIfTrue="1" operator="containsText" text="P">
      <formula>NOT(ISERROR(SEARCH("P",J74)))</formula>
    </cfRule>
  </conditionalFormatting>
  <conditionalFormatting sqref="T75">
    <cfRule type="cellIs" dxfId="33" priority="38" stopIfTrue="1" operator="equal">
      <formula>1</formula>
    </cfRule>
  </conditionalFormatting>
  <conditionalFormatting sqref="J26 T26:U26">
    <cfRule type="cellIs" dxfId="32" priority="29" stopIfTrue="1" operator="equal">
      <formula>1</formula>
    </cfRule>
  </conditionalFormatting>
  <conditionalFormatting sqref="J25:U26">
    <cfRule type="containsText" dxfId="31" priority="30" stopIfTrue="1" operator="containsText" text="E">
      <formula>NOT(ISERROR(SEARCH("E",J25)))</formula>
    </cfRule>
    <cfRule type="containsText" dxfId="30" priority="31" stopIfTrue="1" operator="containsText" text="P">
      <formula>NOT(ISERROR(SEARCH("P",J25)))</formula>
    </cfRule>
    <cfRule type="containsText" dxfId="29" priority="32" stopIfTrue="1" operator="containsText" text="E">
      <formula>NOT(ISERROR(SEARCH("E",J25)))</formula>
    </cfRule>
    <cfRule type="containsText" dxfId="28" priority="33" stopIfTrue="1" operator="containsText" text="P">
      <formula>NOT(ISERROR(SEARCH("P",J25)))</formula>
    </cfRule>
  </conditionalFormatting>
  <conditionalFormatting sqref="J27:U30">
    <cfRule type="containsText" dxfId="27" priority="25" stopIfTrue="1" operator="containsText" text="E">
      <formula>NOT(ISERROR(SEARCH("E",J27)))</formula>
    </cfRule>
    <cfRule type="containsText" dxfId="26" priority="26" stopIfTrue="1" operator="containsText" text="P">
      <formula>NOT(ISERROR(SEARCH("P",J27)))</formula>
    </cfRule>
    <cfRule type="containsText" dxfId="25" priority="27" stopIfTrue="1" operator="containsText" text="E">
      <formula>NOT(ISERROR(SEARCH("E",J27)))</formula>
    </cfRule>
    <cfRule type="containsText" dxfId="24" priority="28" stopIfTrue="1" operator="containsText" text="P">
      <formula>NOT(ISERROR(SEARCH("P",J27)))</formula>
    </cfRule>
  </conditionalFormatting>
  <conditionalFormatting sqref="J28:J30 T28:U30">
    <cfRule type="cellIs" dxfId="23" priority="24" stopIfTrue="1" operator="equal">
      <formula>1</formula>
    </cfRule>
  </conditionalFormatting>
  <conditionalFormatting sqref="J30 T30:U30">
    <cfRule type="cellIs" dxfId="22" priority="19" stopIfTrue="1" operator="equal">
      <formula>1</formula>
    </cfRule>
  </conditionalFormatting>
  <conditionalFormatting sqref="J29:U30">
    <cfRule type="containsText" dxfId="21" priority="20" stopIfTrue="1" operator="containsText" text="E">
      <formula>NOT(ISERROR(SEARCH("E",J29)))</formula>
    </cfRule>
    <cfRule type="containsText" dxfId="20" priority="21" stopIfTrue="1" operator="containsText" text="P">
      <formula>NOT(ISERROR(SEARCH("P",J29)))</formula>
    </cfRule>
    <cfRule type="containsText" dxfId="19" priority="22" stopIfTrue="1" operator="containsText" text="E">
      <formula>NOT(ISERROR(SEARCH("E",J29)))</formula>
    </cfRule>
    <cfRule type="containsText" dxfId="18" priority="23" stopIfTrue="1" operator="containsText" text="P">
      <formula>NOT(ISERROR(SEARCH("P",J29)))</formula>
    </cfRule>
  </conditionalFormatting>
  <conditionalFormatting sqref="K58:U59">
    <cfRule type="containsText" dxfId="17" priority="15" stopIfTrue="1" operator="containsText" text="E">
      <formula>NOT(ISERROR(SEARCH("E",K58)))</formula>
    </cfRule>
    <cfRule type="containsText" dxfId="16" priority="16" stopIfTrue="1" operator="containsText" text="P">
      <formula>NOT(ISERROR(SEARCH("P",K58)))</formula>
    </cfRule>
    <cfRule type="containsText" dxfId="15" priority="17" stopIfTrue="1" operator="containsText" text="E">
      <formula>NOT(ISERROR(SEARCH("E",K58)))</formula>
    </cfRule>
    <cfRule type="containsText" dxfId="14" priority="18" stopIfTrue="1" operator="containsText" text="P">
      <formula>NOT(ISERROR(SEARCH("P",K58)))</formula>
    </cfRule>
  </conditionalFormatting>
  <conditionalFormatting sqref="J58:J59">
    <cfRule type="containsText" dxfId="13" priority="11" stopIfTrue="1" operator="containsText" text="E">
      <formula>NOT(ISERROR(SEARCH("E",J58)))</formula>
    </cfRule>
    <cfRule type="containsText" dxfId="12" priority="12" stopIfTrue="1" operator="containsText" text="P">
      <formula>NOT(ISERROR(SEARCH("P",J58)))</formula>
    </cfRule>
    <cfRule type="containsText" dxfId="11" priority="13" stopIfTrue="1" operator="containsText" text="E">
      <formula>NOT(ISERROR(SEARCH("E",J58)))</formula>
    </cfRule>
    <cfRule type="containsText" dxfId="10" priority="14" stopIfTrue="1" operator="containsText" text="P">
      <formula>NOT(ISERROR(SEARCH("P",J58)))</formula>
    </cfRule>
  </conditionalFormatting>
  <conditionalFormatting sqref="J98:U99">
    <cfRule type="containsText" dxfId="9" priority="7" stopIfTrue="1" operator="containsText" text="E">
      <formula>NOT(ISERROR(SEARCH("E",J98)))</formula>
    </cfRule>
    <cfRule type="containsText" dxfId="8" priority="8" stopIfTrue="1" operator="containsText" text="P">
      <formula>NOT(ISERROR(SEARCH("P",J98)))</formula>
    </cfRule>
    <cfRule type="containsText" dxfId="7" priority="9" stopIfTrue="1" operator="containsText" text="E">
      <formula>NOT(ISERROR(SEARCH("E",J98)))</formula>
    </cfRule>
    <cfRule type="containsText" dxfId="6" priority="10" stopIfTrue="1" operator="containsText" text="P">
      <formula>NOT(ISERROR(SEARCH("P",J98)))</formula>
    </cfRule>
  </conditionalFormatting>
  <conditionalFormatting sqref="T99">
    <cfRule type="cellIs" dxfId="5" priority="6" stopIfTrue="1" operator="equal">
      <formula>1</formula>
    </cfRule>
  </conditionalFormatting>
  <conditionalFormatting sqref="J117:U118">
    <cfRule type="containsText" dxfId="4" priority="2" stopIfTrue="1" operator="containsText" text="E">
      <formula>NOT(ISERROR(SEARCH("E",J117)))</formula>
    </cfRule>
    <cfRule type="containsText" dxfId="3" priority="3" stopIfTrue="1" operator="containsText" text="P">
      <formula>NOT(ISERROR(SEARCH("P",J117)))</formula>
    </cfRule>
    <cfRule type="containsText" dxfId="2" priority="4" stopIfTrue="1" operator="containsText" text="E">
      <formula>NOT(ISERROR(SEARCH("E",J117)))</formula>
    </cfRule>
    <cfRule type="containsText" dxfId="1" priority="5" stopIfTrue="1" operator="containsText" text="P">
      <formula>NOT(ISERROR(SEARCH("P",J117)))</formula>
    </cfRule>
  </conditionalFormatting>
  <conditionalFormatting sqref="R117:R118">
    <cfRule type="cellIs" dxfId="0" priority="1" stopIfTrue="1" operator="equal">
      <formula>1</formula>
    </cfRule>
  </conditionalFormatting>
  <pageMargins left="0.7" right="0.7" top="0.75" bottom="0.75" header="0.3" footer="0.3"/>
  <pageSetup scale="56" fitToHeight="0" orientation="landscape" r:id="rId1"/>
  <rowBreaks count="4" manualBreakCount="4">
    <brk id="28" max="16383" man="1"/>
    <brk id="59" max="16383" man="1"/>
    <brk id="85" max="16383" man="1"/>
    <brk id="11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PAT 23</vt:lpstr>
      <vt:lpstr>Cronograma Bogota 2019</vt:lpstr>
      <vt:lpstr>'PAT 23'!Área_de_impresión</vt:lpstr>
      <vt:lpstr>'PAT 23'!Títulos_a_imprimir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2019-12-09T19:28:25Z</dcterms:modified>
</cp:coreProperties>
</file>