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PUNTO CONSULTA SECCIONAL\INFOR_ADICIONAL\INFORMES\2020\"/>
    </mc:Choice>
  </mc:AlternateContent>
  <bookViews>
    <workbookView xWindow="0" yWindow="0" windowWidth="20490" windowHeight="7650" tabRatio="850"/>
  </bookViews>
  <sheets>
    <sheet name="SEGUIM P21" sheetId="1" r:id="rId1"/>
    <sheet name="METAS PROY 21" sheetId="4" r:id="rId2"/>
    <sheet name="SEGUIM P22" sheetId="2" r:id="rId3"/>
    <sheet name="METAS PROY 22" sheetId="5" r:id="rId4"/>
    <sheet name="SEGUIM P23" sheetId="3" r:id="rId5"/>
    <sheet name="METAS PROY 23" sheetId="6" r:id="rId6"/>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5" i="4" l="1"/>
  <c r="G5" i="6" l="1"/>
  <c r="G5" i="5"/>
  <c r="H29" i="3" l="1"/>
  <c r="J95" i="3"/>
  <c r="H92" i="3"/>
  <c r="H95" i="3" s="1"/>
  <c r="F92" i="3"/>
  <c r="F52" i="3"/>
  <c r="F95" i="3"/>
  <c r="D92" i="3"/>
  <c r="H82" i="3"/>
  <c r="F82" i="3"/>
  <c r="D82" i="3"/>
  <c r="H76" i="3"/>
  <c r="F76" i="3"/>
  <c r="D76" i="3"/>
  <c r="H63" i="3"/>
  <c r="F63" i="3"/>
  <c r="D63" i="3"/>
  <c r="D52" i="3"/>
  <c r="D95" i="3"/>
  <c r="H52" i="3"/>
  <c r="F29" i="3"/>
  <c r="D29" i="3"/>
  <c r="E5" i="4"/>
  <c r="J31" i="1"/>
  <c r="H31" i="1"/>
  <c r="F31" i="1"/>
  <c r="F5" i="4" s="1"/>
  <c r="D31" i="1"/>
  <c r="D20" i="1"/>
  <c r="F5" i="5"/>
  <c r="E5" i="5"/>
  <c r="J19" i="2"/>
  <c r="H19" i="2"/>
  <c r="F19" i="2"/>
  <c r="D19" i="2"/>
  <c r="F5" i="6"/>
  <c r="E5" i="6"/>
</calcChain>
</file>

<file path=xl/sharedStrings.xml><?xml version="1.0" encoding="utf-8"?>
<sst xmlns="http://schemas.openxmlformats.org/spreadsheetml/2006/main" count="553" uniqueCount="419">
  <si>
    <t>UNIVERSIDAD LIBRE SECCIONAL PEREIRA</t>
  </si>
  <si>
    <t>ACCIONES PIDI</t>
  </si>
  <si>
    <t>ACTIVIDADES</t>
  </si>
  <si>
    <t>PRIMER TRIMESTRE</t>
  </si>
  <si>
    <t>SEGUNDO TRIMESTRE</t>
  </si>
  <si>
    <t>TERCER TRIMESTRE</t>
  </si>
  <si>
    <t>CUARTO TRIMESTRE</t>
  </si>
  <si>
    <t>OBSERVACIONES</t>
  </si>
  <si>
    <t>RESULTADOS ALCANZADOS E IMPACTO</t>
  </si>
  <si>
    <t>% INICIAL</t>
  </si>
  <si>
    <t>% ACUMULADO</t>
  </si>
  <si>
    <t xml:space="preserve"> </t>
  </si>
  <si>
    <t>PRESUPUESTO TOTAL DEL PROYECTO</t>
  </si>
  <si>
    <t>EJECUCIÓN A MARZO 30 DEL TOTAL DEL PROYECTO EN PESOS</t>
  </si>
  <si>
    <t>EJECUCIÓN A JUNIO 30 DEL TOTAL DEL PROYECTO EN PESOS</t>
  </si>
  <si>
    <t>EJECUCIÓN A SEPTIEMBRE 30 DEL TOTAL DEL PROYECTO EN PESOS</t>
  </si>
  <si>
    <t>EJECUCIÓN A DICIEMBRE 30 DEL TOTAL DEL PROYECTO EN PESOS</t>
  </si>
  <si>
    <t>% DE CUMPLIMIENTO ANUAL:</t>
  </si>
  <si>
    <t>% DE CUMPLIMIENTO 1 TRIMESTRE</t>
  </si>
  <si>
    <t>% DE CUMPLIMIENTO 2 TRIMESTRE</t>
  </si>
  <si>
    <t>% DE CUMPLIMIENTO 3 TRIMESTRE</t>
  </si>
  <si>
    <t xml:space="preserve"> Implementar el nuevo Sistema de Gestión de Calidad </t>
  </si>
  <si>
    <t>Asistir a encuentro de Coordinadores de calidad en Bogotá  (pasajes, hospedaje y gastos de viaje)</t>
  </si>
  <si>
    <t>Recertificar el Sistema con los nuevos procesos y mantenerlo.</t>
  </si>
  <si>
    <t>Formulación y e implementación  de acciones correctivas como resultado de auditorias externas.</t>
  </si>
  <si>
    <t>Socializar los nuevos procesos  dentro de la comunidad Unilibrista.</t>
  </si>
  <si>
    <t xml:space="preserve">Reestructurar el alcance y el mapa de procesos </t>
  </si>
  <si>
    <t>LIDER: GLORIA AMPARO SÁCHEZ MALDONADO</t>
  </si>
  <si>
    <t>PROGRAMA PIDI 10: SISTEMAS INTEGRADOS DE GESTIÓN</t>
  </si>
  <si>
    <t>PROYECTO 21: AMPLIACIÓN DEL ALCANCE DE SISTEMA DE CALIDAD</t>
  </si>
  <si>
    <t>Implementar las mejores prácticas para la prestación de los servicios de la  Universidad con base en la norma ISO 9004, para el desarrollo sostenible  de la Universidad..</t>
  </si>
  <si>
    <t>Garantizar que directivos y trabajadores administrativos cuenten con las competencias de orientación al cliente necesarias, mediante la redefinición de los procesos de selección y capacitación</t>
  </si>
  <si>
    <t>Mejorar  los  procesos,  construyendo  espacios  de  participación  propicios para la generación de ideas por parte de los trabajadores, estableciendo para ello una política de incentivos.</t>
  </si>
  <si>
    <t>Construir una cultura de servicio, que oriente a los miembros de la Institución a la búsqueda permanente de la satisfacción de los usuarios como principal postulado de calidad</t>
  </si>
  <si>
    <t>1. Aplicar encuesta de satisfacción unificada entre calidad académica y administrativa y generar acciones correctivas de acuerdo a resultados</t>
  </si>
  <si>
    <t>3. Continuar realizando seguimiento y control a las calificaciones del servicio y generación de acciones correctivas y preventivas de acuerdo a resultados (Renovación de licencia de pantallas digitales y adición de servicios para optimizarlas</t>
  </si>
  <si>
    <t>PROYECTO 22: LA UNIVERSIDAD ORIENTADA AL SERVICIO DE LA COMUNIDAD UNILIBRISTA</t>
  </si>
  <si>
    <t>PROYECTO 23: SISTEMA INTEGRADO DE GESTIÓN</t>
  </si>
  <si>
    <t>Desarrollo de la semana ambiental.</t>
  </si>
  <si>
    <t>Realización de campañas ambientales basadas en los objetivos de desarrollo sostenible</t>
  </si>
  <si>
    <t>Continuar con el programa de reemplazo de tubos fluorescentes por iluminación sostenible.</t>
  </si>
  <si>
    <t>Continuar con el cumplimiento a  lo establecido en la normativida legal Colombiana:</t>
  </si>
  <si>
    <t>Verificación de cumplimiento de requisitos en riesgos profesionales a terceros (Administración de contratistas)</t>
  </si>
  <si>
    <t>Realizar Inspecciones de seguridad</t>
  </si>
  <si>
    <t>Realizar control a las actividades de alto riesgo</t>
  </si>
  <si>
    <t>Elaborar  y mantener actualizada la Matriz de peligros y valoracion de riesgos</t>
  </si>
  <si>
    <t>Control y seguimiento al Reintegro laboral</t>
  </si>
  <si>
    <t>Induccion al personal nuevo</t>
  </si>
  <si>
    <t>Mantener actualizado el perfil sociodemografico</t>
  </si>
  <si>
    <t>Brindar apoyo a las actividades de medicina laboral</t>
  </si>
  <si>
    <t>Visitas de inspeccion a estudiantes que realizan practica de las diferentes facultades</t>
  </si>
  <si>
    <t>Trabajar conjuntamente con la Coordinadora de Calidad para Integrar este sistema con otros sistemas de gestión</t>
  </si>
  <si>
    <t xml:space="preserve">Entrega de elementos de proteccion personal </t>
  </si>
  <si>
    <t>Evaluacion y mejora del Sistema de gestion de seguridad y salud en el trabajo</t>
  </si>
  <si>
    <t>2. Realizar cambios de cableado en las redes de datos, con protocolos de última tecnología, para con ello brindar una mayor seguridad en transmisión y recepción de la información.</t>
  </si>
  <si>
    <t>4. Integrar las contraseñas de ingreso a los diferentes aplicativos (Seven, Kactus, Sinú, Correo, Plataforma Virtual, Bases de datos de Biblioteca, Directorio Activo) que maneje el usuario, ya sea estudiante, docente o administrativo, por medio de un LDAP (Protocolo de acceso a directorios), esto con el fin de agilizar el ingreso de los mismos a las aplicaciones en las que ingrese.</t>
  </si>
  <si>
    <t>1. Mantener el Sistema</t>
  </si>
  <si>
    <t>2. Realizar Seguimientos Periódicos</t>
  </si>
  <si>
    <t>3. Obtener información actualizada permanente</t>
  </si>
  <si>
    <t>4. Realizar Auditorias periódicamente</t>
  </si>
  <si>
    <t xml:space="preserve">UNIVERSIDAD LIBRE </t>
  </si>
  <si>
    <t>OBJETIVO DEL PROYECTO:</t>
  </si>
  <si>
    <t>METAS</t>
  </si>
  <si>
    <t>META</t>
  </si>
  <si>
    <t>EJECUCION TRIMESTRE 1</t>
  </si>
  <si>
    <t>EJECUCION TRIMESTRE 2</t>
  </si>
  <si>
    <t>EJECUCION TRIMESTRE 3</t>
  </si>
  <si>
    <t>EJECUCION TRIMESTRE 4</t>
  </si>
  <si>
    <t>%</t>
  </si>
  <si>
    <t>META 1</t>
  </si>
  <si>
    <t>PROYECTO 21 AMPLIACIÓN DEL SISTEMA DE GESTIÓN DE LA CALIDAD</t>
  </si>
  <si>
    <t>Implementar  dentro del alcance del Sistema de Gestión de Calidad todos procesos académico - administrativos.</t>
  </si>
  <si>
    <t>PROYECTO 22
LA UNIVERSIDAD ORIENTADA AL SERVICIO DE LA COMUNIDAD UNILIBRISTA</t>
  </si>
  <si>
    <t xml:space="preserve">Mejorar la percepción de servicio por parte de la comunidad Unilibrista. </t>
  </si>
  <si>
    <t>Implementar dentro del Sistema de Gestión de Calidad los procesos de Seguridad y Salud en el trabajo.</t>
  </si>
  <si>
    <t>Socializar e implementa la política de Gestión Ambiental que incluya entre otros apuesta de desarrollo sostenible.</t>
  </si>
  <si>
    <t xml:space="preserve">Ejjecutar el plan de acción de archivo </t>
  </si>
  <si>
    <t>META 2</t>
  </si>
  <si>
    <t>META 3</t>
  </si>
  <si>
    <t>PROYECTO 23: SISTEMA INTEGRADO DE GESTION</t>
  </si>
  <si>
    <t xml:space="preserve">Documentar los procesos académico-administrativos 
</t>
  </si>
  <si>
    <t>1. Ajustes a procedimientos, acuerdos de servicios y Caracterización de procesos  enviados por la  sede principal</t>
  </si>
  <si>
    <t xml:space="preserve">2. Propuesta de Alineación de indicadores de  PIDI y SGC </t>
  </si>
  <si>
    <t>3. Implementación del procedimiento para grados una vez se estandarice</t>
  </si>
  <si>
    <t>4. Validar los documentos elaborados con los Titulares de proceso académicos y administrativos</t>
  </si>
  <si>
    <t>5. Implementar a nivel nacional la documentación y procedimientos estándar Académicos- administrativos en los procesos misionales (académicos) en todas las Facultades</t>
  </si>
  <si>
    <t>Socializar a los procesos académicos   la documentación y procedimientos Académicos- administrativos estándar  para su implementación, control y seguimiento</t>
  </si>
  <si>
    <t>Socialización de Procesos y procedimientos del Sistema de Gestión de la Calidad todas las Facultades</t>
  </si>
  <si>
    <t>Continuar con la divulgación   del Nuevo Mapa de procesos, Política  y objetivos de la Calidad del sistema integrando las facultades, centros de investigación, proyección social  e internacionalización.</t>
  </si>
  <si>
    <t>Continuar sensibilizando al personal académico-administrativo en la norma ISO 9001.(Sistemas de Gestión de la Calidad) y capacitaciones en temas relacionados con el S.G.C</t>
  </si>
  <si>
    <t>Identificar nuevos riesgos y oportunidades de mejora con los procesos académico - administrativos  y seguimiento  a la mitigación y  cierre eficaz de acciones</t>
  </si>
  <si>
    <t>Identificar nuevos cambios (Normativo, procesos y/o métodos de trabajo, tecnológico, recurso humano, infraestructura, instalaciones y equipos) con los procesos académico - administrativos y seguimiento al cumplimiento de actividades</t>
  </si>
  <si>
    <t>Actualizar la herramienta de comunicaciones en cada uno de los procesos</t>
  </si>
  <si>
    <t xml:space="preserve">Realizar los dos ciclos de a Auditorias Internas de calidad integrales que incluyan los procesos académico- administrativosen todas las Facultades para esta Seccional, previa evaluación de competencias de auditores,  lo cual incluye: 
1. Elaboración y socialización del programa seccional de auditoria
2. Recepción  de listas de verificación y planes de auditoria entregados por Auditores a la Coordinación Seccional de calidad
3. Entrega   de listas de verificación y planes de auditoria corregidos por Coordinación Seccional de Calidad a los auditores
4. Entrega de planes de auditoria a titules de proceso por parte de auditores
5. Ejecución de auditorías internas de calidad en sitio
6. Segumiento y control al cumplimiento en la  elaboración y entrega de resultados de auditoria interna
7. Evaluación de auditores internos
8. Entrega de planes de acción a los hallazgos de auditoria a la Coordinación de Calidad
</t>
  </si>
  <si>
    <t>Formular e implementar las acciones correctivas  por:  Auditorias internas y externas, incumplimientos de indicadores, calificaciones del ss regulares y malas, resultados de  revisión gerencial,  encuestas de satisfacción, grupos focales, servicios no conformes, entre otros.</t>
  </si>
  <si>
    <t>Realizar Revisión Gerencial anual incluyendo en la información de entrada a los procesos misionales (académicos), Elaboración de Informe y presentación de la revisión y elaboración de la presentación</t>
  </si>
  <si>
    <t>Programar reuniones con los procesos para mantener la recertificación del SGC con alcance académico- administrativo  en todas las facultades:  Revisión Gerencial, Comité de calidad, entre otras (refrigerios)</t>
  </si>
  <si>
    <t>Visita de Seguimiento por parte del ente certificador (Actividades de Logística, pasajes, almuerzo  y hotel para el auditor)</t>
  </si>
  <si>
    <t>INDICADORES DE GESTIÓN</t>
  </si>
  <si>
    <t>Formular e implementar oportunidades de mejora para la vigencia 2020 en cada uno de los procesos, que logren generar  impacto seccional y hacer seguimiento y control</t>
  </si>
  <si>
    <t>Socializar el manual de buenas prácticas en cada uno de los procesos con el fin de dar a conocer lineamientos claros para mejorar el servicio</t>
  </si>
  <si>
    <t>Solicitar la Inclusión de temas de calidad en el plan de capacitación administrativo con temas del SGC: 
Habilidades de auditor
Gestión del riesgo
Gestión del cambio
Gestión del conocimiento
Indicadores
Servicio integral al cliente, 
Acciones correctivas, 
Oportunidades de mejora, 
Análisis de causas</t>
  </si>
  <si>
    <t>Actualizar el plan de incentivos y efectuar control y segumiento a su implementación</t>
  </si>
  <si>
    <t>2. Continuar con el seguimiento a la atención a peticiones,  quejas y reclamos (PQRS) generando acciones correctivas o de majora.</t>
  </si>
  <si>
    <t>Revisar y actualizar un plan de Gestión Integral de Residuos para las sedes diferentes a Salud</t>
  </si>
  <si>
    <t>Realizar el reciclaje permanentemente en las sedes y cuantificación periodica de los residuos generados</t>
  </si>
  <si>
    <t>Desarrollar estrategias  sensibilización en gestión ambiental al personal de mantenimiento, administrativos, docentes y estudiantes en separación adecuada de residuos</t>
  </si>
  <si>
    <t>Generación y seguimiento de indicadores ambientales</t>
  </si>
  <si>
    <t>Caracterizar el vertimiento en las sedes que lo requieran por generar sustancias de interes sanitario</t>
  </si>
  <si>
    <t>Realizar seguimiento a la gestión de los vertimientos (mantenimientos de pozos septicos y trampas de grasa).</t>
  </si>
  <si>
    <t>Documentar e implementar en un 50% con la metodología del SGC, la norma ISO 14001 el sistema de gestión ambiental. (Procedimientos, indicadores, mapa de riesgo y gestión del cambio, identificación de aspectos e impactos ambientales por areas)</t>
  </si>
  <si>
    <t>Capacitar a todas las areas para la implementación adecuada en los procesos del SGA norma ISO 14001, basado en la metodología del SGC.</t>
  </si>
  <si>
    <t>Desarrollar un programa de uso eficiente y ahorro de energía</t>
  </si>
  <si>
    <t>Desarrollar un programa de uso eficiente y ahorro del agua</t>
  </si>
  <si>
    <t>Realizar seguimiento a la gestión de uso de agua para consumo humano (mantenimiento a los tanques de agua potable y seguimiento a parámetros de control)</t>
  </si>
  <si>
    <t>Implementar acciones que permitan la apertura del sendero ecológico al publico (permiso ante la Carder para manejo y aprovechamiento del guadual, identificación de fauna y flora asociada)</t>
  </si>
  <si>
    <t>Definir una estructura funcional para el desarrollo de la gestión ambiental</t>
  </si>
  <si>
    <t>Formulación de un plan de manejo ambiental</t>
  </si>
  <si>
    <t>Socialización del plan de manejo ambiental</t>
  </si>
  <si>
    <t>Implementación del plan de manejo</t>
  </si>
  <si>
    <t>Implementacion del  programa de vigilancia epidemiológica Osteomuscular</t>
  </si>
  <si>
    <t>Realizar la notificación e investigacion de accidentes laborales</t>
  </si>
  <si>
    <t>Vigilancia, control del ausentismo</t>
  </si>
  <si>
    <t xml:space="preserve">Analisis de puestos de trabajo </t>
  </si>
  <si>
    <t xml:space="preserve">Mantener actualizada las condiciones de salud, según diagnóstico de valoración ocupacional </t>
  </si>
  <si>
    <t>Implementacion del  programa de vigilancia epidemiológica de manejo de la voz para docentes</t>
  </si>
  <si>
    <t>Implementación de programa  de seguridad vial</t>
  </si>
  <si>
    <t>1. Brindar soporte técnico a los usuarios en procesos de validación y políticas implementadas a nivel nacional</t>
  </si>
  <si>
    <t>2. Aplicar  métodos de medición del sistema de seguridad informática basándose en encuestas, observación, inspección, supervisión y consultas de los actores de los procesos, para la evaluación de los indicadores de medición que sirvan para evidenciar el correcto funcionamiento de las implementaciones.</t>
  </si>
  <si>
    <t>3. Realizar cambios en la infraestructura tecnológica ya sea con el proyecto a nivel nacional del Cloud Computing o realizando la compra de nuevos servidores de última tecnología, aumentando la capacidad y el respaldo de la información, trabajando a fin del crecimiento de la Universidad y soportando las necesidades inherentes de los nuevos recursos.</t>
  </si>
  <si>
    <t>Seguimiento frente a la organización de los archivos de gestión de la Universidad, según lo dispuesto por los procedimientos internos, con el propósito de controlar el riesgo de la conformación de fondos acumulados o perdida de la información</t>
  </si>
  <si>
    <t>Continuar con el proceso técnico de clasificación, ordenación, descripción, depuración en el fondo acumulado de la Seccional.</t>
  </si>
  <si>
    <t>Programar capacitación general de inducción y reinducción para manejo y organización de archivos de gestión, procedimientos de conservación y preservación de acuerdo a lineamientos Gestión Documental a nivel nacional.</t>
  </si>
  <si>
    <t>Realizar la valoración documental y eliminación de los documentos identificados para disposición final (fondo acumulado y aplicación TRD).</t>
  </si>
  <si>
    <t xml:space="preserve">Compra de Insumos para las transferencias documentales que se realizarán en en el año 2020 y para las actividades en el archivo central. </t>
  </si>
  <si>
    <t xml:space="preserve">Garantizar la óptima conservación y preservación de la documentación, por medio adecuaciones físicas a través de un programa de conservación y preservación integral institucional. </t>
  </si>
  <si>
    <r>
      <t xml:space="preserve">Implementar la Ventanilla Única de Correspondencia conforme a lo dispuesto por la normatividad colombiana y a las directrices nacionales. </t>
    </r>
    <r>
      <rPr>
        <sz val="12"/>
        <color rgb="FFFF0000"/>
        <rFont val="Arial"/>
        <family val="2"/>
      </rPr>
      <t>(Proyecto Nacional)</t>
    </r>
  </si>
  <si>
    <r>
      <t xml:space="preserve">Compra o renta un gestor documental (software) para almacenamiento y administracion documental de la seccional, que apoye la automatización de flujos de proceso </t>
    </r>
    <r>
      <rPr>
        <sz val="12"/>
        <color rgb="FFFF0000"/>
        <rFont val="Arial"/>
        <family val="2"/>
      </rPr>
      <t>(Proyecto Nacional)</t>
    </r>
  </si>
  <si>
    <t>Participar en capacitaciones y actualizaciones de procesos técnicos de acuerdo a la normatividad archivística vigente del personal de Gestión Documental.</t>
  </si>
  <si>
    <t>Brindar a los usuarios el servicio de búsqueda y préstamo de Documentos</t>
  </si>
  <si>
    <t xml:space="preserve"> Mantener las condiciones de habilitación de los consultorios del Área de Salud de Bienestar Universitario, teniendo en cuenta normatividad vigente en la materia. </t>
  </si>
  <si>
    <t xml:space="preserve">Realizar verificación continua al cumplimiento de los estándares del Sistema Único de Habilitación (Talento Humano, Infraestructura, Dotación, Medicamentos, Dispositivos Médicos e Insumos, Procesos Prioritarios, Historia Clínica y Registros, Interdependencia). </t>
  </si>
  <si>
    <t xml:space="preserve">Realizar autoevaluación de las condiciones de Habilitación para la renovación de la inscripción en el Registro Especial de Prestadores de Servicios de Salud (REPS). </t>
  </si>
  <si>
    <t>Radicar en la Secretaría de Salud Departamental las novedades que se presenten en las sedes Belmonte y Centro (apertura de nuevos servicios, cambios en los horarios de atención, cambio de representante legal, entre otras).</t>
  </si>
  <si>
    <t xml:space="preserve"> Documentar procedimientos  de los sistemas integrados de gestión, que aún no se encuentren documentados o están inconclusos como por ejemplo: Gestión ambiental, enviar a la sede principal propuesta de procedimienos de habilitación de consultorios con fines de estandarización, laboratorios (Norma ISO17025:2017), Centro de conciliación del Consultorio Jurídico (NTC 5906 de Minjusticia) de  acuerdo a la metodología del Sistema de Gestión de Calidad</t>
  </si>
  <si>
    <t>Realizar control de documentos y  registros en todos los sistemas que aún no se haya realizado</t>
  </si>
  <si>
    <t>Formular Indicadores de todos los sistemas (solo tiene indicadores estándar Gestión Documental)</t>
  </si>
  <si>
    <t>Tener en cuenta en los procesos que corresponda el sistema de gestión dentro de la identificación de riesgos.</t>
  </si>
  <si>
    <t>Incluir en las auditorías internas de calidad los diferentes sistemas integrados (formar auditores para seguridad y salud en el trabajo)</t>
  </si>
  <si>
    <t>Formular e implementar acciones correctivas o de mejora con la metodología del SGC</t>
  </si>
  <si>
    <t xml:space="preserve">Continuar con la documentación de la normatividad interna y externa de todos los sistemas </t>
  </si>
  <si>
    <t>Capacitar y sensibilizar al personal administrativo y académico acerca de la norma iso 31001</t>
  </si>
  <si>
    <t>SEGUIMIENTO PLAN ANUAL DE TRABAJO 2020</t>
  </si>
  <si>
    <t>(Procedimientos Documentados/Total de Procedimientos a Documentar)*100</t>
  </si>
  <si>
    <t>(# de Indicadores académicos implementados/ total de indicadores académicos a Implementar )*100</t>
  </si>
  <si>
    <t>(# de  Documentos Validados /Total de Documentos a Validar)*100</t>
  </si>
  <si>
    <t>(# de  Documentos implementados  /Total de Documentos a implementar)*100</t>
  </si>
  <si>
    <t>(# de  Documentos socializados  /Total de Documentos a socializar)*100</t>
  </si>
  <si>
    <t>(Facultades Integrados al S.G.C./Total de Procesos a integrar al S.G.C) *100</t>
  </si>
  <si>
    <t>(No de personal académico-administrativo capacitado en norma ISO 9001/ No total de personal académico-administrativo)*100</t>
  </si>
  <si>
    <t>No de Acciones implementadas eficazmente en la Gestión del Riesgo / Total  de Acciones formuladas en la Gestión del Riesgo * 100%</t>
  </si>
  <si>
    <t>Actividades del  Plan de Implementación de Cambios finalizadas dentro de los tiempos establecidos/ Numero total de actividades plan de Implementación de Cambios * 100%</t>
  </si>
  <si>
    <t>Actividades del cronograma del Sistema de Gestión de la Calidad finalizadas dentro de los tiempos establecidos / Numero total de actividades programadas en el año * 100%</t>
  </si>
  <si>
    <t>Auditorias Programadas del SGC finalizadas dentro de los tiempos establecidos / Numero total de Auditorias Internas programadas en el año * 100%</t>
  </si>
  <si>
    <t>Total de No Conformidades solucionadas eficazmente / Total de No Conformidades reportadas * 100%</t>
  </si>
  <si>
    <t>(Procesos certificados dentro del S.G.C. Bajo  la norma ISO 9001:2015 /Total de certificados dentro del S.G.C.) *100</t>
  </si>
  <si>
    <t>(# actividades cumplidas del plan de acción /# total de actividades programadas )*100</t>
  </si>
  <si>
    <t xml:space="preserve">Número de quejas recurrentes por proceso / Total de quejas del semestre por proceso * 100%
Número de quejas cerradas en el semestre por proceso / Total de quejas del semestre por proceso * 100%
Numero de quejas respondidas dentro de los 8 días calendario posteriores a la entrega de la queja al proceso / Total de quejas del semestre por proceso * 100%
</t>
  </si>
  <si>
    <r>
      <t xml:space="preserve">Diseñar e implementar el Sistema de Gestión para la Seguridad Informática basados en las normas y disposiciones legales vigentes </t>
    </r>
    <r>
      <rPr>
        <b/>
        <sz val="12"/>
        <color rgb="FFFF0000"/>
        <rFont val="Arial"/>
        <family val="2"/>
      </rPr>
      <t>Director de Sistemas</t>
    </r>
  </si>
  <si>
    <t xml:space="preserve"> Proyectos de organización de archivos para procesos criticos y mejoramiento en la gestión de archivos. (Apoyo a las áreas).</t>
  </si>
  <si>
    <r>
      <t>Diseñar e implementar el plan institucional de archivos, que contemple la unificación de los criterios de manejo documental a nivel nacional y la actualización permanentemente  de   los   instrumentos  archivísticos requeridos para la creación, uso, mantenimiento, retención, acceso y preservación de la información.</t>
    </r>
    <r>
      <rPr>
        <b/>
        <sz val="12"/>
        <color rgb="FFFF0000"/>
        <rFont val="Arial"/>
        <family val="2"/>
      </rPr>
      <t xml:space="preserve">Asistente de Presidencia para Gestión Documental </t>
    </r>
  </si>
  <si>
    <r>
      <t>Diseñar e implementar en las facultades de ciencias de la salud, el Sistema Obligatorio de Garantia de Calidad (SOGC) en el componente de habilitacion y en los que fuere necesario.</t>
    </r>
    <r>
      <rPr>
        <b/>
        <sz val="12"/>
        <color rgb="FFFF0000"/>
        <rFont val="Arial"/>
        <family val="2"/>
      </rPr>
      <t>Coordinadora del área de la salud y desarrollo humano de bienestar universitario</t>
    </r>
  </si>
  <si>
    <r>
      <t>Modelar el Sistema Integrado de Gestión de la Universidad</t>
    </r>
    <r>
      <rPr>
        <b/>
        <sz val="12"/>
        <color rgb="FFFF0000"/>
        <rFont val="Arial"/>
        <family val="2"/>
      </rPr>
      <t>Coordinadora sistema de gestión de calidad seccional</t>
    </r>
  </si>
  <si>
    <t xml:space="preserve">No se trabajó en este tema, se espera en el siguiente trimestre realizar los acercamientos con Instituciones puedan apoyar la realización de una feria ambiental </t>
  </si>
  <si>
    <t>Se realizó campaña dando a conocer la nueva nueva Política Ambiental de la Universidad.</t>
  </si>
  <si>
    <t>Se continúa evaluando con las coordinadoras de los Laboratorios de las facultades de Ingenierías y Ciencias de la Salud con el fin de definir y mejorar procedimientos que permitan la generación del documento con las prácticas establecidas.</t>
  </si>
  <si>
    <t>Se generó IGA 2019 (Informe de Gestión Ambiental) con  indicadores de gestión del manejo de residuos de las sedes Belmonte y Centro.  Se generó estrategia para la recolección de datos de manera periódica para realizar seguimiento continuo, así mismo se coordinó con Pagaduría para tener acceso a facturas de agua y energía de las sedes Centro y Belmonte.</t>
  </si>
  <si>
    <t>Esta actividad se tiene programada para el mes de noviembre</t>
  </si>
  <si>
    <t>Se generó matriz de aspectos e impactos ambientales por sede y se realizó difusión de la nueva Política Ambiental)</t>
  </si>
  <si>
    <t xml:space="preserve">No se trabajó en este tema, se espera en el siguiente trimestre iniciar trabajo conjunto con la Coordinadora de Calidad Seccional para generar estrategias. </t>
  </si>
  <si>
    <t xml:space="preserve">Esta actividad se tiene programada para el segundo trimestre del año </t>
  </si>
  <si>
    <t>Se continúa avanzando en el cambio de la iluminación en todos los edificios de las sedes Centro y Belmonte.  Los nuevos edificios (Administrativo y Laboratorios de Ingenierías fueron construidos utilizando tecnología de iluminación tipo led. Lo que demuestra el compromiso de la Institución con la conservación del medio ambiente.</t>
  </si>
  <si>
    <t>El Plan de Manejo Ambiental se encuentra formulado con todos los ejes temáticos para la Seccional</t>
  </si>
  <si>
    <t xml:space="preserve">Se iniciará socialización del Plan de manejo ambiental en el segundo y tercer trimestre del año </t>
  </si>
  <si>
    <t xml:space="preserve">La implementación del Plan de Manejo Ambiental se realizará en el segundo y tercer trimestre del año </t>
  </si>
  <si>
    <t xml:space="preserve">Esta actividad se tiene programada para el tercer trimestre del año </t>
  </si>
  <si>
    <t xml:space="preserve">Esta actividad se tiene programada para el cuarto trimestre del año </t>
  </si>
  <si>
    <t>Pendiente de lineamientos por parte de la Alta Dirección ya que esta acción debe definirse desde allí.</t>
  </si>
  <si>
    <t>Se continúa trabajando con las Coordinaciones de los Laboratorios de las facultades de Ingenierías y Ciencias de la Salud con el fin de definir y mejorar procedimientos que permitan la generación del documento con las prácticas establecidas. El avance del documento se encuentra por la mitad.</t>
  </si>
  <si>
    <t>En coordinación con las áreas (Servicios Generales y Suministros) se logró establecer la entrega de los residuos aprovechables de las sedes con la empresa MAKAVA.  Dicha empresa realiza recolecciones con una periodicidad semanal, lo que garantiza se pueda realizar limpieza y desinfección de del almacenamiento central los días sábados.</t>
  </si>
  <si>
    <t xml:space="preserve">Se ha trabajado en las presentaciones y actualización de documentos de apoyo, se espera iniciar las capacitaciones y sensibilizacoines en el siguiente trimestre como se tiene establecido en el cronograma de trabajo. </t>
  </si>
  <si>
    <t xml:space="preserve">Se dio inicio a las actividades programando sembratón para el mes de marzo, sin embargo por la emergencia sanitaria no fue posible desarrollarla, la jornada se desarrollará una vez se retomen las actividades presenciales.  Así mismo se inició contacto con Ingeniero Forestales para cotizar inventario forestal para solicitar permiso de aprovechamiento del guadual y de la cañabrava presente en el sendero. </t>
  </si>
  <si>
    <t xml:space="preserve">CUMPLIMIENTO PRIMER TRIMESTRE DE  GESTIÓN AMBIENTAL </t>
  </si>
  <si>
    <r>
      <t xml:space="preserve">
Diseñar e implementar el Sistema de Gestión Ambiental
</t>
    </r>
    <r>
      <rPr>
        <b/>
        <sz val="18"/>
        <color rgb="FFFF0000"/>
        <rFont val="Arial"/>
        <family val="2"/>
      </rPr>
      <t>Directora de Gestión Humana e Ingeniera Ambiental</t>
    </r>
  </si>
  <si>
    <t xml:space="preserve">Durante el primer trimestre del año se efectuó revisión de la nueva norma de Habilitación (Resolución 3100 de noviembre de 2019). 
El día 19 de febrero se realizó socialización de los nuevos lineamientos normativos en las instalaciones de la Universidad (auditorio principal), por parte del Grupo Verificador de la Secretaría de Salud Departamental; a este encuentro fueron convocadas todas las entidades con objeto social diferente de Risaralda. 
Se solicitó asesoría en la Secretaría de Salud Departamental el día 02 de marzo para aclarar algunos criterios nuevos en los diferentes estándares. 
Se remitió informe a la Directora de Bienestar Institucional, donde se incluyeron las condiciones exigidas para "TODOS LOS SERVICIOS" y "CONSULTA EXTERNA". 
Cabe resaltar que las condiciones de habilitación de los consultorios se han mantenido; estamos en el periodo de transición con la anterior norma y el proceso de implementación de la nueva resolución se dará durante esta vigencia (2020). </t>
  </si>
  <si>
    <t xml:space="preserve">La verificación y seguimiento continuo a los estándares se viene cumpliendo.
Durante la vigencia 2020 se dará todo el proceso de implementación de la nueva norma, que contempla algunas modificaciones en los diferentes estándares, lo cual busca prestar servicios de salud cada vez más seguros y con los mínimos riesgos para el paciente.  </t>
  </si>
  <si>
    <t xml:space="preserve">Actualmente la plataforma REPS se encuentra en actualización por parte del Ministerio de Salud y Protección Social, teniendo en cuenta los cambios en la nueva norma; una vez sea actualizada, todos los prestadores podremos ingresar a efectuar la autoevaluación.
Cabe anotar que la autoevaluación es anual, la última fecha en que se realizó fue el 01 de agosto de 2019; en estos momentos (martes 7 de abril) la plataforma nos indica que se vence el 25 de noviembre de 2020. </t>
  </si>
  <si>
    <t>Durante el primer trimestre se radicó la novedad de cambio de director (Luz Adriana Noreña - nueva Directora de Bienestar Institucional).</t>
  </si>
  <si>
    <r>
      <t xml:space="preserve">Para este primer trimestre del año 2020 y parte del año anterior, se ha venido trabajando en la modelación de los siguientes sistemas integrados de gestión en lo que tiene que ver con estandarización de procedimientos y formatos:
</t>
    </r>
    <r>
      <rPr>
        <b/>
        <sz val="12"/>
        <color theme="1"/>
        <rFont val="Arial"/>
        <family val="2"/>
      </rPr>
      <t xml:space="preserve">Gestión Ambiental: </t>
    </r>
    <r>
      <rPr>
        <sz val="12"/>
        <color theme="1"/>
        <rFont val="Arial"/>
        <family val="2"/>
      </rPr>
      <t xml:space="preserve"> Se estandarizaron los procedimientos de:  Valoración Aspectos e Impactos Ambientales y la guía para la identificación y valoración de aspectos ambientales, éste último contiene el formato de matriz de Valoración de Aspectos e Impactos Ambientales, adscritos a aseguramiento de la calidad, también se tiene adscrito al procedimiento de servicios generales el procedimiento de Procedimiento de gestión integral de residuos y su respectivo formato, igualmente por servicios generales se están revisando a nivel nacional con fines de estandarización los procedimientos de:  Limpieza y desinfección, Limpieza y desinfección Aulas, salones y auditorios,  limpieza y desinfección Baños, duchas y vestie, limpieza y desinfección de cocinas y cafeterías, limpieza y desinfección de Centros de acopio, limpieza y desinfección del centro médico y limpieza y desinfección de laboratorios
</t>
    </r>
    <r>
      <rPr>
        <b/>
        <sz val="12"/>
        <color theme="1"/>
        <rFont val="Arial"/>
        <family val="2"/>
      </rPr>
      <t xml:space="preserve">
Gestión de seguridad y salud en el trabajo:</t>
    </r>
    <r>
      <rPr>
        <sz val="12"/>
        <color theme="1"/>
        <rFont val="Arial"/>
        <family val="2"/>
      </rPr>
      <t xml:space="preserve">  Se estándarizó el procedimiento de seguridad y salud en el trabajo a nivel nacional el cual está adscrito al proceso de Dirección Estratégica, el cual se ha venido cumpliendo
</t>
    </r>
  </si>
  <si>
    <t>CUMPLIMIENTO PRIMER TRIMESTRE DE  MODELACIÓN DE LOS SISTEMAS DE CALIDAD INTEGRADOS</t>
  </si>
  <si>
    <t>CUMPLIMIENTO PRIMER TRIMESTRE DE  HABILITACIÓN DE CONSULTORIOS</t>
  </si>
  <si>
    <t>Se realizo durante el primer trimestre del año 2020, un acompañamiento a las oficinas de la Seccional que implica la visita y capacitación en temas de manejo  y aplicación de la TRD y técnicas de organización de archivo de oficina. Las oficinas visitadas y capacitadas fueron: 
1. Oficina de Investigaciones Socio jurídicas - Secretaria
2. Oficina de Dirección de Biblioteca-Directora y Secretaria 
3. Oficina de Posgrados en Salud – Salud - Secretaria 
4. Oficina de Especialización Alta Gerencia – Ciencias Económicas - Secretario 
5. Oficina de Presupuesto - Secretaria 
6. Oficina de Dirección de Investigaciones - Secretaria Pilar Villegas
7. Oficina de Compras y suministros – Jefatura - Secretaria 
8. Director Programa Ing. Comercial, 
9. Director Programa Ingeniería Civil 
10.Directora Programa Ingeniería Financiera 
11.Secretaría Académica Fac. de Derecho
12.Secretario Académico de Semestralizados.
13.Facultad de Ciencias de la Salud.</t>
  </si>
  <si>
    <t>El proceso técnico, se encuentra pendiente, ya que se encuentra a la espera del traslado hacia las nuevas instalaciones administrativas en la sede Belmonte para poder avanzar el proceso puesto que se requiere el espacio para su ejecución.</t>
  </si>
  <si>
    <t xml:space="preserve">Como parte de los resulados alcanzados se encuentra el avance en el proceso de capacitación llevado a cabo en el mes de febrero - marzo a las 13 oficinas administrativas y misionales. Los temas tratados dentro de la capacitación se encuentra: el manejo  y aplicación de la TRD y técnicas de organización de archivo de oficina. </t>
  </si>
  <si>
    <t>El proceso de valoración y eliminación se encuentra programado para el segundo semestre del 2020.</t>
  </si>
  <si>
    <t>Durante el primer trimestre se realizo el apoyo técnico en los siguientes archivos de gestión por parte del aprendiz SENA de Gestión Documental :
- Centro de Investigaciones de la Facultad de Ciencias Economicas.
- Secretaria Academica de la Facultad de Derecho.
- Oficina de Compras.</t>
  </si>
  <si>
    <t xml:space="preserve">Durante el primer trimestre se realizo las siguientes requisiciones de compras de equipos  y suministros:
- Suministro de papeleria para alistamiento de traslado.
-  Equipos y Elementos de protección personal :
*Balanza o Báscula Digital Postal (Paqueteria, Mensajeria) para Ventanilla Única de Correspondencia.    
*Batas Manga Larga Blancas Tela Antifluido con Logo de la Universidad y Nombre del Área.    
*Gel Desinfectante Antibacterial 
</t>
  </si>
  <si>
    <t>Durante el primer trimestre se avanzo con el proceso de alistamiento del acervo documental conservado en los depósitos de Archivo Central en la sede Centro y Belmonte.Se encuentra a la espera de la programación de traslado para las nuevas instalaciones administrativas en la sede Belmonte (Nuevo depósito de Archivo Central). El cual contará con las condiciones optimas para el almacenamiento y conservación documental.</t>
  </si>
  <si>
    <t>Durante el primer trimestre se avanzo con la requisición de una Balanza o Báscula Digital Postal (Paqueteria, Mensajeria) para Ventanilla Única de Correspondencia. Se encuentra a la espera de la programación para el traslado hacia las nuevas instalaciones administrativas en la sede Belmonte, donde se encontrará la oficina de Ventanilla única de correspondencia.</t>
  </si>
  <si>
    <t>El requerimiento del software se le dio traslado por parte de la Secretaría General al Asistente de la Presidencia Nacional para las TICs, Ing. Antonio Barrera. Por lo cual, se encuentra a la espera de gestionarse en la oficina de Jurídica en Bogotá.</t>
  </si>
  <si>
    <t>Para el primer trimestre 2020 no se programaron capacitaciones en procesos técnicos.</t>
  </si>
  <si>
    <t>Durante el primer trimestre del 2020, se gestionaron 40 requirimientos del préstamo y consulta. Fueron tramitadas dentro de los tiempos establecidos en el acuerdo de servicio, de las cuales en su mayoría fueron solicitudes de la oficina de Archivo Académico, Gestión Humana, Seguridad Social, Jurídica y Pagaduría.</t>
  </si>
  <si>
    <t>CUMPLIMIENTO PRIMER TRIMESTRE DE  SG SST</t>
  </si>
  <si>
    <t>CUMPLIMIENTO PRIMER TRIMESTRE DE  SEGURIDAD DE LAINFORMACIÓN</t>
  </si>
  <si>
    <t>CUMPLIMIENTO PRIMER TRIMESTRE DE  GESTIÓN DOCUMENTAL</t>
  </si>
  <si>
    <t>De acuerdo a las necesidades de la Universidad se realiza  plan de trabajo anual para atender el cumplimiento de la normativa legal vigente Colombiana.</t>
  </si>
  <si>
    <t>Se hace seguimiento a los contratistas que se ecuentran laborando en la Universidad y de manera diaria se solicitan copias de permisos de trabajo en altura. A las cafeterías se les solicitóun listado de documentos que con parte del SG-SST con el que deben contar.</t>
  </si>
  <si>
    <t>Se realizó inspección de seguridad al parqueadero de la sede centro y a las casetas de los guardas de la sede belmonte.</t>
  </si>
  <si>
    <t>Ya se cuenta con el manual de pausas activas, se realizó el diagnostico de condiciones de salud en compañía con la Fisioterapeuta.</t>
  </si>
  <si>
    <t xml:space="preserve">Para el primer trimestre se presentó un accidente laboral el cual no genera incapacidad laboral calificandose como un accidente leve. </t>
  </si>
  <si>
    <t>Mes a mes se realiza el consolidado del ausentismo por incapacidad médica y por permisos.</t>
  </si>
  <si>
    <t>Dentro del plan de trabajo anual están definidas las actividades a realizar con las TAR</t>
  </si>
  <si>
    <t>La última actualización de la matriz de peligros y riesgos se hizo en el mes de septiembre, como lo exige la norma se debe actualizar una vez al año.</t>
  </si>
  <si>
    <t>Desde el año pasado se hace seguimiento a un caso, para el mes de marzo se iniciba otro pero por la contingencia no se ha realizado el exámen médico ocupacional.</t>
  </si>
  <si>
    <t>Se ha realizado inducción al personal que ingresa nuevo a la Universidad</t>
  </si>
  <si>
    <t>Los análisis de puestos de trabajo se ralizarán a medida que se requiera según condiciones médicas de los trabajadores</t>
  </si>
  <si>
    <t>La matriz de condiciones de salud se actaliza cada ves que se realizan los exámenes médicos periódicos, de ingre o retiro. Se encuentra actualizada a la fecha de la realización de los últimos exámenes.</t>
  </si>
  <si>
    <t>El perfil sociodemográfico se actualizó para el primer trimestre de 2020</t>
  </si>
  <si>
    <t xml:space="preserve">Los exámenes médicos para los administrativos, estaban programados para el mes de marzo, ya se cuenta con el contrato de servicio y se reprogramarán apenas se retomen actividades presenciales.
 </t>
  </si>
  <si>
    <t>Se han realizado 7 visitas a puestos de práctica que corresponden a unos 30 estudiantes.</t>
  </si>
  <si>
    <t>Se viene trabajando de la mano con la coordinadora de Calidad con el fin de alinear ambos sistemas.</t>
  </si>
  <si>
    <t>Se hace entrega de elementos de protección personal y los a quien lo requiere</t>
  </si>
  <si>
    <t>La última evalución se realizó en el mes de noviembre obteniendo un ponderado del 86% de cumplimiento del SG-SST, del cual queda un plan de mejora en cual se ha venido trabajando</t>
  </si>
  <si>
    <t>Implementación del plan de capacitación</t>
  </si>
  <si>
    <t>Se cuenta con el plan de capacitación anual y se le hace seguimiento mes a mes</t>
  </si>
  <si>
    <t>En el plan de trabajo anual están defenidas las actividades que se realizarán en conjunto con la Arl para diseñar el programa. Primero se debe evaluar la pertinencia del programa y en caso que no se requiera se harán actividades de prevención para el manejo de la voz.</t>
  </si>
  <si>
    <t>Se cuenta con la Política de Seguridad Vial Nacional y en el plan de trabajo se diseñará el programa o el Plan Estratégico de Seguridad Vial.</t>
  </si>
  <si>
    <t>Desde la seccional se envió al coordinador de calidad nacional el procedimiento para grados seccional y los formatos que tenemos implementados, en espera de estandarización</t>
  </si>
  <si>
    <t>Se están incluyendo en los Planes Anuales de Trabajo (PAT) del PIDI los indicadores estándar del SGC, a la fecha se tienen _6__:  Aseguramiento de la calidad académica, Docencia, Bienestar, Sistemas, Biblioteca y Servicios Generales</t>
  </si>
  <si>
    <r>
      <t xml:space="preserve">Durante el primer trimestre del año se ha realizado ajustes a procedimientos y formatos de los siguientes procesos:
</t>
    </r>
    <r>
      <rPr>
        <b/>
        <sz val="12"/>
        <color theme="1"/>
        <rFont val="Arial"/>
        <family val="2"/>
      </rPr>
      <t>Servicios generales:</t>
    </r>
    <r>
      <rPr>
        <sz val="12"/>
        <color theme="1"/>
        <rFont val="Arial"/>
        <family val="2"/>
      </rPr>
      <t xml:space="preserve">  14 procedimientos y formatos de limpieza y desinfección, 
</t>
    </r>
    <r>
      <rPr>
        <b/>
        <sz val="12"/>
        <color theme="1"/>
        <rFont val="Arial"/>
        <family val="2"/>
      </rPr>
      <t xml:space="preserve">Gestión de admisiones y registros:  </t>
    </r>
    <r>
      <rPr>
        <sz val="12"/>
        <color theme="1"/>
        <rFont val="Arial"/>
        <family val="2"/>
      </rPr>
      <t xml:space="preserve">Procedimiento para el proceso de inscripción virtual en pregrado y posgrado
</t>
    </r>
    <r>
      <rPr>
        <b/>
        <sz val="12"/>
        <color theme="1"/>
        <rFont val="Arial"/>
        <family val="2"/>
      </rPr>
      <t>Gestión de informática</t>
    </r>
    <r>
      <rPr>
        <sz val="12"/>
        <color theme="1"/>
        <rFont val="Arial"/>
        <family val="2"/>
      </rPr>
      <t>:  De acuerdo a propuesta seccional se aprobó la estandarización del formato de informe de informe de aulas mediada por TIC</t>
    </r>
  </si>
  <si>
    <t>Se han validado todos los documentos estándar enviados por la sede principal</t>
  </si>
  <si>
    <t>Se han implementado los procedimientos y formatos estándar del SGC en todos los procesos académicos y administrativos</t>
  </si>
  <si>
    <t xml:space="preserve">Se socializan permanentemente los documentos estándar enviados por la sede principal en todos los procesos </t>
  </si>
  <si>
    <t>Se hizo la divulgación del nuevo alcance del SGC mediante boletín informativo a todas las áreas académicas y administrativas. Se tiene publicado en el punto de consulta seccional</t>
  </si>
  <si>
    <t>Se hace la sensibilización del SGC a todas las áreas académicas y administrativas mediante el acompañamiento que la coordinación de calidad brinda a los procesos, igualmente para el seguimiento a tareas.En la primera quincena de marzo de 2020 se hizo acompañamiento en sitio.</t>
  </si>
  <si>
    <t>Para la vigencia 2020 se han identificado 28 cambios en los procesos de tipo:  Normativo: 7 -  Procesos y/o Métodos de Trabajo.: 4 - Tecnológico: 7 - Recurso Humano: 1 - Infraestructura, instalaciones y equipos: 8. Cambio en los servicios:1 pendientes los procesos de Gestión financiera y Gestión de informática para identificar cambios.  De los anteriores cambios se formularon 133 actividades en el plan de implementación de cambios .  Todo lo anterior, alineado con el PIDI y Acreditación.</t>
  </si>
  <si>
    <t>Se actualizó la herramienta de comunicaciones para el año 2020, la cual se incorporó en el plan de comunicaciones institucioal</t>
  </si>
  <si>
    <t>A través de la gestión de cambios se identificaron riesgos, los cuales serán registrados en el software de calidad KAWAK en el mes de mayo de 2020</t>
  </si>
  <si>
    <t>No se tiene avance</t>
  </si>
  <si>
    <t>Se tiene toda la información de entrada de todos los procesos, se está elaborando borrador de presentaciones por cada proceso para hacer la revisión gerencial documental ya que no se pudo hacer el 31 de marzo como se tenía programado por la pandemia que acontese en el mundo entero</t>
  </si>
  <si>
    <t>Se ha realizado acompañamiento en sitio, por correo electrónico, telefónicamente y presencialmente</t>
  </si>
  <si>
    <t>No habrá encuentro presencial por la pandemia del covid 19, pero se han realizado video conferencias con los coordinadores de calidad de todo el país.</t>
  </si>
  <si>
    <t>De acuerdo a resultados de auditoría</t>
  </si>
  <si>
    <t>De acuerdo a información recibida por el Coordinador de calidad posiblemente se reciba visita en el mes de julio o agosto de este año a las seccionales de Socorro, Cúcuta y Bogotá</t>
  </si>
  <si>
    <t>Una vez se realice la auditoría de acuerdo a resultados</t>
  </si>
  <si>
    <t>Se ha socializado y se tiene disponible en el punto de consulta seccional y en el software de calidad kawak</t>
  </si>
  <si>
    <t>Se ha venido capacitando al personal desde la coordinacipon de calidad a través de acompañamiento en sitio.</t>
  </si>
  <si>
    <t>Durante el año 2019 se aplicó la encuesta de satisfacción a través de aseguramiento de la calidad y se obtuvo un resultado del 82,40% de satisfacción en la seccional, en espera de resultado por proceso y muestra aplicada en la seccional para formular e implementar las acciones correctivas por proceso.</t>
  </si>
  <si>
    <t>Durante el primer semestre del año 2020 con corte actual del 22 de abril, los  usuarios  que han  calificado el servicio brindado en los procesos es de 553,  con un porcentaje de satisfacción del 98,11% .  Las calificaciones del servicio en la seccional han tenido muestras muy significativas en algunos procesos, donde se tienen herramientas para calificación como página web, buzones físicos y pantallas digitales ubicados en sitios estratégicos de la universidad, la herramienta más utilizada por los usuarios es la página web.Es importante resaltar que el mayor número de usuarios que califican el servicio está en Centro de conciliaciliación del consultorio jurídico.</t>
  </si>
  <si>
    <t>Se brinda oportunamente el soporte a todos los usuarios de la seccional, se valida y se apoya en el ingreso a los correos y a los aplicativos de indole nacional con sus respectivos usuarios y contraseñas.</t>
  </si>
  <si>
    <t>Este es un proyecto a nivel nacional, no se ha recibido información del avance del proyecto.</t>
  </si>
  <si>
    <t>Todos los sistemas de información están centralizados, en la seccional manejamos sistemas como el control de acceso, solicitud de servicios (helpPeople), servidor local para antivirus. Se acompaña a los usuarios en el buen manejo de los aplicativos, se reportan los casos o inconvenientes presentados en el manejo de los mismos, se apoya constantemente en la actualización de claves y en la verficiación de la estabilidad de la plataforma tecnológica que tiene que ver con los aplicativos.</t>
  </si>
  <si>
    <t>La seccional Pereira no tiene proyectado hacer cambio de cableado estructurado.</t>
  </si>
  <si>
    <t>Se realizan auditorias internas a los servidores que se encuentran en la seccional de manera constante.</t>
  </si>
  <si>
    <t>Se realiza permanentemente</t>
  </si>
  <si>
    <t xml:space="preserve">CUMPLIMIENTO SEGUNDO TRIMESTRE DE  GESTIÓN AMBIENTAL </t>
  </si>
  <si>
    <t>CUMPLIMIENTO SEGUNDO TRIMESTRE DE  SG SST</t>
  </si>
  <si>
    <t>CUMPLIMIENTO SEGUNDO TRIMESTRE DE  SEGURIDAD DE LAINFORMACIÓN</t>
  </si>
  <si>
    <t>CUMPLIMIENTO SEGUNDO TRIMESTRE DE  GESTIÓN DOCUMENTAL</t>
  </si>
  <si>
    <t>CUMPLIMIENTO SEGUNDO TRIMESTRE DE  HABILITACIÓN DE CONSULTORIOS</t>
  </si>
  <si>
    <t>CUMPLIMIENTO SEGUNDO TRIMESTRE DE  MODELACIÓN DE LOS SISTEMAS DE CALIDAD INTEGRADOS</t>
  </si>
  <si>
    <t>Se continúa trabajando con las Coordinaciones de los Laboratorios de las facultades de Ingenierías y Ciencias de la Salud para mejorar e implementar procedimientos asociados al PGIRS (Plan de Gestión Integral de Residuos) especialmente se han actualizado en todo lo relacionado a COVID-19.</t>
  </si>
  <si>
    <t>Continúa la recolección de los residuos aprovechables con la empresa MAKAVA en Coordinación con el proceso de Servicios Generales y Suministros.</t>
  </si>
  <si>
    <t>Se han realizado sensibilizaciones con el personal de Servicios Generales en lo que tiene que ver con manejo de residuos así como la implementación de estrategias para contener el COVID una vez se reanuden las activides presenciales</t>
  </si>
  <si>
    <t>Se generaron indicadores de Gestión Ambiental para consumo de agua, energía y generación de residuos, éstos se presentaron en el comité GAGAS y se enviaron al web master para publicación en el micrositio web</t>
  </si>
  <si>
    <t>No se trabajó en esta actividad, teniendo en cuenta las restricciones generadas por la emergencia sanitaria por el COVID-19</t>
  </si>
  <si>
    <t xml:space="preserve">Se generó estrategia para renovación del micrositio web de la página web de la Universidad para gestión ambiental con las campañas que se tienen hasta el momento en manejo de residuos, indicadores, y documentos asociados al proceso </t>
  </si>
  <si>
    <t xml:space="preserve">La actividad no se ha podido realizar por efectos del COVID-19 debido a que se requiere caracterizar el vertimiento con los laboratorios en funcionamiento </t>
  </si>
  <si>
    <t xml:space="preserve">Para este trimestre, se logró implementar documentación asociada al Sistema de Gestión Ambiental como procedimientos y formatos para la limpieza y desinfección de áreas, limpieza de taques de reserva, control de plagas, protocolo de bioseguridad para COVID y manejo de residuos COVID-19.  Se generaron indicadores de gestión como de consumo de agua y energía y generación de residuos.  Así mismo se logró pulblicar la información asociada </t>
  </si>
  <si>
    <t>Se trabajó en la actualización de las matrices de identificación de Aspectos e Impactos Ambientales y se publicó en el micrositio web para ser consultada por la comunidad Unilibrista y para facilitar la capacitación mediante el uso de herramientas tecnológicas</t>
  </si>
  <si>
    <t xml:space="preserve">Se inició el análisis de los indicadores de consumo para establecer tendencias de consumo y picos en el año para establecer estrategias que permitan disminuir el consumo de energía en las diferentes sedes con el apoyo de toda la comunidad Unilibrista.  </t>
  </si>
  <si>
    <t>Se continúa avanzando en el cambio de la iluminación en todos los edificios de las sedes Centro y Belmonte. Lo que demuestra el compromiso de la Institución con la conservación del medio ambiente.</t>
  </si>
  <si>
    <t>Se inició el análisis de los indicadores de consumo para establecer tendencias de consumo y picos en el año para establecer estrategias que permitan disminuir el consumo de agua en las diferentes sedes con el apoyo de toda la comunidad Unilibrista</t>
  </si>
  <si>
    <t>Se estableció procedimiento nacional para hacer seguimiento a la gestión de uso de agua para consumo humano mediante el procedimiento para mantenimiento de los tanques de reserva para agua potable y el formato para el control de parámetros)  el cual ya se encuentre publicado en el Kawak</t>
  </si>
  <si>
    <t xml:space="preserve">Se realizó siembra de chusquines de guadua y estacas de matarraton sobre el sendero de la Sede Belmonte, así mismo se lograron georrefernciar e identificar con nombre vulgar y científico  los individuos de árboles sembrados el año pasado en la sembrartón.  Así mismo se adelantó la solictitud de prórroga de la resolución que autoriza la demarcación de la zona forestal protectora de la quebrada la Mielita de la cual hace parte el sendero de la Universidad.  Finalmente se trabajó en respuesta a denuncia ciudadana por actividades de adecuación del sendero.  </t>
  </si>
  <si>
    <t xml:space="preserve">El Plan de Manejo Ambiental se encuentra formulado con todos los ejes temáticos para la Seccional y se ha iniciado su implementación en ejes como cobertura vegetal, manejo de residuos y generación de indicadores   </t>
  </si>
  <si>
    <t>Se inició la socialización del plan de manejo ambiental ante el COMITÉ GAGAS y se realizó publicación en el micrositio web de la página de la Universidad-</t>
  </si>
  <si>
    <t xml:space="preserve">Se inició la implementació del Plan de Manejo Ambiental </t>
  </si>
  <si>
    <t>Se continua brindando  oportunamente el soporte a todos los usuarios de la seccional, se valida y se apoya en el ingreso a los correos y a los aplicativos de indole nacional con sus respectivos usuarios y contraseñas, en este momento el soporte esta de forma virtual, ya que nos encontramos en Ailslamiento.</t>
  </si>
  <si>
    <t xml:space="preserve">El plan de trabajo anual cambia por la emergencia sanitaria SARS-CoV-2 (COVID-19), declarada en el mes de marzo, las nuevas actividades van encamarcadas al cuidado y prevención de contagio del virus en los trabajadores. </t>
  </si>
  <si>
    <t xml:space="preserve">Se solicita la información de acuerdo a la tarea para la que fueron contratados, el documento de verificación de cumplimiento a contratistas está sienfo integrado a nivel Nacional con las necesidades de cada seccional. </t>
  </si>
  <si>
    <t xml:space="preserve">Para este semestre se realizaron las siguientes inspecciones en compañía de profesionales de la Arl, espacios confinados y sistemas de detección de incendios para los bloques nuevos. </t>
  </si>
  <si>
    <t>Para el tercer semestre se tiene contemplado realizar un seguimiento a los puestos de trabajo remoto para hacer recomendaciones para riesgo osteomuscular.</t>
  </si>
  <si>
    <t>Para el segundo semestre no se presentaron accidentes de trabajo</t>
  </si>
  <si>
    <t>La matriz de asuentismo se actualiza a diario</t>
  </si>
  <si>
    <t xml:space="preserve">Para el segundo semestre se hace inspección para elaboración de procediminto de trabajo seguro en los tanques de reserva de los edificios administrativo y laboratorios. </t>
  </si>
  <si>
    <t>Para el mes de mayo se actualizó la matriz de identificacipon de peligros y riesgos incluyendo trabajo remoto.</t>
  </si>
  <si>
    <t>Se hace seguimiento a un caso de reintegro laboral</t>
  </si>
  <si>
    <t>Para el segundo semestre no hubo ingreso de personal nuevo</t>
  </si>
  <si>
    <t>Para estes semestre no se realizaron análisis de puestos de trabajo</t>
  </si>
  <si>
    <t xml:space="preserve">Por la continencia que se presenta, se construye una matriz de condiciones de salud con informaciónde suministrada por medio de una encuesta semanal donde se hace estricta vigilancia a las condiciones de salud de los trabajadores y donde se caracteriza el personal con población vulnerable de la Universidad. </t>
  </si>
  <si>
    <t>Se encuentra actualizado el perfil sociodemográfico</t>
  </si>
  <si>
    <t>Para el segudo semesre se han realizado al rdedor de 10 exámenes ocupacionales, la cuarentena ha frenado esta tarea</t>
  </si>
  <si>
    <t>Para el segundo semestre no se realizaron visitas de inspección a puestos de trabajo debido a la emergencia sanitaria</t>
  </si>
  <si>
    <t>Para este semestre no se han realizado entregas de elementos de protección personal puesto que todo el personal se encuentra en trabajo remoto</t>
  </si>
  <si>
    <t xml:space="preserve">Se viene trabajado en el plan de mejora en compañía de la Arl </t>
  </si>
  <si>
    <t>El plan de capacitación anual se ha venido modicicando de acuerdo las necesidades presentadas durante la contingencia por COVID-19</t>
  </si>
  <si>
    <t>Se dará inicio para la implementación del programa para el cuarto trimestre del presente año, .</t>
  </si>
  <si>
    <t>De acuerdo a los cambios que han surgido para el Sistema de Gestión de Seguridad y Salud en el Trabajo, la implementación de este programa se ha venido aplazando a nivel Nacional, de donde saldrá un único programa aplicado a cada seccional</t>
  </si>
  <si>
    <t xml:space="preserve">Durante el segundo trimestre se remitió a los Directivos de la Universidad informe de las nuevas condiciones exigidas en la Resolución 3100 de 2019, por parte de la Directora de Bienestar Institucional, donde se contemplan entre algunos aspectos adecuaciones de infraestructura y nuevos requerimientos en el estándar de talento humano. 
Se continuó el seguimiento y gestión por los medios de comunicación habilitados durante la emergencia sanitaria: 
- Evaluación permanente a las atenciones realizadas por parte de todo el equipo de salud y verificación de los registros en historia clínica. 
- Recepción de insumos médicos en la sede Centro, de acuerdo a solicitudes realizadas en el área, específicamente Elementos de Protección Personal (EPP) en caso de retorno a las actividades presenciales. 
- Revisión de protocolos de bioseguridad y ajustes a la Guía de Manejo y Contención para COVID-19. 
- Solicitud de ajustes a las plantillas de historias clínicas para mejorar la oportunidad en los registros de atención, educación y asesoría durante la emergencia sanitaria.
- Creación de bases de datos para seguimiento a pacientes confirmados y sospechosos de infección por COVID-19 y colaboradores clasificados en alto riesgo. </t>
  </si>
  <si>
    <t>Se continua el seguimiento a los estándares:
- TALENTO HUMANO: Se efectuó el trámite para inscripción en el Curso de Atención a Víctimas de Violencia Sexual de todo el equipo de salud (nuevo requerimiento normativo). Se continuan capacitaciones al talento humano en salud por la plataforma Teams, de acuerdo a cronograma definido para esta vigencia. 
- INFRAESTRUCTURA: Desde la Presidencial Seccional a la espera de entrega de la obra por parte del interventor y del retorno a las actividades presenciales, para realizar las adecuaciones exigidas en la nueva Resolución. 
- DOTACIÓN: Pendiente mantenimiento de los equipos biomédicos, debido a emergencia sanitaria. 
- MEDICAMENTOS, DISPOSITIVOS MÉDICOS E INSUMOS: Se recepcionaron todos los insumos médicos durante el trimestre, cumpliendo las condiciones exigidas en el estándar; todo fue ingresado en el formato de recepción técnico administrativa. 
- PROCESOS PRIORITARIOS: Algunos cambios en guías y procedimientos, ya remitidos a la Coordinadora de Calidad de la Seccional para su actualización en el punto de consulta. 
- HISTORIA CLÍNICA Y REGISTROS: Verificación de los registros y notas de evolución ingresados por todas las profesionales del área (software S1mon). 
Verificación de las copias de seguridad (toda la información subida a la nube).</t>
  </si>
  <si>
    <t>La plataforma REPS continua en actualización por parte del Ministerio de Salud y Protección Social, teniendo en cuenta los cambios en la nueva norma; una vez sea actualizada, todos los prestadores podremos ingresar a efectuar la autoevaluación. 
Última autoevaluación realizada para ambas sedes (Belmonte y Centro) 01 de agosto de 2019.</t>
  </si>
  <si>
    <t xml:space="preserve">No se radicaron novedades durante el segundo trimestre. </t>
  </si>
  <si>
    <t xml:space="preserve">Se realizo durante el Segundo Trimestre del año 2020, un acompañamiento a las oficinas de la Seccional que implica una capacitación en temas de manejo  y aplicación de la TRD y técnicas de organización de archivo de oficina a través de la herramienta de Teams. Las oficinas visitadas y capacitadas fueron: 
1. Centro De Investigaciones - Director Investigaciones Económicas, Administrativas Y Contables  
2. Centro De Investigaciones - Director(A) Investigaciones Ingenierías 
3. Centro De Investigaciones -  Directora Investigaciones Ciencias De La Salud
4. Facultad De Ciencias De La Salud - Directora Programa De Microbiología 
5. Presidencia Seccional
6. Adquisiciones Y Suministros - Almacén Y Activos Fijos
7. Auditoria Seccional
8. Posgrados Derecho E Ingenierías
9. Directora Programa De Economía
10. Oficina DCEAC- Posgrados
11. Seguridad Social
12. Secretaría Gestión Humana
</t>
  </si>
  <si>
    <t xml:space="preserve">Como parte de los resulados alcanzados se encuentra el avance en el proceso de capacitación llevado a cabo en el mes de febrero - mayo a las 12 oficinas administrativas y misionales. Los temas tratados dentro de la capacitación se encuentra: el manejo  y aplicación de la TRD y técnicas de organización de archivo de oficina. </t>
  </si>
  <si>
    <t>El proceso de valoración y eliminación se encuentra programado para el segundo semestre del 2020 y a la espera del reingreso presencial en la Seccional ante la contingencia del COVID-19.</t>
  </si>
  <si>
    <t>Para el segundo trimestre del año 2020 no se realizaron apoyos en organización de archivos físicos, debido a que no se encuentra desarrollando actividades presenciales la Universidad, por la actual emergencia sanitaria de COVID-19 en el país, desde el 17 de marzo/20 hasta la fecha.</t>
  </si>
  <si>
    <t>Se retomará las requisiciones de compras tan pronto se retome las actividades en la universidad, debido a que no se encuentra desarrollando actividades presenciales en la Universidad, por la actual emergencia sanitaria de COVID-19 en el país, desde el 17 de marzo/20 hasta la fecha.</t>
  </si>
  <si>
    <t>Se encuentra a la espera de la programación de traslado para las nuevas instalaciones administrativas en la sede Belmonte (Nuevo depósito de Archivo Central). El cual contará con las condiciones optimas para el almacenamiento y conservación documental.</t>
  </si>
  <si>
    <t>Se encuentra firmado el contrato con SEVENETpor parte de la Presidencia Nacional y la Dirección Nacional de Gestión Documental se encuentra en trámite de legalización con Lexco. Las seccionales se encuentran a la espera de la instrucción de oficina Nacional.</t>
  </si>
  <si>
    <t>Para el segundo trimestre 2020 no se programaron capacitaciones en procesos técnicos para el personal de Gestión Documental.</t>
  </si>
  <si>
    <t>Durante el segundo trimestre del 2020, se gestionaron el préstamo y consulta de 9 expedientes de la oficina de Jurídica, los cuales fueron atendidos dentro de los tiempos establecidos en el acuerdo de servicio.</t>
  </si>
  <si>
    <r>
      <t xml:space="preserve">Durante el segundo trimestre del año 2020, estandarizaron los procedimientos  y formatos en los siguientes sistemas integrados de gestión :
</t>
    </r>
    <r>
      <rPr>
        <b/>
        <sz val="12"/>
        <color theme="1"/>
        <rFont val="Arial"/>
        <family val="2"/>
      </rPr>
      <t xml:space="preserve">Gestión Ambiental: </t>
    </r>
    <r>
      <rPr>
        <sz val="12"/>
        <color theme="1"/>
        <rFont val="Arial"/>
        <family val="2"/>
      </rPr>
      <t xml:space="preserve"> Se estandarizaron los procedimientos y formatos adscritos al proceso de Gestión de Servicios Generales:  </t>
    </r>
    <r>
      <rPr>
        <sz val="9"/>
        <color theme="1"/>
        <rFont val="Arial"/>
        <family val="2"/>
      </rPr>
      <t>ST-GS-04-P-01 Procedimiento de gestión integral de residuos
ST-GS-05-P-01 Procedimiento de limpieza y desinfección 
ST-SG-05-P-02 Procedimiento de limpieza y desinfección Aulas, salones y auditorios
ST-GS-05-P-03 Procedimiento de limpieza y desinfección Baños, duchas y vestier
ST-GS-05-P-04 Procedimiento de limpieza y desinfección de cocinas y cafeterías
ST-GS-05-P-05 Procedimiento de limpieza y desinfección de Centros de acopio
ST-AC-05-P-06 Procedimiento de limpieza y desinfección del centro médico
ST-GS-05-P-07 Procedimiento de limpieza y desinfección de laboratorios
ST-GS-06-P-01 Procedimiento para el lavado  y desinfección de  tanques y  almacenamiento de agua potable
ST-GS-06-E-01: Guía de manejo de la matriz de lavado de tanques de almacenamiento de agua potable
ST-GS-07-P-01: Control de plagas</t>
    </r>
    <r>
      <rPr>
        <sz val="12"/>
        <color theme="1"/>
        <rFont val="Arial"/>
        <family val="2"/>
      </rPr>
      <t xml:space="preserve">
</t>
    </r>
    <r>
      <rPr>
        <b/>
        <sz val="12"/>
        <color theme="1"/>
        <rFont val="Arial"/>
        <family val="2"/>
      </rPr>
      <t>Formatos:</t>
    </r>
    <r>
      <rPr>
        <sz val="12"/>
        <color theme="1"/>
        <rFont val="Arial"/>
        <family val="2"/>
      </rPr>
      <t xml:space="preserve"> 
</t>
    </r>
    <r>
      <rPr>
        <sz val="9"/>
        <color theme="1"/>
        <rFont val="Arial"/>
        <family val="2"/>
      </rPr>
      <t>ST-GS-04-P-01-F01 Formato lista de chequeo manejo y transporte de  resíduos Peligrosos
ST-GS-04-P-02-F02 Registro de entrega de residuos peligrosos y especiales
ST-GS-04-P-02-F03 Registro de generación de residuos peligrosos y especiales
ST-GS-05-P-01-F-01 Formato revisión y control de áreas
ST-GS-05-P-02-F-01Formato de seguimiento de limpieza y desinfección Aulas, salones y auditorios
ST-GS-05-P-04-F-01 Formato control  de limpieza y desinfección cocinas y cafeterias
ST-GS-05-P-04-F-02: Control de temperatura de neveras o refrigeradores en cocinas
ST-GS-05-P-05-F-01 Limpieza y desinfeccion centros acopio
ST-GS-05-P-06-F-01 Limpieza y desinfeccion centro médico
ST-GS-05-P-07-F-01 Limpieza y desinfección laboratorios
ST-GS-06-P-01-F-01 Formato de control y revisión del lavado de tanques de almacenamiento de agua potable
ST-GS-06-P-01-F-02 Matriz de parámetros concentraciones de lavado de tanques de almacenamiento de agua potable</t>
    </r>
    <r>
      <rPr>
        <sz val="12"/>
        <color theme="1"/>
        <rFont val="Arial"/>
        <family val="2"/>
      </rPr>
      <t xml:space="preserve">
También se estánestandarizando los indicadores de: Consumo de Recurso Hídrico y consumo de recurso energético.
</t>
    </r>
    <r>
      <rPr>
        <b/>
        <sz val="12"/>
        <color theme="1"/>
        <rFont val="Arial"/>
        <family val="2"/>
      </rPr>
      <t xml:space="preserve">
Gestión de seguridad y salud en el trabajo:</t>
    </r>
    <r>
      <rPr>
        <sz val="12"/>
        <color theme="1"/>
        <rFont val="Arial"/>
        <family val="2"/>
      </rPr>
      <t xml:space="preserve">  Se estándarizó el procedimiento de seguridad y salud en el trabajo a nivel nacional el cual está adscrito al proceso de Dirección Estratégica, el cual se ha venido cumpliendo. se estánestandarizando los indicadores de: * *Número de veces que ocurre un accidente de trabajo en el mes
</t>
    </r>
    <r>
      <rPr>
        <sz val="10"/>
        <color theme="1"/>
        <rFont val="Arial"/>
        <family val="2"/>
      </rPr>
      <t>*Número de días perdidos por accidentes de trabajo en el mes
* Ausentismo es la no asistencia al trabajo, con incapacidad médica
* Número de accidentes de trabajo mortales en el año
* Número de casos de enfermedad laboral presentes en una población en un periodo de tiempo</t>
    </r>
  </si>
  <si>
    <t>Se hizo nuevamente  socialización en las reuniones realizadas con los procesos  y se tiene disponible en el punto de consulta seccional.</t>
  </si>
  <si>
    <t>Se hizo capaictación a auditores de calidad en auditorías remoras los días 8, 9 y 14 de julio de 2020</t>
  </si>
  <si>
    <t>No se tiene avance, solo se tiene el correspondiente al 2019 por parte de gestión humana</t>
  </si>
  <si>
    <t>Durante el año 2019 se aplicó la encuesta de satisfacción a través de aseguramiento de la calidad y se obtuvo un resultado del 82,40% de satisfacción en la seccional, de acuerdo a resultados se trabajó con los procesos en la formulación de oportunidades de mejora a las cuales se hará seguimiento al cierre eficaz</t>
  </si>
  <si>
    <t xml:space="preserve">Durante el primer trimestre de 2020  con corte al 22 de abril,  se han  presentado 29 PQRS en los procesos, de los cuales 4 han sido quejas y 25 solicitudes y/o peticiones en los procesos de Docencia: 8 peticiones, Gestión de informática: 1 queja, Investigación: 1 solicitud, Gestión financiera: 4 solicitudes, Proyección social: 6 solicitudes, Gestión de admisiones y registros: 6 solicitudes y 3 quejas, dichas PQRS se tramitaron a través del software KAWAK, otras por pantallas digitales y otras por buzones de sugerencia físicos, de las cuales 28 se respondieron en el tiempo establecido (96,55%), 23 quejas se cerraron (73,91%), 2 fueron recurrentes (6,90%), se encuentran en proceso 5 (17%).   todas fueron atendidas oportunamente. Las Tutelas se responden a través de la Secretaría Seccional y los Derechos de petición los respondieron los líderes de proceso respectivos.Esta actividad es permanente donde se realiza atención a PQRS presentadas a los procesos mediante las diferentes herramientas del SGC (buzones físicos, pantallas digitales, página web -KAWAK). sobre todo por la página web que son remitidas a nivel nacional a través del software de calidad kawak. </t>
  </si>
  <si>
    <t>PRIMER SEMESTRE:  Durante el primer semestre de 2020  con corte al 30 de Junio, a través de la página web de la Universidad, se presentaron 55 PQRS en los procesos;  de los cuales 9  fueron quejas y 46 solicitudes y/o peticiones (entre otras se mencionan algunas: Preparatorios, grados , tutorías, Restablecimiento de contraseña, Solicitud de cambio de cohorte o reintegro del valor de la matricula, corrección de nota, solicitudes al área de bolsa de empleo, devolución de dinero de matrícula, beca crédito, matrícula de honor, molestia por no haber iniciado clases en alta gerencia, Solicitud de representante de bancolombia de la Unilibre, Descuento en Derechos de grado por ser grado virtual, Calificacion subjetiva de validacion ciencias politicas, Solicitud aclaración sobre inicio de clases especialización derecho urbano, derecho de petición solicitud de certificado laboral ), en los procesos de Docencia: 3 quejas y 11 peticiones, Gestión de admisiones y registros:  3 quejas y 16 solicitudes o peticiones, Gestión de informática: 2 quejas, Investigación: 1 solicitud, Gestión financiera: 11 solicitudes, Proyección social: 6 solicitudes y Dirección estratégica: 1 derecho de petición, Gestión Humana: 1 derecho de petición solicitud de certificado labora,  dichas PQRS se tramitaron a través del software KAWAK, otras por pantallas digitales y otras por buzones de sugerencia físicos, de las cuales 53 se respondieron en el tiempo establecido (96,36%),   53 PQRS se cerraron  (96,36%), 3 fueron recurrentes ( solicitud de preparatorios, grados,  solicitud de devolución de dinero de matrícula, Descuento en Derechos de grado por ser grado virtual,   equivalente a 5,45%), 2 se encuentran en proceso (4%).   todas fueron atendidas. Las Tutelas se responden a través de la Secretaría Seccional y los Derechos de petición los respondieron los líderes de proceso respectivos. Esta actividad es permanente donde se realiza atención a PQRS presentadas a los procesos mediante las diferentes herramientas del SGC (buzones físicos, pantallas digitales, página web -KAWAK). sobre todo, por la página web que son remitidas a nivel nacional a través del software de calidad kawak.</t>
  </si>
  <si>
    <t>PRIMER SEMESTRE DE 2020: Durante el primer semestre del año 2020 , a través de las herramientas que ofrece la Seccional, 582 usuarios   calificaron el servicio brindado en los procesos, con un porcentaje de calificación  del 98,05%.  Las calificaciones del servicio en la seccional han tenido muestras muy significativas en algunos procesos, donde se tienen herramientas para calificación como página web, buzones físicos y pantallas digitales ubicados en sitios estratégicos de la universidad, la herramienta más utilizada por los usuarios es la página web. Es importante resaltar que el mayor número de usuarios que califican el servicio está en Centro de conciliación del consultorio jurídico.</t>
  </si>
  <si>
    <r>
      <t xml:space="preserve">Durante el segundo  trimestre del año se ha realizado ajustes a procedimientos y formatos de los siguientes procesos:
</t>
    </r>
    <r>
      <rPr>
        <b/>
        <sz val="12"/>
        <color theme="1"/>
        <rFont val="Arial"/>
        <family val="2"/>
      </rPr>
      <t>Servicios generales:</t>
    </r>
    <r>
      <rPr>
        <sz val="12"/>
        <color theme="1"/>
        <rFont val="Arial"/>
        <family val="2"/>
      </rPr>
      <t xml:space="preserve">  23 procedimientos y formatos de limpieza y desinfección, 
</t>
    </r>
    <r>
      <rPr>
        <b/>
        <sz val="12"/>
        <color theme="1"/>
        <rFont val="Arial"/>
        <family val="2"/>
      </rPr>
      <t>Bienestar Universitario</t>
    </r>
    <r>
      <rPr>
        <sz val="12"/>
        <color theme="1"/>
        <rFont val="Arial"/>
        <family val="2"/>
      </rPr>
      <t xml:space="preserve">:  Actualización del procedimiento de cultura, recreación y deportes.
</t>
    </r>
    <r>
      <rPr>
        <b/>
        <sz val="12"/>
        <color theme="1"/>
        <rFont val="Arial"/>
        <family val="2"/>
      </rPr>
      <t xml:space="preserve">
Proyección socia</t>
    </r>
    <r>
      <rPr>
        <sz val="12"/>
        <color theme="1"/>
        <rFont val="Arial"/>
        <family val="2"/>
      </rPr>
      <t xml:space="preserve">l:  Se actualizó   los  Procedimientos :  para la Inserción Laboral y Bolsa de Empleo,  Procedimiento Seguimiento a Graduadoscreación del formato ST-PS-02-P-02-F01  reporte mensual de la bolsa de empleo
</t>
    </r>
    <r>
      <rPr>
        <b/>
        <sz val="12"/>
        <color theme="1"/>
        <rFont val="Arial"/>
        <family val="2"/>
      </rPr>
      <t xml:space="preserve">
Investigación</t>
    </r>
    <r>
      <rPr>
        <sz val="12"/>
        <color theme="1"/>
        <rFont val="Arial"/>
        <family val="2"/>
      </rPr>
      <t xml:space="preserve">:  Actualizacion del Acuerdo de confidencialidad y secreto de la información 
</t>
    </r>
    <r>
      <rPr>
        <b/>
        <sz val="12"/>
        <color theme="1"/>
        <rFont val="Arial"/>
        <family val="2"/>
      </rPr>
      <t>Gestión Financiera:</t>
    </r>
    <r>
      <rPr>
        <sz val="12"/>
        <color theme="1"/>
        <rFont val="Arial"/>
        <family val="2"/>
      </rPr>
      <t xml:space="preserve"> Guía para la elaboración y registro  presupuestal
</t>
    </r>
    <r>
      <rPr>
        <b/>
        <sz val="12"/>
        <color theme="1"/>
        <rFont val="Arial"/>
        <family val="2"/>
      </rPr>
      <t xml:space="preserve">Gestión de admisiones y registros: </t>
    </r>
    <r>
      <rPr>
        <sz val="12"/>
        <color theme="1"/>
        <rFont val="Arial"/>
        <family val="2"/>
      </rPr>
      <t xml:space="preserve">Creación  del Instructivo para el proceso de  incripción virtual de pregrado y posgrado
</t>
    </r>
  </si>
  <si>
    <t>Se incluyeron en los Planes Anuales de Trabajo (PAT) del PIDI los indicadores estándar del SGC, en todos los proyectos</t>
  </si>
  <si>
    <t>Se está revisando el procedimiento de grados en la sede principal con fines de estandarización</t>
  </si>
  <si>
    <t>Actividad permanente donde se validan todos los documentos estándar enviados por la sede principal</t>
  </si>
  <si>
    <t>Se  implementan los procedimientos y formatos estándar del SGC en todos los procesos académicos y administrativos</t>
  </si>
  <si>
    <t xml:space="preserve">Actividad permanente donde se socializan permanentemente los documentos estándar enviados por la sede principal en todos los procesos </t>
  </si>
  <si>
    <t xml:space="preserve">Se hizo socialización y capacitación  del softwar de calidad KAWAK a través de reuniones por microfot teams lo cual incluyó  la divulgación del alcance del SGC </t>
  </si>
  <si>
    <t>Software KAWAK de calidad:  Desde la Coordinación de Calidad se capacitó a los líderes de proceso y equipos de trabajo en accesos  e implementación del software KAWA de calidad para los módulos de:  auditorías e inspecciones, contexto de la organización, indicadores, mejora continua, riesgos y servicio al cliente, información documentada, lo que permitirá mayor oportunidad y veracidad en la información que se genera en el SGC.
Las auditorías se realizarán del 4 al 12 de agosto de 2020 y actualmente en la Seccional se ingresó al KAWAK la información correspondiente al  plan seccional de auditorías, evaluación de competencias de auditorías, se están ingresando las  listas de verificación.</t>
  </si>
  <si>
    <t>A través de la gestión de cambios se identificaron riesgos, los cuales serán registrados en el software de calidad KAWAK, igualmente se está identificando riesgos en aseguramiento de la calidad académica</t>
  </si>
  <si>
    <t xml:space="preserve">Para la vigencia 2020  se identificaron 29 cambios en los procesos de tipo:  Normativo: 8 -  Procesos y/o Métodos de Trabajo.: 4 - Tecnológico: 7 - Recurso Humano: 1 - Infraestructura, instalaciones y equipos: 8. Cambio en los servicios:1 pendientes los procesos de Gestión financiera y Gestión de informática para identificar cambios.  De los anteriores cambios se formularon 134 actividades en el plan de implementación de cambios  </t>
  </si>
  <si>
    <t>Se  realizó capacitación a los auditores de calidad en auditorías remotas los días 8, 9 y 14 de julio de 2020, y se tiene programadas las auditorías para los días 4 al 12 de agosto de 2020, actualmente se está en revisión de listas de verificación por parte de la coordinadora de calidad y capacitación en registro de las mismas por el KAWAK.</t>
  </si>
  <si>
    <t>Se hizo revisión gerencial documental  se tiene informe de revisión gerencial   ya que por efectos de la pandemia no fue posible hacerla presencial, también se tienen las acciones de mejoramiento 2020</t>
  </si>
  <si>
    <t>Se hizo reuniones por team con cada uno de los líderes de proceso y equipos de trabajo donde se capacitató en el software de calidad KAWAK, punto de consulta seccional, y alistamiento para auditorías internas de calidad</t>
  </si>
  <si>
    <t>De acuerdo a información recibida por el Coordinador de calidad posiblemente se reciba visita en el mes deseptiembre de este año a las seccionales de Socorro, Cúcuta y Bogotá</t>
  </si>
  <si>
    <t>Para el año 2020 se tienen formuladas 84 oportunidades de mejora hasta el momento ya que aún están pendientes las correspondientes a Gestión de informática.</t>
  </si>
  <si>
    <t>Para el año 2020 se tienen formuladas 84 oportunidades de mejora  en los 16 procesos del sistema de gestión de calidad a las cuales se hará seguimiento a su cumplimiento.</t>
  </si>
  <si>
    <t>De las 84  oportunidades de mejora que se tienen formuladas 84  en los 16 procesos del sistema de gestión de calidad  se les está haciendo  seguimiento a su cumplimiento y cierre eficaz de las mismas</t>
  </si>
  <si>
    <t>El manual de buenas prácticas para la atención al usuario, se ha socializado y se tiene disponible en el punto de consulta seccional y en el software de calidad kawak</t>
  </si>
  <si>
    <t xml:space="preserve">CUMPLIMIENTO TERCER TRIMESTRE DE  GESTIÓN AMBIENTAL </t>
  </si>
  <si>
    <t>CUMPLIMIENTO TERCER TRIMESTRE DE  SG SST</t>
  </si>
  <si>
    <t>CUMPLIMIENTO TERCER TRIMESTRE DE  SEGURIDAD DE LAINFORMACIÓN</t>
  </si>
  <si>
    <t>CUMPLIMIENTO TERCER TRIMESTRE DE  GESTIÓN DOCUMENTAL</t>
  </si>
  <si>
    <t>CUMPLIMIENTO TERCER TRIMESTRE DE  HABILITACIÓN DE CONSULTORIOS</t>
  </si>
  <si>
    <t>CUMPLIMIENTO TERCER TRIMESTRE DE  MODELACIÓN DE LOS SISTEMAS DE CALIDAD INTEGRADOS</t>
  </si>
  <si>
    <t xml:space="preserve">Se generó Plan de Manejo de Residuos para Laboratorios .  Teniendo en cuenta los residuos generados. </t>
  </si>
  <si>
    <t>Continúa la recolección de los residuos aprovechables con la empresa MAKAVA en Coordinación con el proceso de Servicios Generales y Suministros y se realiza seguimiento a la generación.</t>
  </si>
  <si>
    <t>Se realizaró capacitación con el personal de servicios generales sobre manejo de residuos, haciendo especial enfasis en manejo de COVID-19</t>
  </si>
  <si>
    <t>Continúa el seguimiento de indicadores ambientales, así mismo se actualiza la información periodicamente en el micrositio web y kawak</t>
  </si>
  <si>
    <t>Ss desarrolló campaña interna para generar orden y aseo en las oficinas tomando como premisa las 5S</t>
  </si>
  <si>
    <t>Se generaron campañas para manejo del COVID-19 el manejo de los residuos, el orden y el aseo en los puestos de trabajo</t>
  </si>
  <si>
    <t>La actividad no se ha podido realizar por efectos del COVID-19 debido a que se requiere caracterizar el vertimiento con los laboratorios en funcionamiento, adicionalmente la CARDER no ha solicitado dicha actividad.</t>
  </si>
  <si>
    <t>Dicha actividad se tiene programada para el mes de noviembre</t>
  </si>
  <si>
    <t xml:space="preserve">Para este trimestre, se logró implementar documentación asociada al Sistema de Gestión Ambiental como publicación de la matriz de aspectos e impactos ambientales de la seccional, procedimientos y formatos para manejo y control de plagas, la limpieza y desinfección de áreas, limpieza de taques de reserva, control de plagas, protocolo de bioseguridad para COVID y manejo de residuos COVID-19.  Se generaron indicadores de gestión como de consumo de agua y energía y generación de residuos y se continúa con su seguimiento.  </t>
  </si>
  <si>
    <t xml:space="preserve">Actualización del micrositio web para ser consultadas las matrices por la comunidad Unilibrista y para facilitar la capacitación mediante el uso de herramientas tecnológicas </t>
  </si>
  <si>
    <t xml:space="preserve">Pendiente por desarrollar campañas para disminución del consumo de energía, se continúa realizando seguimiento a los consumos mediente gestión de indicadores de consumo de energía por contador para realizar un análisis mas detallado. </t>
  </si>
  <si>
    <t>No se ha trabajado en este aspecto debido a la crisis generada por la emergencia sanitaria</t>
  </si>
  <si>
    <t>Pendiente realizar actividad por parte del proceso servicios generales en el mes de noviembre</t>
  </si>
  <si>
    <t>Se realizó demarcación de la zona forestal protectora donde se encuentre el sendero de la sede Belmonte con especie de arbol liberal los cuales fueron donados por la Corporación Autónoma Regional de Risaralda CARDER, se logró la identificación de fauna y flora asociada al sendero mediente la contratación de un biólogo, así mismo se tramitó ante la CARDER la solicitud de prórroga de la aprobación de demarcación de suelos de protección de la quebrada La Mielita y se solicitó permiso de aprovechamiento forestal y permiso de ocupación de cauce de un cabezote de entregas de aguas lluvias situado en la zona.  Actualmente se delanta solicitud de permiso para instalar malla perimetral en la zona que permita generar mayor seguridad al campus.</t>
  </si>
  <si>
    <t xml:space="preserve">Se contúa implementando el Plan de Manejo Ambiental de la Seccional </t>
  </si>
  <si>
    <t xml:space="preserve">
Se da continuidad al seguimiento y gestión por los medios de comunicación habilitados durante la emergencia sanitaria (los primeros 15 días de septiembre se realizan actividades presenciales):
- Evaluación permanente a las atenciones realizadas por parte de todo el equipo de salud y verificación de los registros en historia clínica; se evidencia un incremento significativo en las estadísticas de consulta de todas las profesionales del área.
- Recepción de insumos médicos en la sede Centro, de acuerdo a solicitudes realizadas en el área.
- Diligenciamiento de bases de datos para seguimiento a pacientes confirmados y sospechosos de infección por COVID-19 y colaboradores clasificados en alto riesgo. 
- Unificación de criterios de aislamiento con Seguridad y Salud en el Trabajo Nacional y Dirección de Gestión Humana Seccional. 
- Consulta virtual a la Secretaría de Salud Departamental, tema estándar de Infraestructura. 
</t>
  </si>
  <si>
    <t>Se continua el seguimiento a los estándares:
- TALENTO HUMANO: Se cumplió la gestión para inscripción y matrícula al Curso Virtual de Atención a Víctimas de Violencia Sexual de todo el equipo de salud (nuevo requerimiento normativo), el cual dio inicio el 14 de septiembre (duración 1 mes).  
- INFRAESTRUCTURA: Se realizó consulta de manera virtual a correo de la Secretaría de Salud Departamental, siguiendo lineamientos de la Circular 020 del 15/04/2020 (Secretario de Despacho de la Secretaría Deptal de Salud de Risaralda), para la asesoría en el Sistema Único de Habilitación; temas: adecuación (nuevo edificio Belmonte) en sala de espera de unidad sanitaria para personas con movilidad reducida; ubicación de lavamanos al interior del consultorio de Psicología. Se copia correo a Asistente de Presidencia Seccional y Directora de Bienestar Universitario. 
- DOTACIÓN: En el retorno a las actividades presenciales durante el mes de septiembre, se programa mantenimiento y calibración de equipos con el proveedor Coodesuris. 
- MEDICAMENTOS, DISPOSITIVOS MÉDICOS E INSUMOS: Se recepcionaron todos los insumos médicos solicitados durante el trimestre.
Se elaboraron ordenes de compra de los medicamentos y dispositivos necesarios en inventario, una vez verificado en el retono a las actividades presenciales. 
- PROCESOS PRIORITARIOS: Durante el trimestre se realiza revisión y ajustes de algunas Guías de Psicología, pendiente finalizar actualización para publicar en el punto de consulta. 
- HISTORIA CLÍNICA Y REGISTROS: Verificación de los registros y notas de evolución ingresados por todas las profesionales del área (software S1mon).
Verificación de las copias de seguridad (toda la información subida a la nube).</t>
  </si>
  <si>
    <t>En el mes de julio: Radicación de novedad "Teleconsulta" en la plataforma REPS; autorización transitoria para la prestación de servicios de salud (De conformidad con el artículo 1 del Decreto 538 de 2020) en todos los servicios ofertados por la Universidad en ambas sedes (Belmonte y Centro), siguiendo lineamientos del Ministerio de Salud y Protección Social por el término de la emergencia sanitaria.</t>
  </si>
  <si>
    <t>Se trabaja en el plan de trabajo anual modificado y enmarcado a la contingencia SARS-CoV-2</t>
  </si>
  <si>
    <t>Con la integración del SG-SSTa nivel Nacional  se cuenta con la evaluación de contratistas y proveedores para su imlementación.</t>
  </si>
  <si>
    <t>Se realizaron inspecciones con la fisioterapueta a los puestos de trabajo de 3 colaboradores</t>
  </si>
  <si>
    <t>Se está documentando el SVE OSTEOMUSCULAR condirectrices Nacionales</t>
  </si>
  <si>
    <t>Se presentan 2 accidentes de trabajo de practicantes de enfermería por riesgo biológico.</t>
  </si>
  <si>
    <t>Para el tercer semestre no se realizan actividades de alto riesgo</t>
  </si>
  <si>
    <t>Está en proceso de actualización la matriz incluyendo riesgo biológico por COVID-19</t>
  </si>
  <si>
    <t>Para el tercer semestre no se tiene reintegro laboral.</t>
  </si>
  <si>
    <t>Se realizará inducción y rei ducción en SST para el mes de octubre</t>
  </si>
  <si>
    <t>Se realizó capacitación de la correcta ubicación de los PC al equipo de sistemas para la instalción de equipos en el nuevo edificio.</t>
  </si>
  <si>
    <t>De acuerdo al retorno a actividades presenciales, la encuesta de condiciones de salud se realiza de manera diaria, se entrega el informe al área de salud y ellos se encargan de haver seguimiento a los trabajaodres que lo rquieren.</t>
  </si>
  <si>
    <t>Para el tercer semestre se han realizado aproximadamente 30 exámenes ocupacionales</t>
  </si>
  <si>
    <t>Para el tercer semestre no se realizaron visitas de inspección a puestos de trabajo debido a la emergencia sanitaria</t>
  </si>
  <si>
    <t>Para el tercer semestre y con el retorno paulatino a actividades presenciales se han entregado 2 tapabocas antifluido por funcionario y gel antibacterial personal.</t>
  </si>
  <si>
    <t>Se viene trabajado en el plan de mejora en compañía de la Arl</t>
  </si>
  <si>
    <t>Se está adelantandoa nivel nacional el programa.</t>
  </si>
  <si>
    <t>Durante el Tercer Trimestre del año 2020, se realizo el acompañamiento a la oficina de Jefatura de personal con el avance en la organizaciòn de las historias laborales, para lo cual, se programo y ejecuto en el mes de agosto hasta el mes de septiembre.</t>
  </si>
  <si>
    <t>Con inicio el reingreso paulatino actividades presenciales, a partir de noviembre se avanzarà con la organizaciòn de la documentaciòn que se encontraba alistada para el traslado.</t>
  </si>
  <si>
    <t>Para el último trimestre del año, se tiene contemplado avanzar con la capacitación de las oficinas administrativas y académicas, considerando retorno paulatino a la normalidad académica y administrativa.</t>
  </si>
  <si>
    <t xml:space="preserve">Se retomará los procesos de valoración y eliminación según la TRD para el año 2021. 
Dentro de las actividades que hacen parte del retorno paulatino a los procesos de gestiòn documental, para el ùltimo trimestre del año se tiene contemplado el avance en la eliminaciòn del acervo documental que fue aprobado para su eliminaciòn por el Comitè Nacional de Archivo en el año 2019. </t>
  </si>
  <si>
    <t>Durante el Tercer Trimestre del año 2020, se realizo el acompañamiento a la oficina de Jefatura de personal en el avance de la organizaciòn de las historias laborales, para lo cual se programa desde el mes de agosto hasta el mes de septiembre.</t>
  </si>
  <si>
    <t>Se retomaron las requisiciones de compras para lo cual se solicitaron:
Los Elementos de Protección Personal y de higienizaciòn:
*Batas Manga Larga Blancas Tela Antifluido con Logo de la Universidad y Nombre del Área.
*Alcohol Antiseptico    
*Gel Desinfectante Antibacterial
*Monogafas de protecciòn.
Ya fueron entregadas.</t>
  </si>
  <si>
    <t>Con el anunció de la primera fase del retorno paulatino a la normalidad académica y administrativa a partir del 1 de septiembre bajo la modalidad de horarios flexibles, se reactivaron algunas actividades administrativas que se encontraban pendientes y sujetas a esta directriz, para lo cual, la oficina de Gestión Documental fue programada para su traslado totalmente hacia la nueva edificaciòn administrativa donde està el espacio para la conservaciòn del acervo documental de todo el fondo de la Seccional Pereira. Desde el mes de septiembre se iniciò con el traslado y fue finalizado con éxito la primera semana de octubre.</t>
  </si>
  <si>
    <t>Dentro del software de SEVENET, se contarà con el mòdulo para el registro y radicaciòn de correspondencia y comunicaciones institucionales, para lo cual en el tercer trimestre se avanzo con la parametrizaciòn de los usuarios de las Unidades administrativas y academicas de la Universidad.</t>
  </si>
  <si>
    <t>Parametrización de los usuarios de las unidades administrativas y académicas de la Universidad, para lo cual se suministro el listado de funcionarios de la Seccional.</t>
  </si>
  <si>
    <t>En el mes de septiembre se realizo la capacitación por la plataforma Teams con las funcionarias Gloria Nancy y Keidy Lorena en actualización normatividad Archivística: Acuerdo 049 de 2000, Decreto 1080 de 2005, Circular 004 de 2003 Historias Laborales y Circular 005 de 2012. “Iniciativa cero papel” del AGN.</t>
  </si>
  <si>
    <t>Durante el Tercer Trimestre del año 2020, se gestionaron el préstamo y consulta de 48 expedientes de la oficina de Jurídica, Jefatura de Personal, Registro y Control y Secretaria Seccional, los cuales fueron atendidos dentro de los tiempos establecidos en el acuerdo de servicio.</t>
  </si>
  <si>
    <r>
      <t>Diseñar e implementar el Sistema de Gestión de la Seguridad y Salud en el Trabajo basado en la normas y disposiciones legales vigentes..</t>
    </r>
    <r>
      <rPr>
        <b/>
        <sz val="12"/>
        <color rgb="FFFF0000"/>
        <rFont val="Arial"/>
        <family val="2"/>
      </rPr>
      <t>Coordinadora de Seguridad y Salud en el Trabajo</t>
    </r>
  </si>
  <si>
    <r>
      <t xml:space="preserve">Para el tercer trimestre del año 2020, se están implementando los procedimientos  y formatos  estándar a nivel nacional en Gestión ambiental, seguridad y salud en el trabajo, correspondientes a los sistemas integrados de gestión.
También se tiene la medición mensual  de indicadores estánestandar de seguridad y salud en el trabajo y gestión ambiental hasta el mes de septiembre de 2020.
</t>
    </r>
    <r>
      <rPr>
        <b/>
        <sz val="12"/>
        <color theme="1"/>
        <rFont val="Arial"/>
        <family val="2"/>
      </rPr>
      <t xml:space="preserve">
</t>
    </r>
    <r>
      <rPr>
        <sz val="12"/>
        <color theme="1"/>
        <rFont val="Arial"/>
        <family val="2"/>
      </rPr>
      <t>Se brindó apoyo al proceso de aseguramiento de la calidad académica en el diligenciamiento de plantillas con corte de la información al 30 de septiembre de 2020, igualmente conjuntamente con calidad académica se hizo recolección de información en cada uno de los factores con los líderes y equipos de trabajo.</t>
    </r>
  </si>
  <si>
    <t>Desde la Coordinación de calidad se capacitó a todas las áreas académicas y administrativas  por  proceso (seguimiento a tareas se capacitó en Gestión de cambio,  y gestión de riesgo, indicadores, proceso de auditorías 2020, PQRS y oportunidades de mejora por el kawak) y factores de acreditación en plantillas y matriz de recolección de inforción en cada característica, aspectos a evaluar e indicadores del MEN.</t>
  </si>
  <si>
    <t>Desde Gestión Humana se está actualizando el plan de incentivos a la vigencia actual 2020</t>
  </si>
  <si>
    <t>Se hizo un primer  seguimiento a las opotunidades de mejora en cada uno de los procesos en los meses de septiembre y octubre para determinar el estado actual de implementación y eficia de las acciones tomadas, para el primer trimestre del año 2021 se realizará otro seguimiento a las acciones que están abiertas y en proceso, de acuerdo al resultado de la encuesta de satisfacción aplicada durante el año 2019, la cual arrojó un  resultado seccional del 82,40% de satisfacción.</t>
  </si>
  <si>
    <t>SEGUNDO  SEMESTRE:  Durante el segundo semestre de 2020  con corte al  26 de octubre, a través de la página web de la Universidad, se han  presentado 16 PQRS en los procesos;  e los cuales 9  fueron quejas y 7 solicitudes y/o peticiones - Derechos de petición (aplazamiento matrícula, plataforma teams, entrega de diploma, Información para renovación de crédito ICETEX, exhoneración de preparatorios, devolución de dinero ), en los procesos de: Gestión de admisiones y registros:  2 petición, Gestión de informática: 2  requerimiento,  Gestión Financiera: 1 queja y 1  solicitud, Docencia : - Facultad de Derecho CPS : 2  - Posgrados 4 Derecho de petición, Proyección social: 1 solicitud, Investigacón:  1 solicitud , Dirección estratégica: 2, de las cuales 12 se respondieron en el tiempo establecido (75%),   14 PQRS se cerraron  (88%),  recurrentes 1 (17%) y en proceso 3 equiivalente al 19%. Las Tutelas se responden a través de la Secretaría Seccional y los Derechos de petición los respondieron los líderes de proceso respectivos. Esta actividad es permanente donde se realiza atención a PQRS presentadas a los procesos mediante las diferentes herramientas del SGC (buzones físicos, pantallas digitales, página web -KAWAK). sobre todo, por la página web que son remitidas a nivel nacional a través del software de calidad kawak.</t>
  </si>
  <si>
    <t>SEGUNDO  SEMESTRE DE 2020: Durante el segundo semestre del año 2020 con corte actual del 30  de septiembre, a través de las herramientas que ofrece la Seccional, 588 usuarios  han calificado el servicio brindado en los procesos, con un porcentaje de calificación  del 98,00%.  Las calificaciones del servicio en la seccional han tenido muestras muy significativas en algunos procesos, donde se tienen herramientas para calificación como página web, buzones físicos y pantallas digitales ubicados en sitios estratégicos de la universidad, la herramienta más utilizada por los usuarios es la página web. Es importante resaltar que el mayor número de usuarios que califican el servicio está en Centro de conciliación del consultorio jurídico.</t>
  </si>
  <si>
    <r>
      <t xml:space="preserve">Durante el  tercer  trimestre del año se  realizaron los ajustes a procedimientos y formatos  solicigtados por la sede principal, entre ellos:
</t>
    </r>
    <r>
      <rPr>
        <b/>
        <sz val="10"/>
        <rFont val="Arial"/>
        <family val="2"/>
      </rPr>
      <t>Aseguramiento de la calidad</t>
    </r>
    <r>
      <rPr>
        <sz val="10"/>
        <rFont val="Arial"/>
        <family val="2"/>
      </rPr>
      <t xml:space="preserve">:  Manual para elaboracion  - actualización de documentos - procedimiento de gestión de cambio - Caracterizacioin de proceso
</t>
    </r>
    <r>
      <rPr>
        <b/>
        <sz val="10"/>
        <rFont val="Arial"/>
        <family val="2"/>
      </rPr>
      <t>Gestión ambiental:</t>
    </r>
    <r>
      <rPr>
        <sz val="10"/>
        <rFont val="Arial"/>
        <family val="2"/>
      </rPr>
      <t xml:space="preserve"> Procedimiento de Control y Monitoreo de Vertimientos y  Matriz Parametros y Caracterizacio╠ün de Vertimientos 
</t>
    </r>
    <r>
      <rPr>
        <b/>
        <sz val="10"/>
        <rFont val="Arial"/>
        <family val="2"/>
      </rPr>
      <t>Gestión de Biblioteca</t>
    </r>
    <r>
      <rPr>
        <sz val="10"/>
        <rFont val="Arial"/>
        <family val="2"/>
      </rPr>
      <t xml:space="preserve">:  Procedimiento para la carga de trabajos de grado por medio del autoarchivo en el repositorio institucional - Formato de autoarchivo - Formato para public digital obras en repositorio para firma(modificacion)
</t>
    </r>
    <r>
      <rPr>
        <b/>
        <sz val="10"/>
        <rFont val="Arial"/>
        <family val="2"/>
      </rPr>
      <t>Bienestar Universitario</t>
    </r>
    <r>
      <rPr>
        <sz val="10"/>
        <rFont val="Arial"/>
        <family val="2"/>
      </rPr>
      <t xml:space="preserve">:  Actualización del procedimiento Promoción socioeconómica acorde con el nuevo acuerdo de Bienestar Universitario
</t>
    </r>
    <r>
      <rPr>
        <b/>
        <sz val="10"/>
        <rFont val="Arial"/>
        <family val="2"/>
      </rPr>
      <t xml:space="preserve">Gestión de adquisiciones y suministros:  </t>
    </r>
    <r>
      <rPr>
        <sz val="10"/>
        <rFont val="Arial"/>
        <family val="2"/>
      </rPr>
      <t xml:space="preserve">Caracterizacion de Adquisiones y Suministros - Acuerdo SS de Días promedio tramite solicit de compra - Procedimiento de compras -
</t>
    </r>
    <r>
      <rPr>
        <b/>
        <sz val="10"/>
        <rFont val="Arial"/>
        <family val="2"/>
      </rPr>
      <t>Gestión de informática:  V</t>
    </r>
    <r>
      <rPr>
        <sz val="10"/>
        <rFont val="Arial"/>
        <family val="2"/>
      </rPr>
      <t xml:space="preserve">erificacion_funcionamiento_equipos_de_computo - Proced admon licenciamiento software -Admon BD Sistemas informacion y mantenimiento de recursos de información.
</t>
    </r>
    <r>
      <rPr>
        <b/>
        <sz val="10"/>
        <rFont val="Arial"/>
        <family val="2"/>
      </rPr>
      <t xml:space="preserve">
Gestión de servicios generales</t>
    </r>
    <r>
      <rPr>
        <sz val="10"/>
        <rFont val="Arial"/>
        <family val="2"/>
      </rPr>
      <t xml:space="preserve">l:  SProcedimiento de Mantenimiento y solicitud de mantenimiento
</t>
    </r>
    <r>
      <rPr>
        <b/>
        <sz val="10"/>
        <rFont val="Arial"/>
        <family val="2"/>
      </rPr>
      <t>Proyección social:</t>
    </r>
    <r>
      <rPr>
        <sz val="10"/>
        <rFont val="Arial"/>
        <family val="2"/>
      </rPr>
      <t xml:space="preserve"> Procedimiento de prácticas y acuerdo de voluntades</t>
    </r>
  </si>
  <si>
    <t xml:space="preserve">Actividad ejecutada al 100% en el trimestre anterior </t>
  </si>
  <si>
    <t>Seccionalmente desde Registro y control se hizo reunión con todos los procesos involucrados en la realización de grados remotos y para los grados del 30 de octubre se implementaron las acciones de mejora propuestas, lo cual generó en los graduandos alto impacto positivo</t>
  </si>
  <si>
    <t>Se cumplen los procedimientos y formatos estándar del SGC en todos los procesos académicos y administrativos</t>
  </si>
  <si>
    <t xml:space="preserve">Se hace  socialización y capacitación  del softwar de calidad KAWAK a través de reuniones por microfot teams lo cual incluye  la divulgación del alcance del SGC </t>
  </si>
  <si>
    <t>En la Seccional se ingresó al KAWAK la información del ciclo de auditorías 2020 por parte de la Coordinación seccional de Calidad (Plan seccional de auditoría, Plan de auditoría de cada proceso, evaluación de auditores), el registro de información por parte de los auditores internos de calidad (listas de verificación y resultados de auditorías) y los Líderes de proceso registraron las acciones correctivas , correcciones o correctivos , como resultado de hallazgos y observaciones encontradas, resultados de indicadores, respuesta a PQRS. Se  realizó  la evaluación, control y planes de tratamiento de los riesgos, y el registro de gestión de cambios.
Las auditorías se realizaron del 4 al 13 de agosto de 2020 se ingresó al KAWAK la información correspondiente al  plan seccional de auditorías, evaluación de competencias de auditorías,   listas de verificación  , resultados de auditorías y acciones de correctivas y oportunidades de mejora.</t>
  </si>
  <si>
    <t>A los riesgos identificados en el año 2019 se les realizó a través del softwre de calidad KAWAK evaluación, control y plan de tratamientos en cada uno de los procesos. Durante este año 2020 se identificó un riesgo en gestión financiera.</t>
  </si>
  <si>
    <t xml:space="preserve">Para la vigencia 2020 Se identificaron 32 cambios en los procesos de tipo:  Normativo: 8 -  Procesos y/o Métodos de Trabajo.: 4 - Tecnológico: 10 - Recurso Humano: 1 - Infraestructura, instalaciones y equipos: 8. Cambio en los servicios:1.   De los anteriores cambios se formularon 96 actividades en el plan de implementación de cambios   y a la fecha de octubre 20 se tienen implementadas 61 actividades equivalente al 63,54%
</t>
  </si>
  <si>
    <t>Se  realizó capacitación a los auditores de calidad en auditorías remotas los días 8, 9 y 14 de julio de 2020,Las auditorías se realizaron del 4 al 13 de agosto de 2020 se ingresó al KAWAK la información correspondiente al  plan seccional de auditorías, evaluación de competencias de auditorías,   listas de verificación  , resultados de auditorías y acciones de correctivas y oportunidades de mejora. Pendiente los seguimeintos</t>
  </si>
  <si>
    <t xml:space="preserve">Se hizo seguimiento a las acciones de mejora formuladas para el año 2020 en cada uno de los procesos durante los meses de septiembre y octubre </t>
  </si>
  <si>
    <t>Se hizo reuniones por team con cada uno de los líderes de proceso y equipos de trabajo donde se capacitató en el software de calidad KAWAK, punto de consulta seccional, y alistamiento para auditorías internas de calidadl.  
Se brindó apoyo al proceso de aseguramiento de la calidad académica en el diligenciamiento de plantillas con corte de la información al 30 de septiembre de 2020, igualmente conjuntamente con calidad académica se hizo recolección de información en cada uno de los factores con los líderes y equipos de trabajo.</t>
  </si>
  <si>
    <t xml:space="preserve">Se recibió visita de auditoría externa de calidad  durante los días 8, 10 y 11 de septiembre  a las seccionales de Socorro, Cúcuta y Bogotá, donde se encontraron 3 hallazgos en los procesos de Docencia, proyección social, y Biblioteca </t>
  </si>
  <si>
    <t>De acuerdo a resultados de auditoría se formularon desde la sede principal y las seccionales auditadas el plan de acción correctiva, lo cual se implementa a nivel nacional.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</si>
</sst>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General_)"/>
  </numFmts>
  <fonts count="30" x14ac:knownFonts="1">
    <font>
      <sz val="11"/>
      <color theme="1"/>
      <name val="Calibri"/>
      <family val="2"/>
      <scheme val="minor"/>
    </font>
    <font>
      <sz val="11"/>
      <color theme="1"/>
      <name val="Calibri"/>
      <family val="2"/>
      <scheme val="minor"/>
    </font>
    <font>
      <sz val="14"/>
      <color theme="1"/>
      <name val="Arial"/>
      <family val="2"/>
    </font>
    <font>
      <sz val="10"/>
      <name val="Arial"/>
      <family val="2"/>
    </font>
    <font>
      <sz val="16"/>
      <color theme="1"/>
      <name val="Arial"/>
      <family val="2"/>
    </font>
    <font>
      <b/>
      <sz val="16"/>
      <name val="Arial"/>
      <family val="2"/>
    </font>
    <font>
      <sz val="12"/>
      <color rgb="FF000000"/>
      <name val="Arial"/>
      <family val="2"/>
    </font>
    <font>
      <b/>
      <sz val="16"/>
      <color theme="1"/>
      <name val="Arial"/>
      <family val="2"/>
    </font>
    <font>
      <sz val="12"/>
      <name val="Arial"/>
      <family val="2"/>
    </font>
    <font>
      <b/>
      <sz val="12"/>
      <name val="Arial"/>
      <family val="2"/>
    </font>
    <font>
      <sz val="14"/>
      <color rgb="FF303030"/>
      <name val="Arial"/>
      <family val="2"/>
    </font>
    <font>
      <b/>
      <sz val="12"/>
      <color rgb="FF000000"/>
      <name val="Arial"/>
      <family val="2"/>
    </font>
    <font>
      <sz val="12"/>
      <color theme="1"/>
      <name val="Arial"/>
      <family val="2"/>
    </font>
    <font>
      <b/>
      <sz val="18"/>
      <color theme="1"/>
      <name val="Arial"/>
      <family val="2"/>
    </font>
    <font>
      <b/>
      <sz val="12"/>
      <color theme="1"/>
      <name val="Arial"/>
      <family val="2"/>
    </font>
    <font>
      <b/>
      <sz val="12"/>
      <color theme="0"/>
      <name val="Arial"/>
      <family val="2"/>
    </font>
    <font>
      <sz val="11"/>
      <color theme="1"/>
      <name val="Arial"/>
      <family val="2"/>
    </font>
    <font>
      <b/>
      <sz val="11"/>
      <color theme="1"/>
      <name val="Arial"/>
      <family val="2"/>
    </font>
    <font>
      <sz val="12"/>
      <color rgb="FF303030"/>
      <name val="Arial"/>
      <family val="2"/>
    </font>
    <font>
      <sz val="14"/>
      <color rgb="FF000000"/>
      <name val="Arial"/>
      <family val="2"/>
    </font>
    <font>
      <sz val="12"/>
      <color rgb="FFFF0000"/>
      <name val="Arial"/>
      <family val="2"/>
    </font>
    <font>
      <b/>
      <sz val="16"/>
      <color theme="0"/>
      <name val="Arial"/>
      <family val="2"/>
    </font>
    <font>
      <b/>
      <sz val="12"/>
      <color rgb="FFFF0000"/>
      <name val="Arial"/>
      <family val="2"/>
    </font>
    <font>
      <b/>
      <sz val="18"/>
      <color rgb="FF000000"/>
      <name val="Arial"/>
      <family val="2"/>
    </font>
    <font>
      <b/>
      <sz val="18"/>
      <color rgb="FFFF0000"/>
      <name val="Arial"/>
      <family val="2"/>
    </font>
    <font>
      <sz val="10"/>
      <color theme="1"/>
      <name val="Arial"/>
      <family val="2"/>
    </font>
    <font>
      <b/>
      <sz val="9"/>
      <name val="Arial"/>
      <family val="2"/>
    </font>
    <font>
      <sz val="9"/>
      <color theme="1"/>
      <name val="Arial"/>
      <family val="2"/>
    </font>
    <font>
      <sz val="8"/>
      <color theme="1"/>
      <name val="Arial"/>
      <family val="2"/>
    </font>
    <font>
      <b/>
      <sz val="10"/>
      <name val="Arial"/>
      <family val="2"/>
    </font>
  </fonts>
  <fills count="11">
    <fill>
      <patternFill patternType="none"/>
    </fill>
    <fill>
      <patternFill patternType="gray125"/>
    </fill>
    <fill>
      <patternFill patternType="solid">
        <fgColor theme="0" tint="-4.9989318521683403E-2"/>
        <bgColor indexed="64"/>
      </patternFill>
    </fill>
    <fill>
      <patternFill patternType="solid">
        <fgColor rgb="FFFF0000"/>
        <bgColor indexed="64"/>
      </patternFill>
    </fill>
    <fill>
      <patternFill patternType="solid">
        <fgColor theme="0" tint="-0.34998626667073579"/>
        <bgColor indexed="64"/>
      </patternFill>
    </fill>
    <fill>
      <patternFill patternType="solid">
        <fgColor theme="0" tint="-0.14999847407452621"/>
        <bgColor indexed="64"/>
      </patternFill>
    </fill>
    <fill>
      <patternFill patternType="solid">
        <fgColor theme="0"/>
        <bgColor indexed="64"/>
      </patternFill>
    </fill>
    <fill>
      <patternFill patternType="solid">
        <fgColor theme="1"/>
        <bgColor indexed="64"/>
      </patternFill>
    </fill>
    <fill>
      <patternFill patternType="solid">
        <fgColor theme="1" tint="4.9989318521683403E-2"/>
        <bgColor indexed="64"/>
      </patternFill>
    </fill>
    <fill>
      <patternFill patternType="solid">
        <fgColor theme="2" tint="-0.249977111117893"/>
        <bgColor indexed="64"/>
      </patternFill>
    </fill>
    <fill>
      <patternFill patternType="solid">
        <fgColor theme="0" tint="-0.249977111117893"/>
        <bgColor indexed="64"/>
      </patternFill>
    </fill>
  </fills>
  <borders count="61">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top style="thin">
        <color indexed="64"/>
      </top>
      <bottom/>
      <diagonal/>
    </border>
    <border>
      <left style="medium">
        <color indexed="64"/>
      </left>
      <right style="medium">
        <color indexed="64"/>
      </right>
      <top style="thin">
        <color indexed="64"/>
      </top>
      <bottom/>
      <diagonal/>
    </border>
    <border>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thin">
        <color indexed="64"/>
      </left>
      <right style="thin">
        <color indexed="64"/>
      </right>
      <top/>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diagonal/>
    </border>
    <border>
      <left style="thin">
        <color indexed="64"/>
      </left>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thin">
        <color indexed="64"/>
      </right>
      <top style="medium">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thin">
        <color indexed="64"/>
      </top>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diagonal/>
    </border>
    <border>
      <left style="thin">
        <color indexed="64"/>
      </left>
      <right/>
      <top/>
      <bottom style="thin">
        <color indexed="64"/>
      </bottom>
      <diagonal/>
    </border>
  </borders>
  <cellStyleXfs count="4">
    <xf numFmtId="0" fontId="0" fillId="0" borderId="0"/>
    <xf numFmtId="9" fontId="1" fillId="0" borderId="0" applyFont="0" applyFill="0" applyBorder="0" applyAlignment="0" applyProtection="0"/>
    <xf numFmtId="0" fontId="3" fillId="0" borderId="0"/>
    <xf numFmtId="0" fontId="3" fillId="0" borderId="0"/>
  </cellStyleXfs>
  <cellXfs count="288">
    <xf numFmtId="0" fontId="0" fillId="0" borderId="0" xfId="0"/>
    <xf numFmtId="0" fontId="6" fillId="6" borderId="0" xfId="2" applyFont="1" applyFill="1" applyAlignment="1">
      <alignment horizontal="center" vertical="center" wrapText="1"/>
    </xf>
    <xf numFmtId="0" fontId="6" fillId="0" borderId="0" xfId="2" applyFont="1" applyAlignment="1">
      <alignment horizontal="justify" vertical="center" wrapText="1"/>
    </xf>
    <xf numFmtId="0" fontId="7" fillId="0" borderId="34" xfId="0" applyFont="1" applyBorder="1" applyAlignment="1">
      <alignment horizontal="justify" vertical="center"/>
    </xf>
    <xf numFmtId="0" fontId="7" fillId="0" borderId="13" xfId="0" applyFont="1" applyBorder="1" applyAlignment="1">
      <alignment horizontal="justify" vertical="center"/>
    </xf>
    <xf numFmtId="0" fontId="7" fillId="0" borderId="4" xfId="0" applyFont="1" applyBorder="1" applyAlignment="1">
      <alignment horizontal="justify" vertical="center"/>
    </xf>
    <xf numFmtId="0" fontId="10" fillId="5" borderId="13" xfId="0" applyFont="1" applyFill="1" applyBorder="1" applyAlignment="1">
      <alignment horizontal="justify" vertical="center" readingOrder="1"/>
    </xf>
    <xf numFmtId="0" fontId="8" fillId="7" borderId="13" xfId="2" applyFont="1" applyFill="1" applyBorder="1" applyAlignment="1">
      <alignment horizontal="justify" vertical="center" wrapText="1"/>
    </xf>
    <xf numFmtId="0" fontId="11" fillId="7" borderId="13" xfId="2" applyFont="1" applyFill="1" applyBorder="1" applyAlignment="1">
      <alignment horizontal="justify" vertical="center" wrapText="1"/>
    </xf>
    <xf numFmtId="0" fontId="9" fillId="7" borderId="13" xfId="2" applyFont="1" applyFill="1" applyBorder="1" applyAlignment="1">
      <alignment horizontal="justify" vertical="center" wrapText="1"/>
    </xf>
    <xf numFmtId="0" fontId="8" fillId="6" borderId="34" xfId="2" applyFont="1" applyFill="1" applyBorder="1" applyAlignment="1">
      <alignment horizontal="justify" vertical="center" wrapText="1"/>
    </xf>
    <xf numFmtId="0" fontId="12" fillId="0" borderId="0" xfId="0" applyFont="1"/>
    <xf numFmtId="0" fontId="9" fillId="2" borderId="44" xfId="0" applyFont="1" applyFill="1" applyBorder="1" applyAlignment="1">
      <alignment horizontal="center" vertical="center"/>
    </xf>
    <xf numFmtId="0" fontId="15" fillId="3" borderId="41" xfId="0" applyFont="1" applyFill="1" applyBorder="1" applyAlignment="1">
      <alignment horizontal="center" vertical="center" wrapText="1"/>
    </xf>
    <xf numFmtId="0" fontId="15" fillId="3" borderId="23" xfId="0" applyFont="1" applyFill="1" applyBorder="1" applyAlignment="1">
      <alignment horizontal="center" vertical="center" wrapText="1"/>
    </xf>
    <xf numFmtId="0" fontId="14" fillId="2" borderId="45" xfId="0" applyFont="1" applyFill="1" applyBorder="1" applyAlignment="1">
      <alignment horizontal="center" vertical="center"/>
    </xf>
    <xf numFmtId="0" fontId="14" fillId="2" borderId="26" xfId="0" applyFont="1" applyFill="1" applyBorder="1" applyAlignment="1">
      <alignment horizontal="center" vertical="center"/>
    </xf>
    <xf numFmtId="0" fontId="2" fillId="0" borderId="38" xfId="0" applyFont="1" applyBorder="1" applyAlignment="1">
      <alignment horizontal="justify"/>
    </xf>
    <xf numFmtId="0" fontId="12" fillId="6" borderId="29" xfId="0" applyFont="1" applyFill="1" applyBorder="1" applyAlignment="1">
      <alignment horizontal="justify" vertical="center" readingOrder="1"/>
    </xf>
    <xf numFmtId="0" fontId="14" fillId="6" borderId="43" xfId="0" applyFont="1" applyFill="1" applyBorder="1" applyAlignment="1">
      <alignment horizontal="center" vertical="center" wrapText="1"/>
    </xf>
    <xf numFmtId="0" fontId="17" fillId="6" borderId="31" xfId="0" applyFont="1" applyFill="1" applyBorder="1" applyAlignment="1">
      <alignment horizontal="justify" vertical="center" wrapText="1"/>
    </xf>
    <xf numFmtId="0" fontId="14" fillId="0" borderId="31" xfId="0" applyFont="1" applyBorder="1" applyAlignment="1">
      <alignment horizontal="justify" vertical="center" wrapText="1"/>
    </xf>
    <xf numFmtId="0" fontId="14" fillId="0" borderId="43" xfId="0" applyFont="1" applyBorder="1" applyAlignment="1">
      <alignment horizontal="center" vertical="center" wrapText="1"/>
    </xf>
    <xf numFmtId="0" fontId="12" fillId="0" borderId="29" xfId="0" applyFont="1" applyBorder="1" applyAlignment="1">
      <alignment horizontal="justify" vertical="center" readingOrder="1"/>
    </xf>
    <xf numFmtId="0" fontId="14" fillId="2" borderId="39" xfId="0" applyFont="1" applyFill="1" applyBorder="1" applyAlignment="1">
      <alignment horizontal="center" vertical="center"/>
    </xf>
    <xf numFmtId="0" fontId="14" fillId="2" borderId="12" xfId="0" applyFont="1" applyFill="1" applyBorder="1" applyAlignment="1">
      <alignment horizontal="center" vertical="center"/>
    </xf>
    <xf numFmtId="0" fontId="8" fillId="0" borderId="34" xfId="2" applyFont="1" applyBorder="1" applyAlignment="1">
      <alignment horizontal="center" vertical="center" wrapText="1"/>
    </xf>
    <xf numFmtId="0" fontId="12" fillId="0" borderId="0" xfId="0" applyFont="1" applyAlignment="1">
      <alignment horizontal="justify" vertical="center"/>
    </xf>
    <xf numFmtId="0" fontId="9" fillId="0" borderId="4" xfId="0" applyFont="1" applyBorder="1" applyAlignment="1">
      <alignment horizontal="justify" vertical="center" wrapText="1"/>
    </xf>
    <xf numFmtId="0" fontId="8" fillId="0" borderId="0" xfId="0" applyFont="1" applyAlignment="1">
      <alignment horizontal="justify" vertical="center"/>
    </xf>
    <xf numFmtId="0" fontId="12" fillId="0" borderId="13" xfId="0" applyFont="1" applyFill="1" applyBorder="1" applyAlignment="1">
      <alignment horizontal="justify" vertical="center"/>
    </xf>
    <xf numFmtId="0" fontId="12" fillId="0" borderId="8" xfId="0" applyFont="1" applyBorder="1" applyAlignment="1">
      <alignment horizontal="justify" vertical="center"/>
    </xf>
    <xf numFmtId="0" fontId="14" fillId="0" borderId="34" xfId="0" applyFont="1" applyBorder="1" applyAlignment="1">
      <alignment horizontal="justify" vertical="center"/>
    </xf>
    <xf numFmtId="0" fontId="14" fillId="0" borderId="13" xfId="0" applyFont="1" applyBorder="1" applyAlignment="1">
      <alignment horizontal="justify" vertical="center"/>
    </xf>
    <xf numFmtId="0" fontId="12" fillId="0" borderId="13" xfId="0" applyFont="1" applyBorder="1" applyAlignment="1">
      <alignment horizontal="justify" vertical="center"/>
    </xf>
    <xf numFmtId="0" fontId="12" fillId="5" borderId="13" xfId="0" applyFont="1" applyFill="1" applyBorder="1" applyAlignment="1">
      <alignment horizontal="justify" vertical="center"/>
    </xf>
    <xf numFmtId="0" fontId="12" fillId="5" borderId="23" xfId="0" applyFont="1" applyFill="1" applyBorder="1" applyAlignment="1">
      <alignment horizontal="justify" vertical="center"/>
    </xf>
    <xf numFmtId="0" fontId="12" fillId="5" borderId="10" xfId="0" applyFont="1" applyFill="1" applyBorder="1" applyAlignment="1">
      <alignment horizontal="justify" vertical="center"/>
    </xf>
    <xf numFmtId="0" fontId="12" fillId="5" borderId="26" xfId="0" applyFont="1" applyFill="1" applyBorder="1" applyAlignment="1">
      <alignment horizontal="justify" vertical="center"/>
    </xf>
    <xf numFmtId="0" fontId="12" fillId="5" borderId="37" xfId="0" applyFont="1" applyFill="1" applyBorder="1" applyAlignment="1">
      <alignment horizontal="justify" vertical="center"/>
    </xf>
    <xf numFmtId="0" fontId="12" fillId="0" borderId="23" xfId="0" applyFont="1" applyFill="1" applyBorder="1" applyAlignment="1">
      <alignment horizontal="justify" vertical="center"/>
    </xf>
    <xf numFmtId="0" fontId="12" fillId="0" borderId="23" xfId="0" applyFont="1" applyBorder="1" applyAlignment="1">
      <alignment horizontal="justify" vertical="center"/>
    </xf>
    <xf numFmtId="0" fontId="12" fillId="0" borderId="10" xfId="0" applyFont="1" applyBorder="1" applyAlignment="1">
      <alignment horizontal="justify" vertical="center"/>
    </xf>
    <xf numFmtId="0" fontId="12" fillId="0" borderId="15" xfId="0" applyFont="1" applyBorder="1" applyAlignment="1">
      <alignment horizontal="justify" vertical="center"/>
    </xf>
    <xf numFmtId="0" fontId="12" fillId="0" borderId="26" xfId="0" applyFont="1" applyFill="1" applyBorder="1" applyAlignment="1">
      <alignment horizontal="justify" vertical="center"/>
    </xf>
    <xf numFmtId="0" fontId="12" fillId="0" borderId="26" xfId="0" applyFont="1" applyBorder="1" applyAlignment="1">
      <alignment horizontal="justify" vertical="center"/>
    </xf>
    <xf numFmtId="0" fontId="12" fillId="0" borderId="37" xfId="0" applyFont="1" applyBorder="1" applyAlignment="1">
      <alignment horizontal="justify" vertical="center"/>
    </xf>
    <xf numFmtId="0" fontId="12" fillId="5" borderId="29" xfId="0" applyFont="1" applyFill="1" applyBorder="1" applyAlignment="1">
      <alignment horizontal="justify" vertical="center"/>
    </xf>
    <xf numFmtId="0" fontId="12" fillId="5" borderId="38" xfId="0" applyFont="1" applyFill="1" applyBorder="1" applyAlignment="1">
      <alignment horizontal="justify" vertical="center"/>
    </xf>
    <xf numFmtId="0" fontId="12" fillId="5" borderId="15" xfId="0" applyFont="1" applyFill="1" applyBorder="1" applyAlignment="1">
      <alignment horizontal="justify" vertical="center"/>
    </xf>
    <xf numFmtId="9" fontId="7" fillId="4" borderId="17" xfId="1" applyFont="1" applyFill="1" applyBorder="1" applyAlignment="1">
      <alignment horizontal="center" vertical="center"/>
    </xf>
    <xf numFmtId="9" fontId="7" fillId="4" borderId="24" xfId="1" applyFont="1" applyFill="1" applyBorder="1" applyAlignment="1">
      <alignment horizontal="center" vertical="center"/>
    </xf>
    <xf numFmtId="9" fontId="7" fillId="4" borderId="27" xfId="1" applyFont="1" applyFill="1" applyBorder="1" applyAlignment="1">
      <alignment horizontal="center" vertical="center"/>
    </xf>
    <xf numFmtId="9" fontId="7" fillId="4" borderId="31" xfId="1" applyFont="1" applyFill="1" applyBorder="1" applyAlignment="1">
      <alignment horizontal="center" vertical="center"/>
    </xf>
    <xf numFmtId="0" fontId="4" fillId="4" borderId="27" xfId="0" applyFont="1" applyFill="1" applyBorder="1" applyAlignment="1">
      <alignment horizontal="justify" vertical="center"/>
    </xf>
    <xf numFmtId="0" fontId="7" fillId="4" borderId="35" xfId="0" applyFont="1" applyFill="1" applyBorder="1" applyAlignment="1">
      <alignment horizontal="center" vertical="center"/>
    </xf>
    <xf numFmtId="9" fontId="7" fillId="4" borderId="27" xfId="0" applyNumberFormat="1" applyFont="1" applyFill="1" applyBorder="1" applyAlignment="1">
      <alignment horizontal="center" vertical="center"/>
    </xf>
    <xf numFmtId="0" fontId="7" fillId="4" borderId="27" xfId="0" applyFont="1" applyFill="1" applyBorder="1" applyAlignment="1">
      <alignment horizontal="center" vertical="center"/>
    </xf>
    <xf numFmtId="0" fontId="12" fillId="0" borderId="46" xfId="0" applyFont="1" applyFill="1" applyBorder="1" applyAlignment="1">
      <alignment horizontal="justify" vertical="center"/>
    </xf>
    <xf numFmtId="0" fontId="12" fillId="0" borderId="47" xfId="0" applyFont="1" applyFill="1" applyBorder="1" applyAlignment="1">
      <alignment horizontal="justify" vertical="center"/>
    </xf>
    <xf numFmtId="0" fontId="12" fillId="0" borderId="16" xfId="0" applyFont="1" applyFill="1" applyBorder="1" applyAlignment="1">
      <alignment horizontal="justify" vertical="center"/>
    </xf>
    <xf numFmtId="164" fontId="8" fillId="5" borderId="10" xfId="2" applyNumberFormat="1" applyFont="1" applyFill="1" applyBorder="1" applyAlignment="1">
      <alignment horizontal="justify" vertical="center" wrapText="1"/>
    </xf>
    <xf numFmtId="164" fontId="8" fillId="5" borderId="15" xfId="2" applyNumberFormat="1" applyFont="1" applyFill="1" applyBorder="1" applyAlignment="1">
      <alignment horizontal="justify" vertical="center" wrapText="1"/>
    </xf>
    <xf numFmtId="164" fontId="8" fillId="5" borderId="37" xfId="2" applyNumberFormat="1" applyFont="1" applyFill="1" applyBorder="1" applyAlignment="1">
      <alignment horizontal="justify" vertical="center" wrapText="1"/>
    </xf>
    <xf numFmtId="164" fontId="8" fillId="0" borderId="10" xfId="2" applyNumberFormat="1" applyFont="1" applyFill="1" applyBorder="1" applyAlignment="1">
      <alignment horizontal="justify" vertical="center" wrapText="1"/>
    </xf>
    <xf numFmtId="164" fontId="8" fillId="0" borderId="37" xfId="2" applyNumberFormat="1" applyFont="1" applyFill="1" applyBorder="1" applyAlignment="1">
      <alignment horizontal="justify" vertical="center" wrapText="1"/>
    </xf>
    <xf numFmtId="164" fontId="8" fillId="5" borderId="38" xfId="2" applyNumberFormat="1" applyFont="1" applyFill="1" applyBorder="1" applyAlignment="1">
      <alignment horizontal="justify" vertical="center" wrapText="1"/>
    </xf>
    <xf numFmtId="0" fontId="8" fillId="0" borderId="10" xfId="2" applyFont="1" applyFill="1" applyBorder="1" applyAlignment="1">
      <alignment horizontal="justify" vertical="center" wrapText="1"/>
    </xf>
    <xf numFmtId="0" fontId="8" fillId="0" borderId="15" xfId="2" applyFont="1" applyFill="1" applyBorder="1" applyAlignment="1">
      <alignment horizontal="justify" vertical="center" wrapText="1"/>
    </xf>
    <xf numFmtId="0" fontId="8" fillId="0" borderId="37" xfId="2" applyFont="1" applyFill="1" applyBorder="1" applyAlignment="1">
      <alignment horizontal="justify" vertical="center" wrapText="1"/>
    </xf>
    <xf numFmtId="0" fontId="8" fillId="5" borderId="10" xfId="2" applyFont="1" applyFill="1" applyBorder="1" applyAlignment="1">
      <alignment horizontal="justify" vertical="center" wrapText="1"/>
    </xf>
    <xf numFmtId="0" fontId="8" fillId="5" borderId="37" xfId="2" applyFont="1" applyFill="1" applyBorder="1" applyAlignment="1">
      <alignment horizontal="justify" vertical="center" wrapText="1"/>
    </xf>
    <xf numFmtId="0" fontId="9" fillId="5" borderId="28" xfId="2" applyFont="1" applyFill="1" applyBorder="1" applyAlignment="1">
      <alignment horizontal="justify" vertical="center" wrapText="1"/>
    </xf>
    <xf numFmtId="0" fontId="18" fillId="0" borderId="13" xfId="0" applyFont="1" applyFill="1" applyBorder="1" applyAlignment="1">
      <alignment horizontal="justify" vertical="center" readingOrder="1"/>
    </xf>
    <xf numFmtId="0" fontId="19" fillId="6" borderId="13" xfId="2" applyFont="1" applyFill="1" applyBorder="1" applyAlignment="1">
      <alignment horizontal="justify" vertical="center"/>
    </xf>
    <xf numFmtId="0" fontId="6" fillId="0" borderId="12" xfId="2" applyFont="1" applyBorder="1" applyAlignment="1">
      <alignment horizontal="justify" vertical="center" wrapText="1"/>
    </xf>
    <xf numFmtId="0" fontId="19" fillId="5" borderId="13" xfId="2" applyFont="1" applyFill="1" applyBorder="1" applyAlignment="1">
      <alignment horizontal="justify" vertical="center"/>
    </xf>
    <xf numFmtId="0" fontId="12" fillId="5" borderId="34" xfId="0" applyFont="1" applyFill="1" applyBorder="1" applyAlignment="1">
      <alignment horizontal="justify" vertical="center"/>
    </xf>
    <xf numFmtId="0" fontId="19" fillId="5" borderId="12" xfId="2" applyFont="1" applyFill="1" applyBorder="1" applyAlignment="1">
      <alignment horizontal="justify" vertical="center"/>
    </xf>
    <xf numFmtId="0" fontId="8" fillId="6" borderId="13" xfId="0" applyFont="1" applyFill="1" applyBorder="1" applyAlignment="1">
      <alignment horizontal="justify" vertical="center" wrapText="1"/>
    </xf>
    <xf numFmtId="0" fontId="8" fillId="6" borderId="11" xfId="2" applyFont="1" applyFill="1" applyBorder="1" applyAlignment="1">
      <alignment horizontal="justify" vertical="center" wrapText="1"/>
    </xf>
    <xf numFmtId="0" fontId="12" fillId="7" borderId="13" xfId="0" applyFont="1" applyFill="1" applyBorder="1" applyAlignment="1">
      <alignment horizontal="justify" vertical="center"/>
    </xf>
    <xf numFmtId="9" fontId="14" fillId="7" borderId="13" xfId="1" applyFont="1" applyFill="1" applyBorder="1" applyAlignment="1">
      <alignment horizontal="center" vertical="center"/>
    </xf>
    <xf numFmtId="0" fontId="12" fillId="8" borderId="13" xfId="0" applyFont="1" applyFill="1" applyBorder="1" applyAlignment="1">
      <alignment horizontal="justify" vertical="center"/>
    </xf>
    <xf numFmtId="9" fontId="14" fillId="7" borderId="36" xfId="1" applyFont="1" applyFill="1" applyBorder="1" applyAlignment="1">
      <alignment horizontal="center" vertical="center"/>
    </xf>
    <xf numFmtId="9" fontId="7" fillId="4" borderId="17" xfId="1" applyFont="1" applyFill="1" applyBorder="1" applyAlignment="1"/>
    <xf numFmtId="9" fontId="7" fillId="4" borderId="24" xfId="1" applyFont="1" applyFill="1" applyBorder="1" applyAlignment="1"/>
    <xf numFmtId="9" fontId="7" fillId="4" borderId="27" xfId="1" applyFont="1" applyFill="1" applyBorder="1" applyAlignment="1"/>
    <xf numFmtId="0" fontId="14" fillId="0" borderId="11" xfId="0" applyFont="1" applyFill="1" applyBorder="1" applyAlignment="1">
      <alignment horizontal="center" vertical="center" wrapText="1"/>
    </xf>
    <xf numFmtId="0" fontId="12" fillId="0" borderId="15" xfId="0" applyFont="1" applyFill="1" applyBorder="1"/>
    <xf numFmtId="0" fontId="14" fillId="5" borderId="41" xfId="0" applyFont="1" applyFill="1" applyBorder="1" applyAlignment="1">
      <alignment horizontal="center" vertical="center" wrapText="1"/>
    </xf>
    <xf numFmtId="0" fontId="18" fillId="5" borderId="23" xfId="0" applyFont="1" applyFill="1" applyBorder="1" applyAlignment="1">
      <alignment horizontal="justify" vertical="center" readingOrder="1"/>
    </xf>
    <xf numFmtId="0" fontId="2" fillId="5" borderId="10" xfId="0" applyFont="1" applyFill="1" applyBorder="1" applyAlignment="1">
      <alignment horizontal="justify"/>
    </xf>
    <xf numFmtId="0" fontId="14" fillId="5" borderId="42" xfId="0" applyFont="1" applyFill="1" applyBorder="1" applyAlignment="1">
      <alignment horizontal="center" vertical="center" wrapText="1"/>
    </xf>
    <xf numFmtId="0" fontId="18" fillId="5" borderId="26" xfId="0" applyFont="1" applyFill="1" applyBorder="1" applyAlignment="1">
      <alignment horizontal="justify" vertical="center" readingOrder="1"/>
    </xf>
    <xf numFmtId="0" fontId="12" fillId="5" borderId="37" xfId="0" applyFont="1" applyFill="1" applyBorder="1"/>
    <xf numFmtId="0" fontId="8" fillId="6" borderId="12" xfId="2" applyFont="1" applyFill="1" applyBorder="1" applyAlignment="1">
      <alignment horizontal="justify" vertical="center" wrapText="1"/>
    </xf>
    <xf numFmtId="0" fontId="8" fillId="6" borderId="12" xfId="0" applyFont="1" applyFill="1" applyBorder="1" applyAlignment="1">
      <alignment horizontal="justify" vertical="center" wrapText="1"/>
    </xf>
    <xf numFmtId="0" fontId="11" fillId="0" borderId="13" xfId="2" applyFont="1" applyFill="1" applyBorder="1" applyAlignment="1">
      <alignment horizontal="justify" vertical="center" wrapText="1"/>
    </xf>
    <xf numFmtId="9" fontId="7" fillId="9" borderId="24" xfId="1" applyFont="1" applyFill="1" applyBorder="1" applyAlignment="1">
      <alignment horizontal="center"/>
    </xf>
    <xf numFmtId="9" fontId="7" fillId="4" borderId="20" xfId="1" applyFont="1" applyFill="1" applyBorder="1" applyAlignment="1"/>
    <xf numFmtId="0" fontId="12" fillId="6" borderId="40" xfId="0" applyFont="1" applyFill="1" applyBorder="1" applyAlignment="1">
      <alignment horizontal="justify" vertical="center"/>
    </xf>
    <xf numFmtId="0" fontId="12" fillId="7" borderId="34" xfId="0" applyFont="1" applyFill="1" applyBorder="1" applyAlignment="1">
      <alignment horizontal="justify" vertical="center"/>
    </xf>
    <xf numFmtId="0" fontId="5" fillId="9" borderId="28" xfId="2" applyFont="1" applyFill="1" applyBorder="1" applyAlignment="1">
      <alignment vertical="center" wrapText="1"/>
    </xf>
    <xf numFmtId="9" fontId="7" fillId="9" borderId="38" xfId="1" applyFont="1" applyFill="1" applyBorder="1" applyAlignment="1">
      <alignment horizontal="center"/>
    </xf>
    <xf numFmtId="0" fontId="8" fillId="6" borderId="13" xfId="2" applyFont="1" applyFill="1" applyBorder="1" applyAlignment="1">
      <alignment horizontal="justify" vertical="center" wrapText="1"/>
    </xf>
    <xf numFmtId="0" fontId="8" fillId="6" borderId="23" xfId="2" applyFont="1" applyFill="1" applyBorder="1" applyAlignment="1">
      <alignment horizontal="justify" vertical="center" wrapText="1"/>
    </xf>
    <xf numFmtId="0" fontId="8" fillId="6" borderId="26" xfId="2" applyFont="1" applyFill="1" applyBorder="1" applyAlignment="1">
      <alignment horizontal="justify" vertical="center" wrapText="1"/>
    </xf>
    <xf numFmtId="0" fontId="12" fillId="6" borderId="4" xfId="0" applyFont="1" applyFill="1" applyBorder="1" applyAlignment="1">
      <alignment horizontal="justify" vertical="center" wrapText="1"/>
    </xf>
    <xf numFmtId="0" fontId="6" fillId="6" borderId="13" xfId="0" applyFont="1" applyFill="1" applyBorder="1" applyAlignment="1">
      <alignment horizontal="justify" vertical="center"/>
    </xf>
    <xf numFmtId="9" fontId="7" fillId="5" borderId="17" xfId="1" applyFont="1" applyFill="1" applyBorder="1" applyAlignment="1">
      <alignment horizontal="center" vertical="center"/>
    </xf>
    <xf numFmtId="9" fontId="7" fillId="5" borderId="24" xfId="1" applyFont="1" applyFill="1" applyBorder="1" applyAlignment="1">
      <alignment horizontal="center" vertical="center"/>
    </xf>
    <xf numFmtId="9" fontId="7" fillId="5" borderId="27" xfId="1" applyFont="1" applyFill="1" applyBorder="1" applyAlignment="1">
      <alignment horizontal="center" vertical="center"/>
    </xf>
    <xf numFmtId="0" fontId="12" fillId="6" borderId="13" xfId="0" applyFont="1" applyFill="1" applyBorder="1" applyAlignment="1">
      <alignment horizontal="justify" vertical="center"/>
    </xf>
    <xf numFmtId="0" fontId="12" fillId="6" borderId="46" xfId="0" applyFont="1" applyFill="1" applyBorder="1" applyAlignment="1">
      <alignment horizontal="justify" vertical="center"/>
    </xf>
    <xf numFmtId="0" fontId="12" fillId="6" borderId="16" xfId="0" applyFont="1" applyFill="1" applyBorder="1" applyAlignment="1">
      <alignment horizontal="justify" vertical="center"/>
    </xf>
    <xf numFmtId="0" fontId="12" fillId="6" borderId="47" xfId="0" applyFont="1" applyFill="1" applyBorder="1" applyAlignment="1">
      <alignment horizontal="justify" vertical="center"/>
    </xf>
    <xf numFmtId="0" fontId="12" fillId="6" borderId="46" xfId="0" applyFont="1" applyFill="1" applyBorder="1" applyAlignment="1">
      <alignment horizontal="justify" vertical="center" wrapText="1"/>
    </xf>
    <xf numFmtId="0" fontId="12" fillId="6" borderId="32" xfId="0" applyFont="1" applyFill="1" applyBorder="1" applyAlignment="1">
      <alignment horizontal="justify" vertical="center"/>
    </xf>
    <xf numFmtId="0" fontId="25" fillId="0" borderId="13" xfId="0" applyFont="1" applyFill="1" applyBorder="1" applyAlignment="1">
      <alignment horizontal="justify" vertical="center"/>
    </xf>
    <xf numFmtId="0" fontId="16" fillId="0" borderId="13" xfId="0" applyFont="1" applyFill="1" applyBorder="1" applyAlignment="1">
      <alignment horizontal="justify" vertical="center"/>
    </xf>
    <xf numFmtId="0" fontId="9" fillId="0" borderId="0" xfId="0" applyFont="1" applyAlignment="1">
      <alignment horizontal="justify" vertical="center" wrapText="1"/>
    </xf>
    <xf numFmtId="0" fontId="6" fillId="5" borderId="12" xfId="2" applyFont="1" applyFill="1" applyBorder="1" applyAlignment="1">
      <alignment horizontal="justify" vertical="center" wrapText="1"/>
    </xf>
    <xf numFmtId="9" fontId="7" fillId="5" borderId="52" xfId="1" applyFont="1" applyFill="1" applyBorder="1" applyAlignment="1">
      <alignment horizontal="center" vertical="center"/>
    </xf>
    <xf numFmtId="9" fontId="7" fillId="5" borderId="57" xfId="1" applyFont="1" applyFill="1" applyBorder="1" applyAlignment="1">
      <alignment horizontal="center" vertical="center"/>
    </xf>
    <xf numFmtId="9" fontId="7" fillId="5" borderId="57" xfId="1" applyFont="1" applyFill="1" applyBorder="1" applyAlignment="1">
      <alignment horizontal="center"/>
    </xf>
    <xf numFmtId="9" fontId="7" fillId="5" borderId="53" xfId="1" applyFont="1" applyFill="1" applyBorder="1" applyAlignment="1">
      <alignment horizontal="center"/>
    </xf>
    <xf numFmtId="0" fontId="5" fillId="9" borderId="58" xfId="2" applyFont="1" applyFill="1" applyBorder="1" applyAlignment="1">
      <alignment vertical="center" wrapText="1"/>
    </xf>
    <xf numFmtId="9" fontId="7" fillId="9" borderId="45" xfId="1" applyFont="1" applyFill="1" applyBorder="1" applyAlignment="1">
      <alignment horizontal="center"/>
    </xf>
    <xf numFmtId="9" fontId="7" fillId="5" borderId="13" xfId="1" applyFont="1" applyFill="1" applyBorder="1" applyAlignment="1">
      <alignment horizontal="center" vertical="center"/>
    </xf>
    <xf numFmtId="0" fontId="12" fillId="6" borderId="11" xfId="0" applyFont="1" applyFill="1" applyBorder="1" applyAlignment="1">
      <alignment horizontal="justify" vertical="center"/>
    </xf>
    <xf numFmtId="0" fontId="12" fillId="6" borderId="4" xfId="0" applyFont="1" applyFill="1" applyBorder="1" applyAlignment="1">
      <alignment horizontal="justify" vertical="center"/>
    </xf>
    <xf numFmtId="9" fontId="7" fillId="9" borderId="24" xfId="1" applyFont="1" applyFill="1" applyBorder="1" applyAlignment="1">
      <alignment horizontal="center" vertical="center"/>
    </xf>
    <xf numFmtId="9" fontId="14" fillId="2" borderId="22" xfId="0" applyNumberFormat="1" applyFont="1" applyFill="1" applyBorder="1" applyAlignment="1">
      <alignment horizontal="center" vertical="center"/>
    </xf>
    <xf numFmtId="9" fontId="14" fillId="2" borderId="12" xfId="0" applyNumberFormat="1" applyFont="1" applyFill="1" applyBorder="1" applyAlignment="1">
      <alignment horizontal="center" vertical="center"/>
    </xf>
    <xf numFmtId="9" fontId="14" fillId="2" borderId="42" xfId="0" applyNumberFormat="1" applyFont="1" applyFill="1" applyBorder="1" applyAlignment="1">
      <alignment horizontal="center" vertical="center"/>
    </xf>
    <xf numFmtId="9" fontId="14" fillId="2" borderId="26" xfId="0" applyNumberFormat="1" applyFont="1" applyFill="1" applyBorder="1" applyAlignment="1">
      <alignment horizontal="center" vertical="center"/>
    </xf>
    <xf numFmtId="0" fontId="12" fillId="0" borderId="46" xfId="0" applyFont="1" applyFill="1" applyBorder="1" applyAlignment="1">
      <alignment horizontal="justify" vertical="center" wrapText="1"/>
    </xf>
    <xf numFmtId="0" fontId="6" fillId="6" borderId="13" xfId="2" applyFont="1" applyFill="1" applyBorder="1" applyAlignment="1">
      <alignment horizontal="justify" vertical="center" wrapText="1"/>
    </xf>
    <xf numFmtId="0" fontId="9" fillId="0" borderId="0" xfId="0" applyFont="1" applyAlignment="1">
      <alignment horizontal="justify" vertical="center" wrapText="1"/>
    </xf>
    <xf numFmtId="1" fontId="12" fillId="6" borderId="4" xfId="0" applyNumberFormat="1" applyFont="1" applyFill="1" applyBorder="1" applyAlignment="1">
      <alignment horizontal="justify" vertical="center" wrapText="1"/>
    </xf>
    <xf numFmtId="0" fontId="12" fillId="6" borderId="13" xfId="0" applyFont="1" applyFill="1" applyBorder="1" applyAlignment="1">
      <alignment horizontal="justify" vertical="center" wrapText="1"/>
    </xf>
    <xf numFmtId="0" fontId="8" fillId="6" borderId="13" xfId="0" applyFont="1" applyFill="1" applyBorder="1" applyAlignment="1">
      <alignment horizontal="justify" vertical="center" wrapText="1"/>
    </xf>
    <xf numFmtId="0" fontId="12" fillId="6" borderId="13" xfId="0" applyFont="1" applyFill="1" applyBorder="1" applyAlignment="1">
      <alignment horizontal="justify" vertical="center"/>
    </xf>
    <xf numFmtId="9" fontId="7" fillId="9" borderId="24" xfId="1" applyFont="1" applyFill="1" applyBorder="1" applyAlignment="1">
      <alignment horizontal="center" vertical="center"/>
    </xf>
    <xf numFmtId="0" fontId="12" fillId="6" borderId="13" xfId="0" applyFont="1" applyFill="1" applyBorder="1" applyAlignment="1">
      <alignment horizontal="justify" vertical="center"/>
    </xf>
    <xf numFmtId="9" fontId="7" fillId="9" borderId="24" xfId="1" applyFont="1" applyFill="1" applyBorder="1" applyAlignment="1">
      <alignment horizontal="center" vertical="center"/>
    </xf>
    <xf numFmtId="0" fontId="9" fillId="6" borderId="34" xfId="2" applyFont="1" applyFill="1" applyBorder="1" applyAlignment="1">
      <alignment vertical="center" wrapText="1"/>
    </xf>
    <xf numFmtId="0" fontId="12" fillId="10" borderId="0" xfId="0" applyFont="1" applyFill="1" applyAlignment="1">
      <alignment horizontal="justify" vertical="center"/>
    </xf>
    <xf numFmtId="9" fontId="7" fillId="10" borderId="17" xfId="1" applyFont="1" applyFill="1" applyBorder="1" applyAlignment="1">
      <alignment horizontal="center" vertical="center"/>
    </xf>
    <xf numFmtId="0" fontId="12" fillId="0" borderId="11" xfId="0" applyFont="1" applyBorder="1" applyAlignment="1">
      <alignment horizontal="justify" vertical="center"/>
    </xf>
    <xf numFmtId="9" fontId="14" fillId="7" borderId="12" xfId="1" applyFont="1" applyFill="1" applyBorder="1" applyAlignment="1">
      <alignment horizontal="center" vertical="center"/>
    </xf>
    <xf numFmtId="9" fontId="7" fillId="10" borderId="24" xfId="1" applyFont="1" applyFill="1" applyBorder="1" applyAlignment="1">
      <alignment horizontal="center" vertical="center"/>
    </xf>
    <xf numFmtId="9" fontId="7" fillId="10" borderId="27" xfId="1" applyFont="1" applyFill="1" applyBorder="1" applyAlignment="1">
      <alignment horizontal="center" vertical="center"/>
    </xf>
    <xf numFmtId="0" fontId="28" fillId="0" borderId="13" xfId="0" applyFont="1" applyFill="1" applyBorder="1" applyAlignment="1">
      <alignment horizontal="justify" vertical="center"/>
    </xf>
    <xf numFmtId="0" fontId="16" fillId="0" borderId="13" xfId="0" applyFont="1" applyFill="1" applyBorder="1" applyAlignment="1">
      <alignment horizontal="justify" vertical="center" wrapText="1"/>
    </xf>
    <xf numFmtId="0" fontId="3" fillId="6" borderId="46" xfId="0" applyFont="1" applyFill="1" applyBorder="1" applyAlignment="1">
      <alignment horizontal="justify" vertical="center" wrapText="1"/>
    </xf>
    <xf numFmtId="0" fontId="12" fillId="0" borderId="16" xfId="0" applyFont="1" applyFill="1" applyBorder="1" applyAlignment="1">
      <alignment horizontal="justify" vertical="center" wrapText="1"/>
    </xf>
    <xf numFmtId="0" fontId="12" fillId="0" borderId="47" xfId="0" applyFont="1" applyFill="1" applyBorder="1" applyAlignment="1">
      <alignment horizontal="justify" vertical="center" wrapText="1"/>
    </xf>
    <xf numFmtId="0" fontId="9" fillId="0" borderId="1" xfId="0" applyFont="1" applyBorder="1" applyAlignment="1">
      <alignment horizontal="justify" vertical="center" wrapText="1"/>
    </xf>
    <xf numFmtId="0" fontId="9" fillId="0" borderId="2" xfId="0" applyFont="1" applyBorder="1" applyAlignment="1">
      <alignment horizontal="justify" vertical="center" wrapText="1"/>
    </xf>
    <xf numFmtId="0" fontId="9" fillId="0" borderId="5" xfId="0" applyFont="1" applyBorder="1" applyAlignment="1">
      <alignment horizontal="justify" vertical="center" wrapText="1"/>
    </xf>
    <xf numFmtId="0" fontId="9" fillId="0" borderId="0" xfId="0" applyFont="1" applyAlignment="1">
      <alignment horizontal="justify" vertical="center" wrapText="1"/>
    </xf>
    <xf numFmtId="0" fontId="9" fillId="2" borderId="1" xfId="0" applyFont="1" applyFill="1" applyBorder="1" applyAlignment="1">
      <alignment horizontal="justify" vertical="center" wrapText="1"/>
    </xf>
    <xf numFmtId="0" fontId="9" fillId="2" borderId="2" xfId="0" applyFont="1" applyFill="1" applyBorder="1" applyAlignment="1">
      <alignment horizontal="justify" vertical="center" wrapText="1"/>
    </xf>
    <xf numFmtId="0" fontId="9" fillId="2" borderId="5" xfId="0" applyFont="1" applyFill="1" applyBorder="1" applyAlignment="1">
      <alignment horizontal="justify" vertical="center" wrapText="1"/>
    </xf>
    <xf numFmtId="0" fontId="9" fillId="2" borderId="0" xfId="0" applyFont="1" applyFill="1" applyAlignment="1">
      <alignment horizontal="justify" vertical="center" wrapText="1"/>
    </xf>
    <xf numFmtId="0" fontId="9" fillId="2" borderId="5" xfId="0" applyFont="1" applyFill="1" applyBorder="1" applyAlignment="1">
      <alignment horizontal="left" vertical="center" wrapText="1"/>
    </xf>
    <xf numFmtId="0" fontId="9" fillId="2" borderId="0" xfId="0" applyFont="1" applyFill="1" applyAlignment="1">
      <alignment horizontal="left" vertical="center" wrapText="1"/>
    </xf>
    <xf numFmtId="0" fontId="9" fillId="2" borderId="0" xfId="0" applyFont="1" applyFill="1" applyBorder="1" applyAlignment="1">
      <alignment horizontal="justify" vertical="center" wrapText="1"/>
    </xf>
    <xf numFmtId="0" fontId="9" fillId="5" borderId="9" xfId="2" applyFont="1" applyFill="1" applyBorder="1" applyAlignment="1">
      <alignment horizontal="justify" vertical="center" wrapText="1"/>
    </xf>
    <xf numFmtId="0" fontId="9" fillId="5" borderId="25" xfId="2" applyFont="1" applyFill="1" applyBorder="1" applyAlignment="1">
      <alignment horizontal="justify" vertical="center" wrapText="1"/>
    </xf>
    <xf numFmtId="0" fontId="15" fillId="3" borderId="23" xfId="0" applyFont="1" applyFill="1" applyBorder="1" applyAlignment="1">
      <alignment horizontal="center" vertical="center"/>
    </xf>
    <xf numFmtId="0" fontId="15" fillId="3" borderId="11" xfId="0" applyFont="1" applyFill="1" applyBorder="1" applyAlignment="1">
      <alignment horizontal="center" vertical="center"/>
    </xf>
    <xf numFmtId="0" fontId="15" fillId="3" borderId="42" xfId="0" applyFont="1" applyFill="1" applyBorder="1" applyAlignment="1">
      <alignment horizontal="center" vertical="center"/>
    </xf>
    <xf numFmtId="0" fontId="9" fillId="0" borderId="16" xfId="0" applyFont="1" applyBorder="1" applyAlignment="1">
      <alignment horizontal="justify" vertical="center"/>
    </xf>
    <xf numFmtId="0" fontId="9" fillId="0" borderId="47" xfId="0" applyFont="1" applyBorder="1" applyAlignment="1">
      <alignment horizontal="justify" vertical="center"/>
    </xf>
    <xf numFmtId="0" fontId="5" fillId="4" borderId="17" xfId="0" applyFont="1" applyFill="1" applyBorder="1" applyAlignment="1">
      <alignment horizontal="justify" vertical="center"/>
    </xf>
    <xf numFmtId="0" fontId="5" fillId="4" borderId="27" xfId="0" applyFont="1" applyFill="1" applyBorder="1" applyAlignment="1">
      <alignment horizontal="justify" vertical="center"/>
    </xf>
    <xf numFmtId="0" fontId="9" fillId="0" borderId="16" xfId="0" applyFont="1" applyBorder="1" applyAlignment="1">
      <alignment horizontal="center" vertical="center"/>
    </xf>
    <xf numFmtId="0" fontId="9" fillId="0" borderId="47" xfId="0" applyFont="1" applyBorder="1" applyAlignment="1">
      <alignment horizontal="center" vertical="center"/>
    </xf>
    <xf numFmtId="0" fontId="9" fillId="4" borderId="17" xfId="0" applyFont="1" applyFill="1" applyBorder="1" applyAlignment="1">
      <alignment horizontal="center" vertical="center"/>
    </xf>
    <xf numFmtId="0" fontId="9" fillId="4" borderId="27" xfId="0" applyFont="1" applyFill="1" applyBorder="1" applyAlignment="1">
      <alignment horizontal="center" vertical="center"/>
    </xf>
    <xf numFmtId="0" fontId="14" fillId="0" borderId="9" xfId="0" applyFont="1" applyBorder="1" applyAlignment="1">
      <alignment horizontal="center" vertical="center"/>
    </xf>
    <xf numFmtId="0" fontId="14" fillId="0" borderId="14" xfId="0" applyFont="1" applyBorder="1" applyAlignment="1">
      <alignment horizontal="center" vertical="center"/>
    </xf>
    <xf numFmtId="0" fontId="14" fillId="0" borderId="25" xfId="0" applyFont="1" applyBorder="1" applyAlignment="1">
      <alignment horizontal="center" vertical="center"/>
    </xf>
    <xf numFmtId="0" fontId="14" fillId="0" borderId="10" xfId="0" applyFont="1" applyBorder="1" applyAlignment="1">
      <alignment horizontal="center" vertical="center"/>
    </xf>
    <xf numFmtId="0" fontId="14" fillId="0" borderId="15" xfId="0" applyFont="1" applyBorder="1" applyAlignment="1">
      <alignment horizontal="center" vertical="center"/>
    </xf>
    <xf numFmtId="0" fontId="14" fillId="0" borderId="37" xfId="0" applyFont="1" applyBorder="1" applyAlignment="1">
      <alignment horizontal="center" vertical="center"/>
    </xf>
    <xf numFmtId="0" fontId="15" fillId="3" borderId="41" xfId="0" applyFont="1" applyFill="1" applyBorder="1" applyAlignment="1">
      <alignment horizontal="center" wrapText="1"/>
    </xf>
    <xf numFmtId="0" fontId="15" fillId="3" borderId="48" xfId="0" applyFont="1" applyFill="1" applyBorder="1" applyAlignment="1">
      <alignment horizontal="center" wrapText="1"/>
    </xf>
    <xf numFmtId="0" fontId="15" fillId="3" borderId="23" xfId="0" applyFont="1" applyFill="1" applyBorder="1" applyAlignment="1">
      <alignment horizontal="center" wrapText="1"/>
    </xf>
    <xf numFmtId="0" fontId="12" fillId="0" borderId="55" xfId="0" applyFont="1" applyFill="1" applyBorder="1" applyAlignment="1">
      <alignment horizontal="justify" vertical="center"/>
    </xf>
    <xf numFmtId="0" fontId="12" fillId="0" borderId="56" xfId="0" applyFont="1" applyFill="1" applyBorder="1" applyAlignment="1">
      <alignment horizontal="justify" vertical="center"/>
    </xf>
    <xf numFmtId="0" fontId="15" fillId="3" borderId="10" xfId="0" applyFont="1" applyFill="1" applyBorder="1" applyAlignment="1">
      <alignment horizontal="center" vertical="center"/>
    </xf>
    <xf numFmtId="0" fontId="15" fillId="3" borderId="49" xfId="0" applyFont="1" applyFill="1" applyBorder="1" applyAlignment="1">
      <alignment horizontal="center" vertical="center"/>
    </xf>
    <xf numFmtId="0" fontId="15" fillId="3" borderId="50" xfId="0" applyFont="1" applyFill="1" applyBorder="1" applyAlignment="1">
      <alignment horizontal="center" vertical="center"/>
    </xf>
    <xf numFmtId="0" fontId="9" fillId="5" borderId="14" xfId="2" applyFont="1" applyFill="1" applyBorder="1" applyAlignment="1">
      <alignment horizontal="justify" vertical="center" wrapText="1"/>
    </xf>
    <xf numFmtId="0" fontId="9" fillId="0" borderId="9" xfId="2" applyFont="1" applyFill="1" applyBorder="1" applyAlignment="1">
      <alignment horizontal="justify" vertical="center" wrapText="1"/>
    </xf>
    <xf numFmtId="0" fontId="9" fillId="0" borderId="25" xfId="2" applyFont="1" applyFill="1" applyBorder="1" applyAlignment="1">
      <alignment horizontal="justify" vertical="center" wrapText="1"/>
    </xf>
    <xf numFmtId="0" fontId="9" fillId="0" borderId="14" xfId="2" applyFont="1" applyFill="1" applyBorder="1" applyAlignment="1">
      <alignment horizontal="justify" vertical="center" wrapText="1"/>
    </xf>
    <xf numFmtId="0" fontId="12" fillId="0" borderId="21" xfId="0" applyFont="1" applyFill="1" applyBorder="1" applyAlignment="1">
      <alignment horizontal="justify" vertical="center"/>
    </xf>
    <xf numFmtId="0" fontId="12" fillId="0" borderId="35" xfId="0" applyFont="1" applyFill="1" applyBorder="1" applyAlignment="1">
      <alignment horizontal="justify" vertical="center"/>
    </xf>
    <xf numFmtId="9" fontId="16" fillId="6" borderId="30" xfId="0" applyNumberFormat="1" applyFont="1" applyFill="1" applyBorder="1" applyAlignment="1">
      <alignment horizontal="center" vertical="center"/>
    </xf>
    <xf numFmtId="0" fontId="16" fillId="6" borderId="32" xfId="0" applyFont="1" applyFill="1" applyBorder="1" applyAlignment="1">
      <alignment horizontal="center" vertical="center"/>
    </xf>
    <xf numFmtId="0" fontId="16" fillId="6" borderId="33" xfId="0" applyFont="1" applyFill="1" applyBorder="1" applyAlignment="1">
      <alignment horizontal="center" vertical="center"/>
    </xf>
    <xf numFmtId="0" fontId="12" fillId="0" borderId="1" xfId="0" applyFont="1" applyBorder="1" applyAlignment="1">
      <alignment horizontal="center"/>
    </xf>
    <xf numFmtId="0" fontId="12" fillId="0" borderId="2" xfId="0" applyFont="1" applyBorder="1" applyAlignment="1">
      <alignment horizontal="center"/>
    </xf>
    <xf numFmtId="0" fontId="12" fillId="0" borderId="3" xfId="0" applyFont="1" applyBorder="1" applyAlignment="1">
      <alignment horizontal="center"/>
    </xf>
    <xf numFmtId="0" fontId="12" fillId="0" borderId="5" xfId="0" applyFont="1" applyBorder="1" applyAlignment="1">
      <alignment horizontal="center"/>
    </xf>
    <xf numFmtId="0" fontId="12" fillId="0" borderId="0" xfId="0" applyFont="1" applyAlignment="1">
      <alignment horizontal="center"/>
    </xf>
    <xf numFmtId="0" fontId="12" fillId="0" borderId="6" xfId="0" applyFont="1" applyBorder="1" applyAlignment="1">
      <alignment horizontal="center"/>
    </xf>
    <xf numFmtId="0" fontId="13" fillId="6" borderId="1" xfId="0" applyFont="1" applyFill="1" applyBorder="1" applyAlignment="1">
      <alignment horizontal="center" vertical="center" wrapText="1"/>
    </xf>
    <xf numFmtId="0" fontId="13" fillId="6" borderId="2" xfId="0" applyFont="1" applyFill="1" applyBorder="1" applyAlignment="1">
      <alignment horizontal="center" vertical="center" wrapText="1"/>
    </xf>
    <xf numFmtId="0" fontId="13" fillId="6" borderId="3" xfId="0" applyFont="1" applyFill="1" applyBorder="1" applyAlignment="1">
      <alignment horizontal="center" vertical="center" wrapText="1"/>
    </xf>
    <xf numFmtId="0" fontId="13" fillId="6" borderId="5" xfId="0" applyFont="1" applyFill="1" applyBorder="1" applyAlignment="1">
      <alignment horizontal="center" vertical="center" wrapText="1"/>
    </xf>
    <xf numFmtId="0" fontId="13" fillId="6" borderId="0" xfId="0" applyFont="1" applyFill="1" applyAlignment="1">
      <alignment horizontal="center" vertical="center" wrapText="1"/>
    </xf>
    <xf numFmtId="0" fontId="13" fillId="6" borderId="6" xfId="0" applyFont="1" applyFill="1" applyBorder="1" applyAlignment="1">
      <alignment horizontal="center" vertical="center" wrapText="1"/>
    </xf>
    <xf numFmtId="0" fontId="14" fillId="0" borderId="17" xfId="0" applyFont="1" applyBorder="1" applyAlignment="1">
      <alignment horizontal="center" vertical="center" wrapText="1"/>
    </xf>
    <xf numFmtId="0" fontId="14" fillId="0" borderId="27" xfId="0" applyFont="1" applyBorder="1" applyAlignment="1">
      <alignment horizontal="center" vertical="center" wrapText="1"/>
    </xf>
    <xf numFmtId="0" fontId="14" fillId="0" borderId="41" xfId="0" applyFont="1" applyBorder="1" applyAlignment="1">
      <alignment horizontal="center" vertical="center"/>
    </xf>
    <xf numFmtId="0" fontId="14" fillId="0" borderId="42" xfId="0" applyFont="1" applyBorder="1" applyAlignment="1">
      <alignment horizontal="center" vertical="center"/>
    </xf>
    <xf numFmtId="0" fontId="14" fillId="2" borderId="10" xfId="0" applyFont="1" applyFill="1" applyBorder="1" applyAlignment="1">
      <alignment horizontal="center" vertical="center"/>
    </xf>
    <xf numFmtId="0" fontId="14" fillId="2" borderId="37" xfId="0" applyFont="1" applyFill="1" applyBorder="1" applyAlignment="1">
      <alignment horizontal="center" vertical="center"/>
    </xf>
    <xf numFmtId="0" fontId="15" fillId="3" borderId="13" xfId="0" applyFont="1" applyFill="1" applyBorder="1" applyAlignment="1">
      <alignment horizontal="center" wrapText="1"/>
    </xf>
    <xf numFmtId="0" fontId="15" fillId="3" borderId="12" xfId="0" applyFont="1" applyFill="1" applyBorder="1" applyAlignment="1">
      <alignment horizontal="center" wrapText="1"/>
    </xf>
    <xf numFmtId="0" fontId="15" fillId="3" borderId="40" xfId="0" applyFont="1" applyFill="1" applyBorder="1" applyAlignment="1">
      <alignment horizontal="center" wrapText="1"/>
    </xf>
    <xf numFmtId="0" fontId="9" fillId="2" borderId="7" xfId="0" applyFont="1" applyFill="1" applyBorder="1" applyAlignment="1">
      <alignment horizontal="justify" vertical="center" wrapText="1"/>
    </xf>
    <xf numFmtId="0" fontId="9" fillId="2" borderId="8" xfId="0" applyFont="1" applyFill="1" applyBorder="1" applyAlignment="1">
      <alignment horizontal="justify" vertical="center" wrapText="1"/>
    </xf>
    <xf numFmtId="0" fontId="6" fillId="5" borderId="12" xfId="2" applyFont="1" applyFill="1" applyBorder="1" applyAlignment="1">
      <alignment horizontal="justify" vertical="center" wrapText="1"/>
    </xf>
    <xf numFmtId="0" fontId="6" fillId="5" borderId="36" xfId="2" applyFont="1" applyFill="1" applyBorder="1" applyAlignment="1">
      <alignment horizontal="justify" vertical="center" wrapText="1"/>
    </xf>
    <xf numFmtId="0" fontId="6" fillId="0" borderId="13" xfId="2" applyFont="1" applyBorder="1" applyAlignment="1">
      <alignment horizontal="justify" vertical="center" wrapText="1"/>
    </xf>
    <xf numFmtId="0" fontId="15" fillId="3" borderId="9" xfId="0" applyFont="1" applyFill="1" applyBorder="1" applyAlignment="1">
      <alignment horizontal="center" vertical="center"/>
    </xf>
    <xf numFmtId="0" fontId="15" fillId="3" borderId="14" xfId="0" applyFont="1" applyFill="1" applyBorder="1" applyAlignment="1">
      <alignment horizontal="center" vertical="center"/>
    </xf>
    <xf numFmtId="0" fontId="15" fillId="3" borderId="25" xfId="0" applyFont="1" applyFill="1" applyBorder="1" applyAlignment="1">
      <alignment horizontal="center" vertical="center"/>
    </xf>
    <xf numFmtId="0" fontId="9" fillId="0" borderId="20" xfId="0" applyFont="1" applyBorder="1" applyAlignment="1">
      <alignment horizontal="justify" vertical="center"/>
    </xf>
    <xf numFmtId="0" fontId="9" fillId="4" borderId="17" xfId="0" applyFont="1" applyFill="1" applyBorder="1" applyAlignment="1">
      <alignment horizontal="justify" vertical="center"/>
    </xf>
    <xf numFmtId="0" fontId="9" fillId="4" borderId="21" xfId="0" applyFont="1" applyFill="1" applyBorder="1" applyAlignment="1">
      <alignment horizontal="justify" vertical="center"/>
    </xf>
    <xf numFmtId="0" fontId="9" fillId="4" borderId="52" xfId="0" applyFont="1" applyFill="1" applyBorder="1" applyAlignment="1">
      <alignment horizontal="justify" vertical="center"/>
    </xf>
    <xf numFmtId="0" fontId="9" fillId="4" borderId="53" xfId="0" applyFont="1" applyFill="1" applyBorder="1" applyAlignment="1">
      <alignment horizontal="justify" vertical="center"/>
    </xf>
    <xf numFmtId="0" fontId="14" fillId="0" borderId="18" xfId="0" applyFont="1" applyBorder="1" applyAlignment="1">
      <alignment horizontal="center" vertical="center"/>
    </xf>
    <xf numFmtId="0" fontId="14" fillId="0" borderId="19" xfId="0" applyFont="1" applyBorder="1" applyAlignment="1">
      <alignment horizontal="center" vertical="center"/>
    </xf>
    <xf numFmtId="0" fontId="15" fillId="3" borderId="11" xfId="0" applyFont="1" applyFill="1" applyBorder="1" applyAlignment="1">
      <alignment horizontal="center" wrapText="1"/>
    </xf>
    <xf numFmtId="9" fontId="12" fillId="0" borderId="30" xfId="0" applyNumberFormat="1" applyFont="1" applyBorder="1" applyAlignment="1">
      <alignment horizontal="center" vertical="center"/>
    </xf>
    <xf numFmtId="0" fontId="12" fillId="0" borderId="32" xfId="0" applyFont="1" applyBorder="1" applyAlignment="1">
      <alignment horizontal="center" vertical="center"/>
    </xf>
    <xf numFmtId="0" fontId="12" fillId="0" borderId="33" xfId="0" applyFont="1" applyBorder="1" applyAlignment="1">
      <alignment horizontal="center" vertical="center"/>
    </xf>
    <xf numFmtId="0" fontId="12" fillId="6" borderId="40" xfId="0" applyFont="1" applyFill="1" applyBorder="1" applyAlignment="1">
      <alignment horizontal="justify" vertical="center" wrapText="1"/>
    </xf>
    <xf numFmtId="0" fontId="12" fillId="6" borderId="59" xfId="0" applyFont="1" applyFill="1" applyBorder="1" applyAlignment="1">
      <alignment horizontal="justify" vertical="center"/>
    </xf>
    <xf numFmtId="0" fontId="12" fillId="6" borderId="60" xfId="0" applyFont="1" applyFill="1" applyBorder="1" applyAlignment="1">
      <alignment horizontal="justify" vertical="center"/>
    </xf>
    <xf numFmtId="0" fontId="12" fillId="6" borderId="19" xfId="0" applyFont="1" applyFill="1" applyBorder="1" applyAlignment="1">
      <alignment horizontal="justify" vertical="center" wrapText="1"/>
    </xf>
    <xf numFmtId="0" fontId="12" fillId="6" borderId="39" xfId="0" applyFont="1" applyFill="1" applyBorder="1" applyAlignment="1">
      <alignment horizontal="justify" vertical="center"/>
    </xf>
    <xf numFmtId="0" fontId="12" fillId="6" borderId="54" xfId="0" applyFont="1" applyFill="1" applyBorder="1" applyAlignment="1">
      <alignment horizontal="justify" vertical="center"/>
    </xf>
    <xf numFmtId="0" fontId="9" fillId="6" borderId="13" xfId="2" applyFont="1" applyFill="1" applyBorder="1" applyAlignment="1">
      <alignment horizontal="justify" vertical="center" wrapText="1"/>
    </xf>
    <xf numFmtId="0" fontId="23" fillId="0" borderId="13" xfId="2" applyFont="1" applyFill="1" applyBorder="1" applyAlignment="1">
      <alignment horizontal="justify" vertical="top" wrapText="1"/>
    </xf>
    <xf numFmtId="0" fontId="7" fillId="0" borderId="9" xfId="0" applyFont="1" applyBorder="1" applyAlignment="1">
      <alignment horizontal="center" vertical="center"/>
    </xf>
    <xf numFmtId="0" fontId="7" fillId="0" borderId="14" xfId="0" applyFont="1" applyBorder="1" applyAlignment="1">
      <alignment horizontal="center" vertical="center"/>
    </xf>
    <xf numFmtId="0" fontId="7" fillId="0" borderId="18" xfId="0" applyFont="1" applyBorder="1" applyAlignment="1">
      <alignment horizontal="center" vertical="center"/>
    </xf>
    <xf numFmtId="0" fontId="7" fillId="0" borderId="10" xfId="0" applyFont="1" applyBorder="1" applyAlignment="1">
      <alignment horizontal="center" vertical="center"/>
    </xf>
    <xf numFmtId="0" fontId="7" fillId="0" borderId="15" xfId="0" applyFont="1" applyBorder="1" applyAlignment="1">
      <alignment horizontal="center" vertical="center"/>
    </xf>
    <xf numFmtId="0" fontId="7" fillId="0" borderId="19" xfId="0" applyFont="1" applyBorder="1" applyAlignment="1">
      <alignment horizontal="center" vertical="center"/>
    </xf>
    <xf numFmtId="0" fontId="9" fillId="6" borderId="12" xfId="2" applyFont="1" applyFill="1" applyBorder="1" applyAlignment="1">
      <alignment horizontal="justify" vertical="center" wrapText="1"/>
    </xf>
    <xf numFmtId="0" fontId="9" fillId="6" borderId="36" xfId="2" applyFont="1" applyFill="1" applyBorder="1" applyAlignment="1">
      <alignment horizontal="justify" vertical="center" wrapText="1"/>
    </xf>
    <xf numFmtId="0" fontId="9" fillId="6" borderId="34" xfId="2" applyFont="1" applyFill="1" applyBorder="1" applyAlignment="1">
      <alignment horizontal="justify" vertical="center" wrapText="1"/>
    </xf>
    <xf numFmtId="0" fontId="9" fillId="0" borderId="13" xfId="2" applyFont="1" applyBorder="1" applyAlignment="1">
      <alignment horizontal="justify" vertical="center" wrapText="1"/>
    </xf>
    <xf numFmtId="0" fontId="9" fillId="6" borderId="12" xfId="2" applyFont="1" applyFill="1" applyBorder="1" applyAlignment="1">
      <alignment horizontal="center" vertical="center" wrapText="1"/>
    </xf>
    <xf numFmtId="0" fontId="9" fillId="6" borderId="36" xfId="2" applyFont="1" applyFill="1" applyBorder="1" applyAlignment="1">
      <alignment horizontal="center" vertical="center" wrapText="1"/>
    </xf>
    <xf numFmtId="0" fontId="21" fillId="3" borderId="10" xfId="0" applyFont="1" applyFill="1" applyBorder="1" applyAlignment="1">
      <alignment horizontal="center" vertical="center"/>
    </xf>
    <xf numFmtId="0" fontId="21" fillId="3" borderId="49" xfId="0" applyFont="1" applyFill="1" applyBorder="1" applyAlignment="1">
      <alignment horizontal="center" vertical="center"/>
    </xf>
    <xf numFmtId="0" fontId="21" fillId="3" borderId="51" xfId="0" applyFont="1" applyFill="1" applyBorder="1" applyAlignment="1">
      <alignment horizontal="center" vertical="center"/>
    </xf>
    <xf numFmtId="0" fontId="21" fillId="3" borderId="11" xfId="0" applyFont="1" applyFill="1" applyBorder="1" applyAlignment="1">
      <alignment horizontal="center" wrapText="1"/>
    </xf>
    <xf numFmtId="0" fontId="21" fillId="3" borderId="12" xfId="0" applyFont="1" applyFill="1" applyBorder="1" applyAlignment="1">
      <alignment horizontal="center" wrapText="1"/>
    </xf>
    <xf numFmtId="0" fontId="21" fillId="3" borderId="13" xfId="0" applyFont="1" applyFill="1" applyBorder="1" applyAlignment="1">
      <alignment horizontal="center" wrapText="1"/>
    </xf>
    <xf numFmtId="0" fontId="21" fillId="3" borderId="9" xfId="0" applyFont="1" applyFill="1" applyBorder="1" applyAlignment="1">
      <alignment horizontal="center" vertical="center"/>
    </xf>
    <xf numFmtId="0" fontId="21" fillId="3" borderId="14" xfId="0" applyFont="1" applyFill="1" applyBorder="1" applyAlignment="1">
      <alignment horizontal="center" vertical="center"/>
    </xf>
    <xf numFmtId="0" fontId="21" fillId="3" borderId="18" xfId="0" applyFont="1" applyFill="1" applyBorder="1" applyAlignment="1">
      <alignment horizontal="center" vertical="center"/>
    </xf>
    <xf numFmtId="0" fontId="5" fillId="0" borderId="16" xfId="0" applyFont="1" applyBorder="1" applyAlignment="1">
      <alignment horizontal="justify" vertical="center"/>
    </xf>
    <xf numFmtId="0" fontId="5" fillId="0" borderId="20" xfId="0" applyFont="1" applyBorder="1" applyAlignment="1">
      <alignment horizontal="justify" vertical="center"/>
    </xf>
    <xf numFmtId="0" fontId="26" fillId="4" borderId="17" xfId="0" applyFont="1" applyFill="1" applyBorder="1" applyAlignment="1">
      <alignment horizontal="justify" vertical="center"/>
    </xf>
    <xf numFmtId="0" fontId="26" fillId="4" borderId="21" xfId="0" applyFont="1" applyFill="1" applyBorder="1" applyAlignment="1">
      <alignment horizontal="justify" vertical="center"/>
    </xf>
    <xf numFmtId="9" fontId="12" fillId="5" borderId="23" xfId="1" applyFont="1" applyFill="1" applyBorder="1" applyAlignment="1">
      <alignment horizontal="justify" vertical="center"/>
    </xf>
    <xf numFmtId="0" fontId="14" fillId="0" borderId="17" xfId="0" applyFont="1" applyFill="1" applyBorder="1" applyAlignment="1">
      <alignment horizontal="justify" vertical="center" wrapText="1"/>
    </xf>
    <xf numFmtId="0" fontId="14" fillId="0" borderId="24" xfId="0" applyFont="1" applyFill="1" applyBorder="1" applyAlignment="1">
      <alignment horizontal="justify" vertical="center" wrapText="1"/>
    </xf>
    <xf numFmtId="0" fontId="14" fillId="0" borderId="27" xfId="0" applyFont="1" applyFill="1" applyBorder="1" applyAlignment="1">
      <alignment horizontal="justify" vertical="center" wrapText="1"/>
    </xf>
    <xf numFmtId="9" fontId="8" fillId="0" borderId="13" xfId="3" applyNumberFormat="1" applyFont="1" applyFill="1" applyBorder="1" applyAlignment="1">
      <alignment horizontal="justify" vertical="center"/>
    </xf>
    <xf numFmtId="9" fontId="8" fillId="5" borderId="26" xfId="3" applyNumberFormat="1" applyFont="1" applyFill="1" applyBorder="1" applyAlignment="1">
      <alignment horizontal="justify" vertical="center"/>
    </xf>
    <xf numFmtId="0" fontId="14" fillId="0" borderId="21" xfId="0" applyFont="1" applyBorder="1" applyAlignment="1">
      <alignment horizontal="center" vertical="center" wrapText="1"/>
    </xf>
    <xf numFmtId="0" fontId="14" fillId="0" borderId="22" xfId="0" applyFont="1" applyBorder="1" applyAlignment="1">
      <alignment horizontal="center" vertical="center"/>
    </xf>
    <xf numFmtId="0" fontId="14" fillId="2" borderId="19" xfId="0" applyFont="1" applyFill="1" applyBorder="1" applyAlignment="1">
      <alignment horizontal="center" vertical="center"/>
    </xf>
  </cellXfs>
  <cellStyles count="4">
    <cellStyle name="Normal" xfId="0" builtinId="0"/>
    <cellStyle name="Normal 2" xfId="2"/>
    <cellStyle name="Normal 2 2" xfId="3"/>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1738206</xdr:colOff>
      <xdr:row>1</xdr:row>
      <xdr:rowOff>46082</xdr:rowOff>
    </xdr:from>
    <xdr:to>
      <xdr:col>2</xdr:col>
      <xdr:colOff>31373</xdr:colOff>
      <xdr:row>5</xdr:row>
      <xdr:rowOff>2116</xdr:rowOff>
    </xdr:to>
    <xdr:pic>
      <xdr:nvPicPr>
        <xdr:cNvPr id="5" name="Imagen 4">
          <a:extLst>
            <a:ext uri="{FF2B5EF4-FFF2-40B4-BE49-F238E27FC236}">
              <a16:creationId xmlns:a16="http://schemas.microsoft.com/office/drawing/2014/main" id="{6404B95F-2CA5-494E-957D-D866149D553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38206" y="239606"/>
          <a:ext cx="5036565" cy="888879"/>
        </a:xfrm>
        <a:prstGeom prst="rect">
          <a:avLst/>
        </a:prstGeom>
      </xdr:spPr>
    </xdr:pic>
    <xdr:clientData/>
  </xdr:twoCellAnchor>
  <xdr:twoCellAnchor editAs="oneCell">
    <xdr:from>
      <xdr:col>0</xdr:col>
      <xdr:colOff>1738206</xdr:colOff>
      <xdr:row>1</xdr:row>
      <xdr:rowOff>46082</xdr:rowOff>
    </xdr:from>
    <xdr:to>
      <xdr:col>2</xdr:col>
      <xdr:colOff>31373</xdr:colOff>
      <xdr:row>5</xdr:row>
      <xdr:rowOff>2116</xdr:rowOff>
    </xdr:to>
    <xdr:pic>
      <xdr:nvPicPr>
        <xdr:cNvPr id="3" name="Imagen 2">
          <a:extLst>
            <a:ext uri="{FF2B5EF4-FFF2-40B4-BE49-F238E27FC236}">
              <a16:creationId xmlns:a16="http://schemas.microsoft.com/office/drawing/2014/main" id="{6404B95F-2CA5-494E-957D-D866149D553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38206" y="246107"/>
          <a:ext cx="4922567" cy="91488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114300</xdr:colOff>
      <xdr:row>1</xdr:row>
      <xdr:rowOff>60960</xdr:rowOff>
    </xdr:from>
    <xdr:to>
      <xdr:col>3</xdr:col>
      <xdr:colOff>2064765</xdr:colOff>
      <xdr:row>2</xdr:row>
      <xdr:rowOff>530739</xdr:rowOff>
    </xdr:to>
    <xdr:pic>
      <xdr:nvPicPr>
        <xdr:cNvPr id="3" name="Imagen 2">
          <a:extLst>
            <a:ext uri="{FF2B5EF4-FFF2-40B4-BE49-F238E27FC236}">
              <a16:creationId xmlns:a16="http://schemas.microsoft.com/office/drawing/2014/main" id="{4D13504B-1F7D-4232-9A02-A1FF4FF563E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99160" y="259080"/>
          <a:ext cx="5036565" cy="88887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723900</xdr:colOff>
      <xdr:row>1</xdr:row>
      <xdr:rowOff>19050</xdr:rowOff>
    </xdr:from>
    <xdr:to>
      <xdr:col>1</xdr:col>
      <xdr:colOff>2766107</xdr:colOff>
      <xdr:row>5</xdr:row>
      <xdr:rowOff>164314</xdr:rowOff>
    </xdr:to>
    <xdr:pic>
      <xdr:nvPicPr>
        <xdr:cNvPr id="3" name="Imagen 2">
          <a:extLst>
            <a:ext uri="{FF2B5EF4-FFF2-40B4-BE49-F238E27FC236}">
              <a16:creationId xmlns:a16="http://schemas.microsoft.com/office/drawing/2014/main" id="{919AE139-E246-4C71-B7A5-7574452EDF5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23900" y="209550"/>
          <a:ext cx="5033057" cy="907264"/>
        </a:xfrm>
        <a:prstGeom prst="rect">
          <a:avLst/>
        </a:prstGeom>
      </xdr:spPr>
    </xdr:pic>
    <xdr:clientData/>
  </xdr:twoCellAnchor>
  <xdr:twoCellAnchor editAs="oneCell">
    <xdr:from>
      <xdr:col>0</xdr:col>
      <xdr:colOff>723900</xdr:colOff>
      <xdr:row>1</xdr:row>
      <xdr:rowOff>19050</xdr:rowOff>
    </xdr:from>
    <xdr:to>
      <xdr:col>1</xdr:col>
      <xdr:colOff>2766107</xdr:colOff>
      <xdr:row>5</xdr:row>
      <xdr:rowOff>164314</xdr:rowOff>
    </xdr:to>
    <xdr:pic>
      <xdr:nvPicPr>
        <xdr:cNvPr id="4" name="Imagen 3">
          <a:extLst>
            <a:ext uri="{FF2B5EF4-FFF2-40B4-BE49-F238E27FC236}">
              <a16:creationId xmlns:a16="http://schemas.microsoft.com/office/drawing/2014/main" id="{919AE139-E246-4C71-B7A5-7574452EDF5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23900" y="219075"/>
          <a:ext cx="4947332" cy="94536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182880</xdr:colOff>
      <xdr:row>1</xdr:row>
      <xdr:rowOff>83820</xdr:rowOff>
    </xdr:from>
    <xdr:to>
      <xdr:col>3</xdr:col>
      <xdr:colOff>2015537</xdr:colOff>
      <xdr:row>2</xdr:row>
      <xdr:rowOff>442444</xdr:rowOff>
    </xdr:to>
    <xdr:pic>
      <xdr:nvPicPr>
        <xdr:cNvPr id="3" name="Imagen 2">
          <a:extLst>
            <a:ext uri="{FF2B5EF4-FFF2-40B4-BE49-F238E27FC236}">
              <a16:creationId xmlns:a16="http://schemas.microsoft.com/office/drawing/2014/main" id="{A830CD0F-10B8-41F9-9ECA-151C07154A4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67740" y="281940"/>
          <a:ext cx="5033057" cy="907264"/>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1</xdr:row>
      <xdr:rowOff>161472</xdr:rowOff>
    </xdr:from>
    <xdr:to>
      <xdr:col>1</xdr:col>
      <xdr:colOff>2555196</xdr:colOff>
      <xdr:row>6</xdr:row>
      <xdr:rowOff>51829</xdr:rowOff>
    </xdr:to>
    <xdr:pic>
      <xdr:nvPicPr>
        <xdr:cNvPr id="4" name="Imagen 3">
          <a:extLst>
            <a:ext uri="{FF2B5EF4-FFF2-40B4-BE49-F238E27FC236}">
              <a16:creationId xmlns:a16="http://schemas.microsoft.com/office/drawing/2014/main" id="{145C23DD-BCDE-4C9A-85F9-70289EE8D79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365579"/>
          <a:ext cx="4895625" cy="910893"/>
        </a:xfrm>
        <a:prstGeom prst="rect">
          <a:avLst/>
        </a:prstGeom>
      </xdr:spPr>
    </xdr:pic>
    <xdr:clientData/>
  </xdr:twoCellAnchor>
  <xdr:twoCellAnchor editAs="oneCell">
    <xdr:from>
      <xdr:col>0</xdr:col>
      <xdr:colOff>0</xdr:colOff>
      <xdr:row>1</xdr:row>
      <xdr:rowOff>161472</xdr:rowOff>
    </xdr:from>
    <xdr:to>
      <xdr:col>1</xdr:col>
      <xdr:colOff>2555196</xdr:colOff>
      <xdr:row>6</xdr:row>
      <xdr:rowOff>51829</xdr:rowOff>
    </xdr:to>
    <xdr:pic>
      <xdr:nvPicPr>
        <xdr:cNvPr id="3" name="Imagen 2">
          <a:extLst>
            <a:ext uri="{FF2B5EF4-FFF2-40B4-BE49-F238E27FC236}">
              <a16:creationId xmlns:a16="http://schemas.microsoft.com/office/drawing/2014/main" id="{00000000-0008-0000-04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361497"/>
          <a:ext cx="4901068" cy="900007"/>
        </a:xfrm>
        <a:prstGeom prst="rect">
          <a:avLst/>
        </a:prstGeom>
      </xdr:spPr>
    </xdr:pic>
    <xdr:clientData/>
  </xdr:twoCellAnchor>
  <xdr:twoCellAnchor editAs="oneCell">
    <xdr:from>
      <xdr:col>0</xdr:col>
      <xdr:colOff>0</xdr:colOff>
      <xdr:row>1</xdr:row>
      <xdr:rowOff>161472</xdr:rowOff>
    </xdr:from>
    <xdr:to>
      <xdr:col>1</xdr:col>
      <xdr:colOff>2555196</xdr:colOff>
      <xdr:row>6</xdr:row>
      <xdr:rowOff>51829</xdr:rowOff>
    </xdr:to>
    <xdr:pic>
      <xdr:nvPicPr>
        <xdr:cNvPr id="5" name="Imagen 4">
          <a:extLst>
            <a:ext uri="{FF2B5EF4-FFF2-40B4-BE49-F238E27FC236}">
              <a16:creationId xmlns:a16="http://schemas.microsoft.com/office/drawing/2014/main" id="{00000000-0008-0000-04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361497"/>
          <a:ext cx="4888821" cy="900007"/>
        </a:xfrm>
        <a:prstGeom prst="rect">
          <a:avLst/>
        </a:prstGeom>
      </xdr:spPr>
    </xdr:pic>
    <xdr:clientData/>
  </xdr:twoCellAnchor>
  <xdr:twoCellAnchor editAs="oneCell">
    <xdr:from>
      <xdr:col>0</xdr:col>
      <xdr:colOff>0</xdr:colOff>
      <xdr:row>1</xdr:row>
      <xdr:rowOff>161472</xdr:rowOff>
    </xdr:from>
    <xdr:to>
      <xdr:col>1</xdr:col>
      <xdr:colOff>2555196</xdr:colOff>
      <xdr:row>6</xdr:row>
      <xdr:rowOff>51829</xdr:rowOff>
    </xdr:to>
    <xdr:pic>
      <xdr:nvPicPr>
        <xdr:cNvPr id="6" name="Imagen 5">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361497"/>
          <a:ext cx="4888821" cy="900007"/>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243840</xdr:colOff>
      <xdr:row>1</xdr:row>
      <xdr:rowOff>152400</xdr:rowOff>
    </xdr:from>
    <xdr:to>
      <xdr:col>3</xdr:col>
      <xdr:colOff>2076497</xdr:colOff>
      <xdr:row>2</xdr:row>
      <xdr:rowOff>511024</xdr:rowOff>
    </xdr:to>
    <xdr:pic>
      <xdr:nvPicPr>
        <xdr:cNvPr id="3" name="Imagen 2">
          <a:extLst>
            <a:ext uri="{FF2B5EF4-FFF2-40B4-BE49-F238E27FC236}">
              <a16:creationId xmlns:a16="http://schemas.microsoft.com/office/drawing/2014/main" id="{6E217BE6-418F-4BBF-9DD6-EA0FE697552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28700" y="350520"/>
          <a:ext cx="5033057" cy="90726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AH31"/>
  <sheetViews>
    <sheetView tabSelected="1" topLeftCell="B14" zoomScale="50" zoomScaleNormal="50" workbookViewId="0">
      <selection activeCell="G18" sqref="G18"/>
    </sheetView>
  </sheetViews>
  <sheetFormatPr baseColWidth="10" defaultColWidth="199" defaultRowHeight="15" x14ac:dyDescent="0.25"/>
  <cols>
    <col min="1" max="1" width="28.140625" style="27" customWidth="1"/>
    <col min="2" max="2" width="71.28515625" style="27" customWidth="1"/>
    <col min="3" max="3" width="65.42578125" style="27" customWidth="1"/>
    <col min="4" max="4" width="14.42578125" style="27" customWidth="1"/>
    <col min="5" max="5" width="84.140625" style="27" customWidth="1"/>
    <col min="6" max="6" width="18.42578125" style="27" bestFit="1" customWidth="1"/>
    <col min="7" max="7" width="81.140625" style="27" bestFit="1" customWidth="1"/>
    <col min="8" max="8" width="18.42578125" style="27" bestFit="1" customWidth="1"/>
    <col min="9" max="9" width="79" style="27" bestFit="1" customWidth="1"/>
    <col min="10" max="10" width="18.42578125" style="27" bestFit="1" customWidth="1"/>
    <col min="11" max="11" width="32" style="27" bestFit="1" customWidth="1"/>
    <col min="12" max="12" width="36.28515625" style="27" customWidth="1"/>
    <col min="13" max="16384" width="199" style="27"/>
  </cols>
  <sheetData>
    <row r="1" spans="1:34" ht="15.75" thickBot="1" x14ac:dyDescent="0.3"/>
    <row r="2" spans="1:34" s="28" customFormat="1" ht="15.75" x14ac:dyDescent="0.25">
      <c r="A2" s="159"/>
      <c r="B2" s="160"/>
      <c r="C2" s="163" t="s">
        <v>0</v>
      </c>
      <c r="D2" s="164"/>
      <c r="E2" s="164"/>
      <c r="F2" s="164"/>
      <c r="G2" s="164"/>
      <c r="H2" s="164"/>
      <c r="I2" s="164"/>
      <c r="J2" s="164"/>
      <c r="K2" s="121"/>
      <c r="L2" s="121"/>
      <c r="M2" s="121"/>
      <c r="N2" s="121"/>
      <c r="O2" s="121"/>
      <c r="P2" s="121"/>
      <c r="Q2" s="121"/>
      <c r="R2" s="121"/>
      <c r="S2" s="121"/>
      <c r="T2" s="121"/>
      <c r="U2" s="121"/>
      <c r="V2" s="121"/>
      <c r="W2" s="121"/>
      <c r="X2" s="121"/>
      <c r="Y2" s="121"/>
      <c r="Z2" s="121"/>
      <c r="AA2" s="121"/>
      <c r="AB2" s="121"/>
      <c r="AC2" s="121"/>
      <c r="AD2" s="121"/>
      <c r="AE2" s="121"/>
      <c r="AF2" s="121"/>
      <c r="AG2" s="121"/>
      <c r="AH2" s="121"/>
    </row>
    <row r="3" spans="1:34" s="29" customFormat="1" ht="15.75" x14ac:dyDescent="0.25">
      <c r="A3" s="161"/>
      <c r="B3" s="162"/>
      <c r="C3" s="165" t="s">
        <v>152</v>
      </c>
      <c r="D3" s="166"/>
      <c r="E3" s="166"/>
      <c r="F3" s="166"/>
      <c r="G3" s="166"/>
      <c r="H3" s="166"/>
      <c r="I3" s="166"/>
      <c r="J3" s="166"/>
    </row>
    <row r="4" spans="1:34" s="29" customFormat="1" ht="15.75" x14ac:dyDescent="0.25">
      <c r="A4" s="161"/>
      <c r="B4" s="162"/>
      <c r="C4" s="165" t="s">
        <v>28</v>
      </c>
      <c r="D4" s="166"/>
      <c r="E4" s="166"/>
      <c r="F4" s="166"/>
      <c r="G4" s="166"/>
      <c r="H4" s="166"/>
      <c r="I4" s="166"/>
      <c r="J4" s="166"/>
    </row>
    <row r="5" spans="1:34" s="29" customFormat="1" ht="28.5" customHeight="1" x14ac:dyDescent="0.25">
      <c r="A5" s="161"/>
      <c r="B5" s="162"/>
      <c r="C5" s="167" t="s">
        <v>29</v>
      </c>
      <c r="D5" s="168"/>
      <c r="E5" s="168"/>
      <c r="F5" s="168"/>
      <c r="G5" s="168"/>
      <c r="H5" s="168"/>
      <c r="I5" s="168"/>
      <c r="J5" s="168"/>
    </row>
    <row r="6" spans="1:34" s="29" customFormat="1" ht="27.75" customHeight="1" thickBot="1" x14ac:dyDescent="0.3">
      <c r="A6" s="161"/>
      <c r="B6" s="162"/>
      <c r="C6" s="165" t="s">
        <v>27</v>
      </c>
      <c r="D6" s="169"/>
      <c r="E6" s="169"/>
      <c r="F6" s="169"/>
      <c r="G6" s="169"/>
      <c r="H6" s="169"/>
      <c r="I6" s="169"/>
      <c r="J6" s="169"/>
    </row>
    <row r="7" spans="1:34" ht="16.5" thickBot="1" x14ac:dyDescent="0.3">
      <c r="A7" s="183" t="s">
        <v>1</v>
      </c>
      <c r="B7" s="186" t="s">
        <v>2</v>
      </c>
      <c r="C7" s="189" t="s">
        <v>3</v>
      </c>
      <c r="D7" s="190"/>
      <c r="E7" s="191" t="s">
        <v>4</v>
      </c>
      <c r="F7" s="191"/>
      <c r="G7" s="191" t="s">
        <v>5</v>
      </c>
      <c r="H7" s="190"/>
      <c r="I7" s="191" t="s">
        <v>6</v>
      </c>
      <c r="J7" s="190"/>
      <c r="K7" s="172" t="s">
        <v>98</v>
      </c>
      <c r="L7" s="194" t="s">
        <v>7</v>
      </c>
    </row>
    <row r="8" spans="1:34" x14ac:dyDescent="0.25">
      <c r="A8" s="184"/>
      <c r="B8" s="187"/>
      <c r="C8" s="175" t="s">
        <v>8</v>
      </c>
      <c r="D8" s="177" t="s">
        <v>9</v>
      </c>
      <c r="E8" s="179" t="s">
        <v>8</v>
      </c>
      <c r="F8" s="181" t="s">
        <v>10</v>
      </c>
      <c r="G8" s="179" t="s">
        <v>8</v>
      </c>
      <c r="H8" s="181" t="s">
        <v>10</v>
      </c>
      <c r="I8" s="179" t="s">
        <v>8</v>
      </c>
      <c r="J8" s="181" t="s">
        <v>10</v>
      </c>
      <c r="K8" s="173"/>
      <c r="L8" s="195"/>
    </row>
    <row r="9" spans="1:34" ht="21.75" customHeight="1" thickBot="1" x14ac:dyDescent="0.3">
      <c r="A9" s="185"/>
      <c r="B9" s="188"/>
      <c r="C9" s="176"/>
      <c r="D9" s="178"/>
      <c r="E9" s="180"/>
      <c r="F9" s="182"/>
      <c r="G9" s="180"/>
      <c r="H9" s="182"/>
      <c r="I9" s="180"/>
      <c r="J9" s="182"/>
      <c r="K9" s="174"/>
      <c r="L9" s="196"/>
    </row>
    <row r="10" spans="1:34" ht="409.5" customHeight="1" x14ac:dyDescent="0.25">
      <c r="A10" s="170" t="s">
        <v>80</v>
      </c>
      <c r="B10" s="61" t="s">
        <v>81</v>
      </c>
      <c r="C10" s="117" t="s">
        <v>239</v>
      </c>
      <c r="D10" s="50">
        <v>0.25</v>
      </c>
      <c r="E10" s="117" t="s">
        <v>330</v>
      </c>
      <c r="F10" s="50">
        <v>0.5</v>
      </c>
      <c r="G10" s="156" t="s">
        <v>406</v>
      </c>
      <c r="H10" s="50">
        <v>0.75</v>
      </c>
      <c r="I10" s="36"/>
      <c r="J10" s="50"/>
      <c r="K10" s="36" t="s">
        <v>153</v>
      </c>
      <c r="L10" s="37"/>
    </row>
    <row r="11" spans="1:34" ht="112.5" customHeight="1" x14ac:dyDescent="0.25">
      <c r="A11" s="197"/>
      <c r="B11" s="62" t="s">
        <v>82</v>
      </c>
      <c r="C11" s="115" t="s">
        <v>238</v>
      </c>
      <c r="D11" s="51">
        <v>0.25</v>
      </c>
      <c r="E11" s="115" t="s">
        <v>331</v>
      </c>
      <c r="F11" s="51">
        <v>1</v>
      </c>
      <c r="G11" s="115" t="s">
        <v>407</v>
      </c>
      <c r="H11" s="51"/>
      <c r="I11" s="35"/>
      <c r="J11" s="51"/>
      <c r="K11" s="35" t="s">
        <v>154</v>
      </c>
      <c r="L11" s="49"/>
    </row>
    <row r="12" spans="1:34" ht="90" customHeight="1" x14ac:dyDescent="0.25">
      <c r="A12" s="197"/>
      <c r="B12" s="62" t="s">
        <v>83</v>
      </c>
      <c r="C12" s="115" t="s">
        <v>237</v>
      </c>
      <c r="D12" s="51">
        <v>0.1</v>
      </c>
      <c r="E12" s="115" t="s">
        <v>332</v>
      </c>
      <c r="F12" s="51">
        <v>0.1</v>
      </c>
      <c r="G12" s="115" t="s">
        <v>408</v>
      </c>
      <c r="H12" s="51">
        <v>0.6</v>
      </c>
      <c r="I12" s="35"/>
      <c r="J12" s="51"/>
      <c r="K12" s="35"/>
      <c r="L12" s="49"/>
    </row>
    <row r="13" spans="1:34" ht="45" x14ac:dyDescent="0.25">
      <c r="A13" s="197"/>
      <c r="B13" s="62" t="s">
        <v>84</v>
      </c>
      <c r="C13" s="115" t="s">
        <v>240</v>
      </c>
      <c r="D13" s="51">
        <v>0.25</v>
      </c>
      <c r="E13" s="115" t="s">
        <v>333</v>
      </c>
      <c r="F13" s="51">
        <v>0.5</v>
      </c>
      <c r="G13" s="115" t="s">
        <v>333</v>
      </c>
      <c r="H13" s="51">
        <v>0.75</v>
      </c>
      <c r="I13" s="35"/>
      <c r="J13" s="51"/>
      <c r="K13" s="35" t="s">
        <v>155</v>
      </c>
      <c r="L13" s="49"/>
    </row>
    <row r="14" spans="1:34" ht="60.75" thickBot="1" x14ac:dyDescent="0.3">
      <c r="A14" s="171"/>
      <c r="B14" s="63" t="s">
        <v>85</v>
      </c>
      <c r="C14" s="116" t="s">
        <v>241</v>
      </c>
      <c r="D14" s="52">
        <v>0.25</v>
      </c>
      <c r="E14" s="116" t="s">
        <v>334</v>
      </c>
      <c r="F14" s="52">
        <v>0.25</v>
      </c>
      <c r="G14" s="116" t="s">
        <v>409</v>
      </c>
      <c r="H14" s="52">
        <v>0.75</v>
      </c>
      <c r="I14" s="38"/>
      <c r="J14" s="52"/>
      <c r="K14" s="38" t="s">
        <v>156</v>
      </c>
      <c r="L14" s="39"/>
    </row>
    <row r="15" spans="1:34" ht="76.5" customHeight="1" thickBot="1" x14ac:dyDescent="0.3">
      <c r="A15" s="198" t="s">
        <v>25</v>
      </c>
      <c r="B15" s="64" t="s">
        <v>86</v>
      </c>
      <c r="C15" s="192" t="s">
        <v>242</v>
      </c>
      <c r="D15" s="50">
        <v>0.25</v>
      </c>
      <c r="E15" s="192" t="s">
        <v>335</v>
      </c>
      <c r="F15" s="50">
        <v>0.25</v>
      </c>
      <c r="G15" s="192" t="s">
        <v>335</v>
      </c>
      <c r="H15" s="52">
        <v>0.75</v>
      </c>
      <c r="I15" s="40"/>
      <c r="J15" s="50"/>
      <c r="K15" s="41" t="s">
        <v>157</v>
      </c>
      <c r="L15" s="42"/>
    </row>
    <row r="16" spans="1:34" ht="94.5" customHeight="1" thickBot="1" x14ac:dyDescent="0.3">
      <c r="A16" s="199"/>
      <c r="B16" s="65" t="s">
        <v>87</v>
      </c>
      <c r="C16" s="193"/>
      <c r="D16" s="52">
        <v>0.25</v>
      </c>
      <c r="E16" s="193"/>
      <c r="F16" s="52">
        <v>0.25</v>
      </c>
      <c r="G16" s="193"/>
      <c r="H16" s="52">
        <v>0.75</v>
      </c>
      <c r="I16" s="44"/>
      <c r="J16" s="52"/>
      <c r="K16" s="45"/>
      <c r="L16" s="46"/>
    </row>
    <row r="17" spans="1:12" ht="94.5" customHeight="1" thickBot="1" x14ac:dyDescent="0.3">
      <c r="A17" s="72" t="s">
        <v>26</v>
      </c>
      <c r="B17" s="66" t="s">
        <v>88</v>
      </c>
      <c r="C17" s="118" t="s">
        <v>243</v>
      </c>
      <c r="D17" s="53">
        <v>0.25</v>
      </c>
      <c r="E17" s="118" t="s">
        <v>336</v>
      </c>
      <c r="F17" s="53">
        <v>0.5</v>
      </c>
      <c r="G17" s="118" t="s">
        <v>410</v>
      </c>
      <c r="H17" s="53">
        <v>0.75</v>
      </c>
      <c r="I17" s="47"/>
      <c r="J17" s="53"/>
      <c r="K17" s="47" t="s">
        <v>158</v>
      </c>
      <c r="L17" s="48"/>
    </row>
    <row r="18" spans="1:12" ht="230.25" customHeight="1" x14ac:dyDescent="0.25">
      <c r="A18" s="198" t="s">
        <v>21</v>
      </c>
      <c r="B18" s="67" t="s">
        <v>89</v>
      </c>
      <c r="C18" s="58" t="s">
        <v>244</v>
      </c>
      <c r="D18" s="50">
        <v>0.25</v>
      </c>
      <c r="E18" s="137" t="s">
        <v>337</v>
      </c>
      <c r="F18" s="50">
        <v>0.5</v>
      </c>
      <c r="G18" s="137" t="s">
        <v>411</v>
      </c>
      <c r="H18" s="50">
        <v>0.75</v>
      </c>
      <c r="I18" s="40"/>
      <c r="J18" s="50"/>
      <c r="K18" s="41" t="s">
        <v>159</v>
      </c>
      <c r="L18" s="42"/>
    </row>
    <row r="19" spans="1:12" ht="90" x14ac:dyDescent="0.25">
      <c r="A19" s="200"/>
      <c r="B19" s="68" t="s">
        <v>90</v>
      </c>
      <c r="C19" s="60" t="s">
        <v>247</v>
      </c>
      <c r="D19" s="51">
        <v>0.1</v>
      </c>
      <c r="E19" s="60" t="s">
        <v>338</v>
      </c>
      <c r="F19" s="51">
        <v>0.5</v>
      </c>
      <c r="G19" s="60" t="s">
        <v>412</v>
      </c>
      <c r="H19" s="51">
        <v>0.75</v>
      </c>
      <c r="I19" s="30"/>
      <c r="J19" s="51"/>
      <c r="K19" s="34" t="s">
        <v>160</v>
      </c>
      <c r="L19" s="43"/>
    </row>
    <row r="20" spans="1:12" ht="175.5" customHeight="1" x14ac:dyDescent="0.25">
      <c r="A20" s="200"/>
      <c r="B20" s="68" t="s">
        <v>91</v>
      </c>
      <c r="C20" s="60" t="s">
        <v>245</v>
      </c>
      <c r="D20" s="51">
        <f>14/16</f>
        <v>0.875</v>
      </c>
      <c r="E20" s="60" t="s">
        <v>339</v>
      </c>
      <c r="F20" s="51">
        <v>0.5</v>
      </c>
      <c r="G20" s="157" t="s">
        <v>413</v>
      </c>
      <c r="H20" s="51">
        <v>0.64</v>
      </c>
      <c r="I20" s="30"/>
      <c r="J20" s="51"/>
      <c r="K20" s="34" t="s">
        <v>161</v>
      </c>
      <c r="L20" s="43"/>
    </row>
    <row r="21" spans="1:12" ht="66" customHeight="1" x14ac:dyDescent="0.25">
      <c r="A21" s="200"/>
      <c r="B21" s="68" t="s">
        <v>92</v>
      </c>
      <c r="C21" s="60" t="s">
        <v>246</v>
      </c>
      <c r="D21" s="51">
        <v>1</v>
      </c>
      <c r="E21" s="60"/>
      <c r="F21" s="51"/>
      <c r="G21" s="60"/>
      <c r="H21" s="51"/>
      <c r="I21" s="30"/>
      <c r="J21" s="51"/>
      <c r="K21" s="34"/>
      <c r="L21" s="43"/>
    </row>
    <row r="22" spans="1:12" ht="327" customHeight="1" x14ac:dyDescent="0.25">
      <c r="A22" s="200"/>
      <c r="B22" s="68" t="s">
        <v>93</v>
      </c>
      <c r="C22" s="60" t="s">
        <v>248</v>
      </c>
      <c r="D22" s="51">
        <v>0</v>
      </c>
      <c r="E22" s="60" t="s">
        <v>340</v>
      </c>
      <c r="F22" s="51">
        <v>0.5</v>
      </c>
      <c r="G22" s="201" t="s">
        <v>414</v>
      </c>
      <c r="H22" s="51">
        <v>1</v>
      </c>
      <c r="I22" s="30"/>
      <c r="J22" s="51"/>
      <c r="K22" s="34" t="s">
        <v>162</v>
      </c>
      <c r="L22" s="43"/>
    </row>
    <row r="23" spans="1:12" ht="90" x14ac:dyDescent="0.25">
      <c r="A23" s="200"/>
      <c r="B23" s="68" t="s">
        <v>94</v>
      </c>
      <c r="C23" s="60" t="s">
        <v>254</v>
      </c>
      <c r="D23" s="51">
        <v>0</v>
      </c>
      <c r="E23" s="60" t="s">
        <v>254</v>
      </c>
      <c r="F23" s="51"/>
      <c r="G23" s="202"/>
      <c r="H23" s="51">
        <v>0.75</v>
      </c>
      <c r="I23" s="30"/>
      <c r="J23" s="51"/>
      <c r="K23" s="34" t="s">
        <v>163</v>
      </c>
      <c r="L23" s="43"/>
    </row>
    <row r="24" spans="1:12" ht="93.75" customHeight="1" x14ac:dyDescent="0.25">
      <c r="A24" s="200"/>
      <c r="B24" s="68" t="s">
        <v>95</v>
      </c>
      <c r="C24" s="60" t="s">
        <v>249</v>
      </c>
      <c r="D24" s="51">
        <v>0.2</v>
      </c>
      <c r="E24" s="60" t="s">
        <v>341</v>
      </c>
      <c r="F24" s="51">
        <v>1</v>
      </c>
      <c r="G24" s="60" t="s">
        <v>415</v>
      </c>
      <c r="H24" s="51">
        <v>1</v>
      </c>
      <c r="I24" s="30"/>
      <c r="J24" s="51"/>
      <c r="K24" s="34" t="s">
        <v>164</v>
      </c>
      <c r="L24" s="43"/>
    </row>
    <row r="25" spans="1:12" ht="62.25" customHeight="1" x14ac:dyDescent="0.25">
      <c r="A25" s="200"/>
      <c r="B25" s="68" t="s">
        <v>22</v>
      </c>
      <c r="C25" s="60" t="s">
        <v>251</v>
      </c>
      <c r="D25" s="51">
        <v>0.2</v>
      </c>
      <c r="E25" s="60" t="s">
        <v>251</v>
      </c>
      <c r="F25" s="51">
        <v>0.5</v>
      </c>
      <c r="G25" s="60" t="s">
        <v>251</v>
      </c>
      <c r="H25" s="51">
        <v>0.75</v>
      </c>
      <c r="I25" s="30"/>
      <c r="J25" s="51"/>
      <c r="K25" s="34"/>
      <c r="L25" s="43"/>
    </row>
    <row r="26" spans="1:12" ht="184.5" customHeight="1" thickBot="1" x14ac:dyDescent="0.3">
      <c r="A26" s="199"/>
      <c r="B26" s="69" t="s">
        <v>96</v>
      </c>
      <c r="C26" s="59" t="s">
        <v>250</v>
      </c>
      <c r="D26" s="52">
        <v>0.25</v>
      </c>
      <c r="E26" s="59" t="s">
        <v>342</v>
      </c>
      <c r="F26" s="52">
        <v>0.5</v>
      </c>
      <c r="G26" s="158" t="s">
        <v>416</v>
      </c>
      <c r="H26" s="52">
        <v>0.75</v>
      </c>
      <c r="I26" s="44"/>
      <c r="J26" s="52"/>
      <c r="K26" s="45"/>
      <c r="L26" s="46"/>
    </row>
    <row r="27" spans="1:12" ht="75.75" thickBot="1" x14ac:dyDescent="0.3">
      <c r="A27" s="170" t="s">
        <v>23</v>
      </c>
      <c r="B27" s="70" t="s">
        <v>97</v>
      </c>
      <c r="C27" s="114" t="s">
        <v>253</v>
      </c>
      <c r="D27" s="50"/>
      <c r="E27" s="114" t="s">
        <v>343</v>
      </c>
      <c r="F27" s="50"/>
      <c r="G27" s="114" t="s">
        <v>417</v>
      </c>
      <c r="H27" s="50">
        <v>1</v>
      </c>
      <c r="I27" s="36"/>
      <c r="J27" s="50"/>
      <c r="K27" s="36" t="s">
        <v>165</v>
      </c>
      <c r="L27" s="37"/>
    </row>
    <row r="28" spans="1:12" ht="71.25" customHeight="1" thickBot="1" x14ac:dyDescent="0.3">
      <c r="A28" s="171"/>
      <c r="B28" s="71" t="s">
        <v>24</v>
      </c>
      <c r="C28" s="116" t="s">
        <v>252</v>
      </c>
      <c r="D28" s="54"/>
      <c r="E28" s="116" t="s">
        <v>252</v>
      </c>
      <c r="F28" s="54"/>
      <c r="G28" s="116" t="s">
        <v>418</v>
      </c>
      <c r="H28" s="50">
        <v>0.8</v>
      </c>
      <c r="I28" s="38"/>
      <c r="J28" s="54"/>
      <c r="K28" s="38"/>
      <c r="L28" s="39"/>
    </row>
    <row r="29" spans="1:12" x14ac:dyDescent="0.25">
      <c r="A29" s="26"/>
      <c r="B29" s="10"/>
      <c r="D29" s="31"/>
    </row>
    <row r="30" spans="1:12" ht="40.5" x14ac:dyDescent="0.25">
      <c r="A30" s="32"/>
      <c r="B30" s="4" t="s">
        <v>12</v>
      </c>
      <c r="C30" s="5" t="s">
        <v>13</v>
      </c>
      <c r="D30" s="55"/>
      <c r="E30" s="4" t="s">
        <v>14</v>
      </c>
      <c r="F30" s="55"/>
      <c r="G30" s="4" t="s">
        <v>15</v>
      </c>
      <c r="H30" s="55"/>
      <c r="I30" s="4" t="s">
        <v>16</v>
      </c>
      <c r="J30" s="55"/>
    </row>
    <row r="31" spans="1:12" ht="32.25" thickBot="1" x14ac:dyDescent="0.3">
      <c r="A31" s="33" t="s">
        <v>17</v>
      </c>
      <c r="B31" s="4"/>
      <c r="C31" s="5" t="s">
        <v>18</v>
      </c>
      <c r="D31" s="56">
        <f>AVERAGE(D10:D28)</f>
        <v>0.27794117647058825</v>
      </c>
      <c r="E31" s="4" t="s">
        <v>19</v>
      </c>
      <c r="F31" s="56">
        <f>AVERAGE(F10:F28)</f>
        <v>0.49</v>
      </c>
      <c r="G31" s="4" t="s">
        <v>20</v>
      </c>
      <c r="H31" s="56">
        <f>AVERAGE(H10:H28)</f>
        <v>0.78176470588235292</v>
      </c>
      <c r="I31" s="4" t="s">
        <v>20</v>
      </c>
      <c r="J31" s="56" t="e">
        <f>AVERAGE(J10:J28)</f>
        <v>#DIV/0!</v>
      </c>
    </row>
  </sheetData>
  <mergeCells count="30">
    <mergeCell ref="C15:C16"/>
    <mergeCell ref="L7:L9"/>
    <mergeCell ref="A10:A14"/>
    <mergeCell ref="A15:A16"/>
    <mergeCell ref="A18:A26"/>
    <mergeCell ref="E15:E16"/>
    <mergeCell ref="G15:G16"/>
    <mergeCell ref="G22:G23"/>
    <mergeCell ref="A27:A28"/>
    <mergeCell ref="K7:K9"/>
    <mergeCell ref="C8:C9"/>
    <mergeCell ref="D8:D9"/>
    <mergeCell ref="E8:E9"/>
    <mergeCell ref="F8:F9"/>
    <mergeCell ref="G8:G9"/>
    <mergeCell ref="H8:H9"/>
    <mergeCell ref="I8:I9"/>
    <mergeCell ref="J8:J9"/>
    <mergeCell ref="A7:A9"/>
    <mergeCell ref="B7:B9"/>
    <mergeCell ref="C7:D7"/>
    <mergeCell ref="E7:F7"/>
    <mergeCell ref="G7:H7"/>
    <mergeCell ref="I7:J7"/>
    <mergeCell ref="A2:B6"/>
    <mergeCell ref="C2:J2"/>
    <mergeCell ref="C3:J3"/>
    <mergeCell ref="C4:J4"/>
    <mergeCell ref="C5:J5"/>
    <mergeCell ref="C6:J6"/>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6"/>
  <sheetViews>
    <sheetView topLeftCell="B1" workbookViewId="0">
      <selection activeCell="E6" sqref="E6:H6"/>
    </sheetView>
  </sheetViews>
  <sheetFormatPr baseColWidth="10" defaultColWidth="11.42578125" defaultRowHeight="15" x14ac:dyDescent="0.2"/>
  <cols>
    <col min="1" max="1" width="11.42578125" style="11"/>
    <col min="2" max="2" width="33" style="11" bestFit="1" customWidth="1"/>
    <col min="3" max="3" width="12" style="11" bestFit="1" customWidth="1"/>
    <col min="4" max="4" width="32" style="11" customWidth="1"/>
    <col min="5" max="5" width="35.85546875" style="11" customWidth="1"/>
    <col min="6" max="8" width="36.28515625" style="11" bestFit="1" customWidth="1"/>
    <col min="9" max="9" width="29" style="11" customWidth="1"/>
    <col min="10" max="16384" width="11.42578125" style="11"/>
  </cols>
  <sheetData>
    <row r="1" spans="2:9" ht="15.75" thickBot="1" x14ac:dyDescent="0.25"/>
    <row r="2" spans="2:9" ht="33" customHeight="1" x14ac:dyDescent="0.2">
      <c r="B2" s="206"/>
      <c r="C2" s="207"/>
      <c r="D2" s="208"/>
      <c r="E2" s="212" t="s">
        <v>60</v>
      </c>
      <c r="F2" s="213"/>
      <c r="G2" s="213"/>
      <c r="H2" s="213"/>
      <c r="I2" s="214"/>
    </row>
    <row r="3" spans="2:9" ht="45" customHeight="1" thickBot="1" x14ac:dyDescent="0.25">
      <c r="B3" s="209"/>
      <c r="C3" s="210"/>
      <c r="D3" s="211"/>
      <c r="E3" s="215" t="s">
        <v>70</v>
      </c>
      <c r="F3" s="216"/>
      <c r="G3" s="216"/>
      <c r="H3" s="216"/>
      <c r="I3" s="217"/>
    </row>
    <row r="4" spans="2:9" ht="15.75" x14ac:dyDescent="0.2">
      <c r="B4" s="218" t="s">
        <v>61</v>
      </c>
      <c r="C4" s="220" t="s">
        <v>62</v>
      </c>
      <c r="D4" s="12" t="s">
        <v>63</v>
      </c>
      <c r="E4" s="13" t="s">
        <v>64</v>
      </c>
      <c r="F4" s="14" t="s">
        <v>65</v>
      </c>
      <c r="G4" s="14" t="s">
        <v>66</v>
      </c>
      <c r="H4" s="14" t="s">
        <v>67</v>
      </c>
      <c r="I4" s="222" t="s">
        <v>7</v>
      </c>
    </row>
    <row r="5" spans="2:9" ht="16.5" thickBot="1" x14ac:dyDescent="0.25">
      <c r="B5" s="219"/>
      <c r="C5" s="221"/>
      <c r="D5" s="15">
        <v>2020</v>
      </c>
      <c r="E5" s="135">
        <f>'SEGUIM P21'!D31</f>
        <v>0.27794117647058825</v>
      </c>
      <c r="F5" s="136">
        <f>'SEGUIM P21'!F31</f>
        <v>0.49</v>
      </c>
      <c r="G5" s="136">
        <f>'SEGUIM P21'!H31</f>
        <v>0.78176470588235292</v>
      </c>
      <c r="H5" s="16" t="s">
        <v>68</v>
      </c>
      <c r="I5" s="223"/>
    </row>
    <row r="6" spans="2:9" ht="75.75" thickBot="1" x14ac:dyDescent="0.3">
      <c r="B6" s="20" t="s">
        <v>70</v>
      </c>
      <c r="C6" s="19" t="s">
        <v>69</v>
      </c>
      <c r="D6" s="18" t="s">
        <v>71</v>
      </c>
      <c r="E6" s="203">
        <v>0.8</v>
      </c>
      <c r="F6" s="204"/>
      <c r="G6" s="204"/>
      <c r="H6" s="205"/>
      <c r="I6" s="17"/>
    </row>
  </sheetData>
  <mergeCells count="7">
    <mergeCell ref="E6:H6"/>
    <mergeCell ref="B2:D3"/>
    <mergeCell ref="E2:I2"/>
    <mergeCell ref="E3:I3"/>
    <mergeCell ref="B4:B5"/>
    <mergeCell ref="C4:C5"/>
    <mergeCell ref="I4:I5"/>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AH19"/>
  <sheetViews>
    <sheetView topLeftCell="C16" zoomScale="70" zoomScaleNormal="70" workbookViewId="0">
      <selection activeCell="E18" sqref="E18"/>
    </sheetView>
  </sheetViews>
  <sheetFormatPr baseColWidth="10" defaultColWidth="70.7109375" defaultRowHeight="15" x14ac:dyDescent="0.25"/>
  <cols>
    <col min="1" max="1" width="43.5703125" style="27" customWidth="1"/>
    <col min="2" max="2" width="53" style="27" customWidth="1"/>
    <col min="3" max="3" width="58.7109375" style="27" customWidth="1"/>
    <col min="4" max="4" width="14.140625" style="27" customWidth="1"/>
    <col min="5" max="5" width="69.42578125" style="27" customWidth="1"/>
    <col min="6" max="6" width="16.140625" style="27" customWidth="1"/>
    <col min="7" max="7" width="62.5703125" style="27" customWidth="1"/>
    <col min="8" max="8" width="17.140625" style="27" customWidth="1"/>
    <col min="9" max="9" width="130.140625" style="27" bestFit="1" customWidth="1"/>
    <col min="10" max="10" width="22.7109375" style="27" bestFit="1" customWidth="1"/>
    <col min="11" max="11" width="38.7109375" style="27" bestFit="1" customWidth="1"/>
    <col min="12" max="12" width="26" style="27" bestFit="1" customWidth="1"/>
    <col min="13" max="34" width="70.7109375" style="27" customWidth="1"/>
    <col min="35" max="16384" width="70.7109375" style="27"/>
  </cols>
  <sheetData>
    <row r="1" spans="1:34" ht="15.75" thickBot="1" x14ac:dyDescent="0.3"/>
    <row r="2" spans="1:34" s="28" customFormat="1" ht="15.75" x14ac:dyDescent="0.25">
      <c r="A2" s="159"/>
      <c r="B2" s="160"/>
      <c r="C2" s="163" t="s">
        <v>0</v>
      </c>
      <c r="D2" s="164"/>
      <c r="E2" s="164"/>
      <c r="F2" s="164"/>
      <c r="G2" s="164"/>
      <c r="H2" s="164"/>
      <c r="I2" s="164"/>
      <c r="J2" s="164"/>
      <c r="K2" s="121"/>
      <c r="L2" s="121"/>
      <c r="M2" s="121"/>
      <c r="N2" s="121"/>
      <c r="O2" s="121"/>
      <c r="P2" s="121"/>
      <c r="Q2" s="121"/>
      <c r="R2" s="121"/>
      <c r="S2" s="121"/>
      <c r="T2" s="121"/>
      <c r="U2" s="121"/>
      <c r="V2" s="121"/>
      <c r="W2" s="121"/>
      <c r="X2" s="121"/>
      <c r="Y2" s="121"/>
      <c r="Z2" s="121"/>
      <c r="AA2" s="121"/>
      <c r="AB2" s="121"/>
      <c r="AC2" s="121"/>
      <c r="AD2" s="121"/>
      <c r="AE2" s="121"/>
      <c r="AF2" s="121"/>
      <c r="AG2" s="121"/>
      <c r="AH2" s="121"/>
    </row>
    <row r="3" spans="1:34" s="29" customFormat="1" ht="15.75" x14ac:dyDescent="0.25">
      <c r="A3" s="161"/>
      <c r="B3" s="162"/>
      <c r="C3" s="165" t="s">
        <v>152</v>
      </c>
      <c r="D3" s="166"/>
      <c r="E3" s="166"/>
      <c r="F3" s="166"/>
      <c r="G3" s="166"/>
      <c r="H3" s="166"/>
      <c r="I3" s="166"/>
      <c r="J3" s="166"/>
    </row>
    <row r="4" spans="1:34" s="29" customFormat="1" ht="15.75" x14ac:dyDescent="0.25">
      <c r="A4" s="161"/>
      <c r="B4" s="162"/>
      <c r="C4" s="165" t="s">
        <v>28</v>
      </c>
      <c r="D4" s="166"/>
      <c r="E4" s="166"/>
      <c r="F4" s="166"/>
      <c r="G4" s="166"/>
      <c r="H4" s="166"/>
      <c r="I4" s="166"/>
      <c r="J4" s="166"/>
    </row>
    <row r="5" spans="1:34" s="29" customFormat="1" ht="15.75" x14ac:dyDescent="0.25">
      <c r="A5" s="161"/>
      <c r="B5" s="162"/>
      <c r="C5" s="167" t="s">
        <v>36</v>
      </c>
      <c r="D5" s="168"/>
      <c r="E5" s="168"/>
      <c r="F5" s="168"/>
      <c r="G5" s="168"/>
      <c r="H5" s="168"/>
      <c r="I5" s="168"/>
      <c r="J5" s="168"/>
    </row>
    <row r="6" spans="1:34" s="29" customFormat="1" ht="16.5" thickBot="1" x14ac:dyDescent="0.3">
      <c r="A6" s="161"/>
      <c r="B6" s="162"/>
      <c r="C6" s="227" t="s">
        <v>27</v>
      </c>
      <c r="D6" s="228"/>
      <c r="E6" s="228"/>
      <c r="F6" s="228"/>
      <c r="G6" s="228"/>
      <c r="H6" s="228"/>
      <c r="I6" s="228"/>
      <c r="J6" s="228"/>
    </row>
    <row r="7" spans="1:34" ht="16.5" thickBot="1" x14ac:dyDescent="0.3">
      <c r="A7" s="183" t="s">
        <v>1</v>
      </c>
      <c r="B7" s="186" t="s">
        <v>2</v>
      </c>
      <c r="C7" s="242" t="s">
        <v>3</v>
      </c>
      <c r="D7" s="225"/>
      <c r="E7" s="224" t="s">
        <v>4</v>
      </c>
      <c r="F7" s="224"/>
      <c r="G7" s="224" t="s">
        <v>5</v>
      </c>
      <c r="H7" s="225"/>
      <c r="I7" s="224" t="s">
        <v>6</v>
      </c>
      <c r="J7" s="226"/>
      <c r="K7" s="232" t="s">
        <v>98</v>
      </c>
      <c r="L7" s="194" t="s">
        <v>7</v>
      </c>
    </row>
    <row r="8" spans="1:34" ht="13.5" customHeight="1" x14ac:dyDescent="0.25">
      <c r="A8" s="184"/>
      <c r="B8" s="187"/>
      <c r="C8" s="175" t="s">
        <v>8</v>
      </c>
      <c r="D8" s="236" t="s">
        <v>9</v>
      </c>
      <c r="E8" s="175" t="s">
        <v>8</v>
      </c>
      <c r="F8" s="236" t="s">
        <v>10</v>
      </c>
      <c r="G8" s="175" t="s">
        <v>8</v>
      </c>
      <c r="H8" s="236" t="s">
        <v>10</v>
      </c>
      <c r="I8" s="175" t="s">
        <v>8</v>
      </c>
      <c r="J8" s="238" t="s">
        <v>10</v>
      </c>
      <c r="K8" s="233"/>
      <c r="L8" s="195"/>
    </row>
    <row r="9" spans="1:34" ht="15.75" thickBot="1" x14ac:dyDescent="0.3">
      <c r="A9" s="240"/>
      <c r="B9" s="241"/>
      <c r="C9" s="235"/>
      <c r="D9" s="237"/>
      <c r="E9" s="235"/>
      <c r="F9" s="237"/>
      <c r="G9" s="235"/>
      <c r="H9" s="237"/>
      <c r="I9" s="235"/>
      <c r="J9" s="239"/>
      <c r="K9" s="234"/>
      <c r="L9" s="196"/>
    </row>
    <row r="10" spans="1:34" ht="119.25" customHeight="1" x14ac:dyDescent="0.25">
      <c r="A10" s="229" t="s">
        <v>30</v>
      </c>
      <c r="B10" s="76" t="s">
        <v>99</v>
      </c>
      <c r="C10" s="113" t="s">
        <v>344</v>
      </c>
      <c r="D10" s="51">
        <v>0.23</v>
      </c>
      <c r="E10" s="113" t="s">
        <v>345</v>
      </c>
      <c r="F10" s="51">
        <v>0.5</v>
      </c>
      <c r="G10" s="113" t="s">
        <v>346</v>
      </c>
      <c r="H10" s="51">
        <v>0.75</v>
      </c>
      <c r="I10" s="35"/>
      <c r="J10" s="51"/>
      <c r="K10" s="77" t="s">
        <v>166</v>
      </c>
      <c r="L10" s="77"/>
    </row>
    <row r="11" spans="1:34" ht="96.75" customHeight="1" x14ac:dyDescent="0.25">
      <c r="A11" s="230"/>
      <c r="B11" s="6" t="s">
        <v>100</v>
      </c>
      <c r="C11" s="113" t="s">
        <v>255</v>
      </c>
      <c r="D11" s="51">
        <v>0.2</v>
      </c>
      <c r="E11" s="113" t="s">
        <v>323</v>
      </c>
      <c r="F11" s="51">
        <v>0.5</v>
      </c>
      <c r="G11" s="113" t="s">
        <v>347</v>
      </c>
      <c r="H11" s="51">
        <v>0.75</v>
      </c>
      <c r="I11" s="35"/>
      <c r="J11" s="51"/>
      <c r="K11" s="35"/>
      <c r="L11" s="35"/>
    </row>
    <row r="12" spans="1:34" ht="170.25" customHeight="1" x14ac:dyDescent="0.25">
      <c r="A12" s="75" t="s">
        <v>31</v>
      </c>
      <c r="B12" s="138" t="s">
        <v>101</v>
      </c>
      <c r="C12" s="30" t="s">
        <v>256</v>
      </c>
      <c r="D12" s="51">
        <v>0.15</v>
      </c>
      <c r="E12" s="30" t="s">
        <v>324</v>
      </c>
      <c r="F12" s="51">
        <v>0.5</v>
      </c>
      <c r="G12" s="155" t="s">
        <v>401</v>
      </c>
      <c r="H12" s="51">
        <v>0.75</v>
      </c>
      <c r="I12" s="30"/>
      <c r="J12" s="51"/>
      <c r="K12" s="34"/>
      <c r="L12" s="34"/>
    </row>
    <row r="13" spans="1:34" ht="75" x14ac:dyDescent="0.25">
      <c r="A13" s="122" t="s">
        <v>32</v>
      </c>
      <c r="B13" s="78" t="s">
        <v>102</v>
      </c>
      <c r="C13" s="113" t="s">
        <v>325</v>
      </c>
      <c r="D13" s="51"/>
      <c r="E13" s="113" t="s">
        <v>325</v>
      </c>
      <c r="F13" s="51"/>
      <c r="G13" s="35" t="s">
        <v>402</v>
      </c>
      <c r="H13" s="51">
        <v>0.75</v>
      </c>
      <c r="I13" s="35"/>
      <c r="J13" s="51"/>
      <c r="K13" s="35"/>
      <c r="L13" s="35"/>
    </row>
    <row r="14" spans="1:34" ht="152.25" customHeight="1" x14ac:dyDescent="0.25">
      <c r="A14" s="231" t="s">
        <v>33</v>
      </c>
      <c r="B14" s="74" t="s">
        <v>34</v>
      </c>
      <c r="C14" s="30" t="s">
        <v>257</v>
      </c>
      <c r="D14" s="51">
        <v>0.15</v>
      </c>
      <c r="E14" s="30" t="s">
        <v>326</v>
      </c>
      <c r="F14" s="51">
        <v>0.5</v>
      </c>
      <c r="G14" s="30" t="s">
        <v>403</v>
      </c>
      <c r="H14" s="51">
        <v>0.75</v>
      </c>
      <c r="I14" s="30"/>
      <c r="J14" s="51"/>
      <c r="K14" s="34"/>
      <c r="L14" s="34"/>
    </row>
    <row r="15" spans="1:34" ht="315" customHeight="1" x14ac:dyDescent="0.25">
      <c r="A15" s="231"/>
      <c r="B15" s="74" t="s">
        <v>103</v>
      </c>
      <c r="C15" s="119" t="s">
        <v>327</v>
      </c>
      <c r="D15" s="51">
        <v>0.25</v>
      </c>
      <c r="E15" s="154" t="s">
        <v>328</v>
      </c>
      <c r="F15" s="51">
        <v>0.5</v>
      </c>
      <c r="G15" s="120" t="s">
        <v>404</v>
      </c>
      <c r="H15" s="51">
        <v>0.75</v>
      </c>
      <c r="I15" s="30"/>
      <c r="J15" s="51"/>
      <c r="K15" s="34"/>
      <c r="L15" s="34"/>
    </row>
    <row r="16" spans="1:34" ht="190.5" customHeight="1" x14ac:dyDescent="0.25">
      <c r="A16" s="231"/>
      <c r="B16" s="74" t="s">
        <v>35</v>
      </c>
      <c r="C16" s="120" t="s">
        <v>258</v>
      </c>
      <c r="D16" s="51">
        <v>0.25</v>
      </c>
      <c r="E16" s="120" t="s">
        <v>329</v>
      </c>
      <c r="F16" s="51"/>
      <c r="G16" s="120" t="s">
        <v>405</v>
      </c>
      <c r="H16" s="51">
        <v>0.75</v>
      </c>
      <c r="I16" s="30"/>
      <c r="J16" s="51"/>
      <c r="K16" s="34" t="s">
        <v>167</v>
      </c>
      <c r="L16" s="34"/>
    </row>
    <row r="17" spans="1:10" x14ac:dyDescent="0.25">
      <c r="A17" s="1"/>
      <c r="B17" s="2"/>
      <c r="D17" s="31"/>
    </row>
    <row r="18" spans="1:10" ht="40.5" x14ac:dyDescent="0.25">
      <c r="A18" s="3"/>
      <c r="B18" s="4" t="s">
        <v>12</v>
      </c>
      <c r="C18" s="5" t="s">
        <v>13</v>
      </c>
      <c r="D18" s="55"/>
      <c r="E18" s="4" t="s">
        <v>14</v>
      </c>
      <c r="F18" s="55"/>
      <c r="G18" s="4" t="s">
        <v>15</v>
      </c>
      <c r="H18" s="55"/>
      <c r="I18" s="4" t="s">
        <v>16</v>
      </c>
      <c r="J18" s="55"/>
    </row>
    <row r="19" spans="1:10" ht="41.25" thickBot="1" x14ac:dyDescent="0.3">
      <c r="A19" s="4" t="s">
        <v>17</v>
      </c>
      <c r="B19" s="4"/>
      <c r="C19" s="5" t="s">
        <v>18</v>
      </c>
      <c r="D19" s="56">
        <f>AVERAGE(D10:D16)</f>
        <v>0.20499999999999999</v>
      </c>
      <c r="E19" s="4" t="s">
        <v>19</v>
      </c>
      <c r="F19" s="56">
        <f>AVERAGE(F10:F16)</f>
        <v>0.5</v>
      </c>
      <c r="G19" s="4" t="s">
        <v>20</v>
      </c>
      <c r="H19" s="51">
        <f>AVERAGE(H10:H16)</f>
        <v>0.75</v>
      </c>
      <c r="I19" s="4" t="s">
        <v>20</v>
      </c>
      <c r="J19" s="57" t="e">
        <f>AVERAGE(J10:J16)</f>
        <v>#DIV/0!</v>
      </c>
    </row>
  </sheetData>
  <mergeCells count="24">
    <mergeCell ref="A10:A11"/>
    <mergeCell ref="A14:A16"/>
    <mergeCell ref="L7:L9"/>
    <mergeCell ref="K7:K9"/>
    <mergeCell ref="C8:C9"/>
    <mergeCell ref="D8:D9"/>
    <mergeCell ref="E8:E9"/>
    <mergeCell ref="F8:F9"/>
    <mergeCell ref="G8:G9"/>
    <mergeCell ref="H8:H9"/>
    <mergeCell ref="I8:I9"/>
    <mergeCell ref="J8:J9"/>
    <mergeCell ref="A7:A9"/>
    <mergeCell ref="B7:B9"/>
    <mergeCell ref="C7:D7"/>
    <mergeCell ref="E7:F7"/>
    <mergeCell ref="G7:H7"/>
    <mergeCell ref="I7:J7"/>
    <mergeCell ref="A2:B6"/>
    <mergeCell ref="C2:J2"/>
    <mergeCell ref="C3:J3"/>
    <mergeCell ref="C4:J4"/>
    <mergeCell ref="C5:J5"/>
    <mergeCell ref="C6:J6"/>
  </mergeCells>
  <pageMargins left="0.7" right="0.7" top="0.75" bottom="0.75" header="0.3" footer="0.3"/>
  <pageSetup paperSize="9"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6"/>
  <sheetViews>
    <sheetView topLeftCell="D1" workbookViewId="0">
      <selection activeCell="E6" sqref="E6:H6"/>
    </sheetView>
  </sheetViews>
  <sheetFormatPr baseColWidth="10" defaultColWidth="11.42578125" defaultRowHeight="15" x14ac:dyDescent="0.2"/>
  <cols>
    <col min="1" max="1" width="11.42578125" style="11"/>
    <col min="2" max="2" width="34.7109375" style="11" customWidth="1"/>
    <col min="3" max="3" width="12" style="11" bestFit="1" customWidth="1"/>
    <col min="4" max="4" width="32" style="11" customWidth="1"/>
    <col min="5" max="5" width="35.85546875" style="11" customWidth="1"/>
    <col min="6" max="8" width="36.28515625" style="11" bestFit="1" customWidth="1"/>
    <col min="9" max="9" width="29" style="11" customWidth="1"/>
    <col min="10" max="16384" width="11.42578125" style="11"/>
  </cols>
  <sheetData>
    <row r="1" spans="2:9" ht="15.75" thickBot="1" x14ac:dyDescent="0.25"/>
    <row r="2" spans="2:9" ht="43.5" customHeight="1" x14ac:dyDescent="0.2">
      <c r="B2" s="206"/>
      <c r="C2" s="207"/>
      <c r="D2" s="208"/>
      <c r="E2" s="212" t="s">
        <v>60</v>
      </c>
      <c r="F2" s="213"/>
      <c r="G2" s="213"/>
      <c r="H2" s="213"/>
      <c r="I2" s="214"/>
    </row>
    <row r="3" spans="2:9" ht="47.25" customHeight="1" thickBot="1" x14ac:dyDescent="0.25">
      <c r="B3" s="209"/>
      <c r="C3" s="210"/>
      <c r="D3" s="211"/>
      <c r="E3" s="215" t="s">
        <v>36</v>
      </c>
      <c r="F3" s="216"/>
      <c r="G3" s="216"/>
      <c r="H3" s="216"/>
      <c r="I3" s="217"/>
    </row>
    <row r="4" spans="2:9" ht="15.75" x14ac:dyDescent="0.2">
      <c r="B4" s="218" t="s">
        <v>61</v>
      </c>
      <c r="C4" s="220" t="s">
        <v>62</v>
      </c>
      <c r="D4" s="12" t="s">
        <v>63</v>
      </c>
      <c r="E4" s="13" t="s">
        <v>64</v>
      </c>
      <c r="F4" s="14" t="s">
        <v>65</v>
      </c>
      <c r="G4" s="14" t="s">
        <v>66</v>
      </c>
      <c r="H4" s="14" t="s">
        <v>67</v>
      </c>
      <c r="I4" s="222" t="s">
        <v>7</v>
      </c>
    </row>
    <row r="5" spans="2:9" ht="16.5" thickBot="1" x14ac:dyDescent="0.25">
      <c r="B5" s="219"/>
      <c r="C5" s="221"/>
      <c r="D5" s="15">
        <v>2020</v>
      </c>
      <c r="E5" s="135">
        <f>'SEGUIM P22'!D19</f>
        <v>0.20499999999999999</v>
      </c>
      <c r="F5" s="136">
        <f>'SEGUIM P22'!F19</f>
        <v>0.5</v>
      </c>
      <c r="G5" s="136">
        <f>'SEGUIM P22'!H19</f>
        <v>0.75</v>
      </c>
      <c r="H5" s="16" t="s">
        <v>68</v>
      </c>
      <c r="I5" s="223"/>
    </row>
    <row r="6" spans="2:9" ht="79.5" thickBot="1" x14ac:dyDescent="0.3">
      <c r="B6" s="21" t="s">
        <v>72</v>
      </c>
      <c r="C6" s="22" t="s">
        <v>69</v>
      </c>
      <c r="D6" s="23" t="s">
        <v>73</v>
      </c>
      <c r="E6" s="243">
        <v>0.8</v>
      </c>
      <c r="F6" s="244"/>
      <c r="G6" s="244"/>
      <c r="H6" s="245"/>
      <c r="I6" s="17"/>
    </row>
  </sheetData>
  <mergeCells count="7">
    <mergeCell ref="E6:H6"/>
    <mergeCell ref="B2:D3"/>
    <mergeCell ref="E2:I2"/>
    <mergeCell ref="E3:I3"/>
    <mergeCell ref="B4:B5"/>
    <mergeCell ref="C4:C5"/>
    <mergeCell ref="I4:I5"/>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AH103"/>
  <sheetViews>
    <sheetView topLeftCell="D84" zoomScale="70" zoomScaleNormal="70" workbookViewId="0">
      <selection activeCell="G84" sqref="G84:G91"/>
    </sheetView>
  </sheetViews>
  <sheetFormatPr baseColWidth="10" defaultColWidth="70.7109375" defaultRowHeight="15" x14ac:dyDescent="0.25"/>
  <cols>
    <col min="1" max="1" width="35" style="27" customWidth="1"/>
    <col min="2" max="2" width="44.140625" style="27" customWidth="1"/>
    <col min="3" max="3" width="73.5703125" style="27" customWidth="1"/>
    <col min="4" max="4" width="9.140625" style="27" customWidth="1"/>
    <col min="5" max="5" width="80.7109375" style="27" customWidth="1"/>
    <col min="6" max="6" width="14.7109375" style="27" customWidth="1"/>
    <col min="7" max="7" width="84.85546875" style="27" customWidth="1"/>
    <col min="8" max="8" width="16" style="27" customWidth="1"/>
    <col min="9" max="9" width="46.42578125" style="27" customWidth="1"/>
    <col min="10" max="10" width="13.7109375" style="27" customWidth="1"/>
    <col min="11" max="34" width="70.7109375" style="27" customWidth="1"/>
    <col min="35" max="16384" width="70.7109375" style="27"/>
  </cols>
  <sheetData>
    <row r="1" spans="1:34" ht="15.75" thickBot="1" x14ac:dyDescent="0.3"/>
    <row r="2" spans="1:34" s="28" customFormat="1" ht="15.75" x14ac:dyDescent="0.25">
      <c r="A2" s="159"/>
      <c r="B2" s="160"/>
      <c r="C2" s="163" t="s">
        <v>0</v>
      </c>
      <c r="D2" s="164"/>
      <c r="E2" s="164"/>
      <c r="F2" s="164"/>
      <c r="G2" s="164"/>
      <c r="H2" s="164"/>
      <c r="I2" s="164"/>
      <c r="J2" s="164"/>
      <c r="K2" s="139"/>
      <c r="L2" s="139"/>
      <c r="M2" s="139"/>
      <c r="N2" s="139"/>
      <c r="O2" s="139"/>
      <c r="P2" s="139"/>
      <c r="Q2" s="139"/>
      <c r="R2" s="139"/>
      <c r="S2" s="139"/>
      <c r="T2" s="139"/>
      <c r="U2" s="139"/>
      <c r="V2" s="139"/>
      <c r="W2" s="139"/>
      <c r="X2" s="139"/>
      <c r="Y2" s="139"/>
      <c r="Z2" s="139"/>
      <c r="AA2" s="139"/>
      <c r="AB2" s="139"/>
      <c r="AC2" s="139"/>
      <c r="AD2" s="139"/>
      <c r="AE2" s="139"/>
      <c r="AF2" s="139"/>
      <c r="AG2" s="139"/>
      <c r="AH2" s="139"/>
    </row>
    <row r="3" spans="1:34" s="29" customFormat="1" ht="15.75" x14ac:dyDescent="0.25">
      <c r="A3" s="161"/>
      <c r="B3" s="162"/>
      <c r="C3" s="165" t="s">
        <v>152</v>
      </c>
      <c r="D3" s="166"/>
      <c r="E3" s="166"/>
      <c r="F3" s="166"/>
      <c r="G3" s="166"/>
      <c r="H3" s="166"/>
      <c r="I3" s="166"/>
      <c r="J3" s="166"/>
    </row>
    <row r="4" spans="1:34" s="29" customFormat="1" ht="15.75" x14ac:dyDescent="0.25">
      <c r="A4" s="161"/>
      <c r="B4" s="162"/>
      <c r="C4" s="165" t="s">
        <v>28</v>
      </c>
      <c r="D4" s="166"/>
      <c r="E4" s="166"/>
      <c r="F4" s="166"/>
      <c r="G4" s="166"/>
      <c r="H4" s="166"/>
      <c r="I4" s="166"/>
      <c r="J4" s="166"/>
    </row>
    <row r="5" spans="1:34" s="29" customFormat="1" ht="15.75" x14ac:dyDescent="0.25">
      <c r="A5" s="161"/>
      <c r="B5" s="162"/>
      <c r="C5" s="167" t="s">
        <v>37</v>
      </c>
      <c r="D5" s="168"/>
      <c r="E5" s="168"/>
      <c r="F5" s="168"/>
      <c r="G5" s="168"/>
      <c r="H5" s="168"/>
      <c r="I5" s="168"/>
      <c r="J5" s="168"/>
    </row>
    <row r="6" spans="1:34" s="29" customFormat="1" ht="16.5" thickBot="1" x14ac:dyDescent="0.3">
      <c r="A6" s="161"/>
      <c r="B6" s="162"/>
      <c r="C6" s="227" t="s">
        <v>27</v>
      </c>
      <c r="D6" s="228"/>
      <c r="E6" s="228"/>
      <c r="F6" s="228"/>
      <c r="G6" s="228"/>
      <c r="H6" s="228"/>
      <c r="I6" s="228"/>
      <c r="J6" s="228"/>
    </row>
    <row r="7" spans="1:34" ht="21" thickBot="1" x14ac:dyDescent="0.35">
      <c r="A7" s="254" t="s">
        <v>1</v>
      </c>
      <c r="B7" s="257" t="s">
        <v>2</v>
      </c>
      <c r="C7" s="269" t="s">
        <v>3</v>
      </c>
      <c r="D7" s="270"/>
      <c r="E7" s="271" t="s">
        <v>4</v>
      </c>
      <c r="F7" s="271"/>
      <c r="G7" s="271" t="s">
        <v>5</v>
      </c>
      <c r="H7" s="270"/>
      <c r="I7" s="271" t="s">
        <v>6</v>
      </c>
      <c r="J7" s="270"/>
      <c r="K7" s="272" t="s">
        <v>98</v>
      </c>
      <c r="L7" s="266" t="s">
        <v>7</v>
      </c>
    </row>
    <row r="8" spans="1:34" ht="20.25" customHeight="1" x14ac:dyDescent="0.25">
      <c r="A8" s="255"/>
      <c r="B8" s="258"/>
      <c r="C8" s="275" t="s">
        <v>8</v>
      </c>
      <c r="D8" s="277" t="s">
        <v>9</v>
      </c>
      <c r="E8" s="275" t="s">
        <v>8</v>
      </c>
      <c r="F8" s="277" t="s">
        <v>10</v>
      </c>
      <c r="G8" s="275" t="s">
        <v>8</v>
      </c>
      <c r="H8" s="277" t="s">
        <v>10</v>
      </c>
      <c r="I8" s="275" t="s">
        <v>8</v>
      </c>
      <c r="J8" s="277" t="s">
        <v>10</v>
      </c>
      <c r="K8" s="273"/>
      <c r="L8" s="267"/>
    </row>
    <row r="9" spans="1:34" ht="18.75" customHeight="1" thickBot="1" x14ac:dyDescent="0.3">
      <c r="A9" s="256"/>
      <c r="B9" s="259"/>
      <c r="C9" s="276"/>
      <c r="D9" s="278"/>
      <c r="E9" s="276"/>
      <c r="F9" s="278"/>
      <c r="G9" s="276"/>
      <c r="H9" s="278"/>
      <c r="I9" s="276"/>
      <c r="J9" s="278"/>
      <c r="K9" s="274"/>
      <c r="L9" s="268"/>
    </row>
    <row r="10" spans="1:34" ht="91.5" customHeight="1" x14ac:dyDescent="0.3">
      <c r="A10" s="253" t="s">
        <v>193</v>
      </c>
      <c r="B10" s="80" t="s">
        <v>104</v>
      </c>
      <c r="C10" s="131" t="s">
        <v>188</v>
      </c>
      <c r="D10" s="123">
        <v>0.25</v>
      </c>
      <c r="E10" s="113" t="s">
        <v>271</v>
      </c>
      <c r="F10" s="129">
        <v>0.5</v>
      </c>
      <c r="G10" s="130" t="s">
        <v>354</v>
      </c>
      <c r="H10" s="129">
        <v>0.75</v>
      </c>
      <c r="I10" s="30"/>
      <c r="J10" s="85"/>
      <c r="K10" s="34"/>
      <c r="L10" s="34"/>
    </row>
    <row r="11" spans="1:34" ht="95.25" customHeight="1" x14ac:dyDescent="0.3">
      <c r="A11" s="253"/>
      <c r="B11" s="80" t="s">
        <v>105</v>
      </c>
      <c r="C11" s="131" t="s">
        <v>189</v>
      </c>
      <c r="D11" s="124">
        <v>0.25</v>
      </c>
      <c r="E11" s="113" t="s">
        <v>272</v>
      </c>
      <c r="F11" s="129">
        <v>0.5</v>
      </c>
      <c r="G11" s="113" t="s">
        <v>355</v>
      </c>
      <c r="H11" s="129">
        <v>0.75</v>
      </c>
      <c r="I11" s="30"/>
      <c r="J11" s="86"/>
      <c r="K11" s="34"/>
      <c r="L11" s="34"/>
    </row>
    <row r="12" spans="1:34" ht="75.75" customHeight="1" x14ac:dyDescent="0.3">
      <c r="A12" s="253"/>
      <c r="B12" s="80" t="s">
        <v>106</v>
      </c>
      <c r="C12" s="131" t="s">
        <v>190</v>
      </c>
      <c r="D12" s="124">
        <v>0.25</v>
      </c>
      <c r="E12" s="113" t="s">
        <v>273</v>
      </c>
      <c r="F12" s="129">
        <v>0.5</v>
      </c>
      <c r="G12" s="130" t="s">
        <v>356</v>
      </c>
      <c r="H12" s="129">
        <v>0.75</v>
      </c>
      <c r="I12" s="30"/>
      <c r="J12" s="86"/>
      <c r="K12" s="34"/>
      <c r="L12" s="34"/>
    </row>
    <row r="13" spans="1:34" ht="90" x14ac:dyDescent="0.3">
      <c r="A13" s="253"/>
      <c r="B13" s="80" t="s">
        <v>107</v>
      </c>
      <c r="C13" s="131" t="s">
        <v>176</v>
      </c>
      <c r="D13" s="124">
        <v>0.25</v>
      </c>
      <c r="E13" s="113" t="s">
        <v>274</v>
      </c>
      <c r="F13" s="129">
        <v>0.5</v>
      </c>
      <c r="G13" s="130" t="s">
        <v>357</v>
      </c>
      <c r="H13" s="129">
        <v>0.75</v>
      </c>
      <c r="I13" s="30"/>
      <c r="J13" s="86"/>
      <c r="K13" s="34"/>
      <c r="L13" s="34"/>
    </row>
    <row r="14" spans="1:34" ht="84.75" customHeight="1" x14ac:dyDescent="0.3">
      <c r="A14" s="253"/>
      <c r="B14" s="80" t="s">
        <v>38</v>
      </c>
      <c r="C14" s="131" t="s">
        <v>173</v>
      </c>
      <c r="D14" s="124">
        <v>0</v>
      </c>
      <c r="E14" s="113" t="s">
        <v>275</v>
      </c>
      <c r="F14" s="129">
        <v>0</v>
      </c>
      <c r="G14" s="113" t="s">
        <v>358</v>
      </c>
      <c r="H14" s="129">
        <v>0.35</v>
      </c>
      <c r="I14" s="30"/>
      <c r="J14" s="86"/>
      <c r="K14" s="34"/>
      <c r="L14" s="34"/>
    </row>
    <row r="15" spans="1:34" ht="60" x14ac:dyDescent="0.3">
      <c r="A15" s="253"/>
      <c r="B15" s="80" t="s">
        <v>39</v>
      </c>
      <c r="C15" s="131" t="s">
        <v>174</v>
      </c>
      <c r="D15" s="124">
        <v>0.25</v>
      </c>
      <c r="E15" s="113" t="s">
        <v>276</v>
      </c>
      <c r="F15" s="129">
        <v>0.5</v>
      </c>
      <c r="G15" s="130" t="s">
        <v>359</v>
      </c>
      <c r="H15" s="129">
        <v>0.75</v>
      </c>
      <c r="I15" s="30"/>
      <c r="J15" s="86"/>
      <c r="K15" s="34"/>
      <c r="L15" s="34"/>
    </row>
    <row r="16" spans="1:34" ht="60" x14ac:dyDescent="0.3">
      <c r="A16" s="253"/>
      <c r="B16" s="80" t="s">
        <v>108</v>
      </c>
      <c r="C16" s="131" t="s">
        <v>175</v>
      </c>
      <c r="D16" s="124">
        <v>0.25</v>
      </c>
      <c r="E16" s="113" t="s">
        <v>277</v>
      </c>
      <c r="F16" s="129">
        <v>0</v>
      </c>
      <c r="G16" s="113" t="s">
        <v>360</v>
      </c>
      <c r="H16" s="129">
        <v>0</v>
      </c>
      <c r="I16" s="30"/>
      <c r="J16" s="86"/>
      <c r="K16" s="34"/>
      <c r="L16" s="34"/>
    </row>
    <row r="17" spans="1:12" ht="54.75" customHeight="1" x14ac:dyDescent="0.3">
      <c r="A17" s="253"/>
      <c r="B17" s="80" t="s">
        <v>109</v>
      </c>
      <c r="C17" s="131" t="s">
        <v>177</v>
      </c>
      <c r="D17" s="124">
        <v>0</v>
      </c>
      <c r="E17" s="113" t="s">
        <v>177</v>
      </c>
      <c r="F17" s="129">
        <v>0</v>
      </c>
      <c r="G17" s="130" t="s">
        <v>361</v>
      </c>
      <c r="H17" s="129">
        <v>0</v>
      </c>
      <c r="I17" s="30"/>
      <c r="J17" s="86"/>
      <c r="K17" s="34"/>
      <c r="L17" s="34"/>
    </row>
    <row r="18" spans="1:12" ht="183" customHeight="1" x14ac:dyDescent="0.3">
      <c r="A18" s="253"/>
      <c r="B18" s="80" t="s">
        <v>110</v>
      </c>
      <c r="C18" s="131" t="s">
        <v>178</v>
      </c>
      <c r="D18" s="124">
        <v>0.25</v>
      </c>
      <c r="E18" s="113" t="s">
        <v>278</v>
      </c>
      <c r="F18" s="129">
        <v>0.5</v>
      </c>
      <c r="G18" s="113" t="s">
        <v>362</v>
      </c>
      <c r="H18" s="129">
        <v>0.75</v>
      </c>
      <c r="I18" s="30"/>
      <c r="J18" s="86"/>
      <c r="K18" s="34"/>
      <c r="L18" s="34"/>
    </row>
    <row r="19" spans="1:12" ht="72.75" customHeight="1" x14ac:dyDescent="0.3">
      <c r="A19" s="253"/>
      <c r="B19" s="80" t="s">
        <v>111</v>
      </c>
      <c r="C19" s="131" t="s">
        <v>179</v>
      </c>
      <c r="D19" s="124">
        <v>0</v>
      </c>
      <c r="E19" s="113" t="s">
        <v>279</v>
      </c>
      <c r="F19" s="129">
        <v>0.25</v>
      </c>
      <c r="G19" s="113" t="s">
        <v>363</v>
      </c>
      <c r="H19" s="129">
        <v>0.5</v>
      </c>
      <c r="I19" s="30"/>
      <c r="J19" s="86"/>
      <c r="K19" s="34"/>
      <c r="L19" s="34"/>
    </row>
    <row r="20" spans="1:12" ht="93" customHeight="1" x14ac:dyDescent="0.3">
      <c r="A20" s="253"/>
      <c r="B20" s="80" t="s">
        <v>112</v>
      </c>
      <c r="C20" s="131" t="s">
        <v>180</v>
      </c>
      <c r="D20" s="124">
        <v>0</v>
      </c>
      <c r="E20" s="113" t="s">
        <v>280</v>
      </c>
      <c r="F20" s="129">
        <v>0.25</v>
      </c>
      <c r="G20" s="130" t="s">
        <v>364</v>
      </c>
      <c r="H20" s="129">
        <v>0.35</v>
      </c>
      <c r="I20" s="30"/>
      <c r="J20" s="86"/>
      <c r="K20" s="34"/>
      <c r="L20" s="34"/>
    </row>
    <row r="21" spans="1:12" ht="84.75" customHeight="1" x14ac:dyDescent="0.3">
      <c r="A21" s="253"/>
      <c r="B21" s="80" t="s">
        <v>40</v>
      </c>
      <c r="C21" s="131" t="s">
        <v>181</v>
      </c>
      <c r="D21" s="124">
        <v>0.25</v>
      </c>
      <c r="E21" s="113" t="s">
        <v>281</v>
      </c>
      <c r="F21" s="129">
        <v>0.5</v>
      </c>
      <c r="G21" s="113" t="s">
        <v>281</v>
      </c>
      <c r="H21" s="129">
        <v>0.75</v>
      </c>
      <c r="I21" s="30"/>
      <c r="J21" s="86"/>
      <c r="K21" s="34"/>
      <c r="L21" s="34"/>
    </row>
    <row r="22" spans="1:12" ht="60" x14ac:dyDescent="0.3">
      <c r="A22" s="253"/>
      <c r="B22" s="80" t="s">
        <v>113</v>
      </c>
      <c r="C22" s="131" t="s">
        <v>185</v>
      </c>
      <c r="D22" s="125">
        <v>0</v>
      </c>
      <c r="E22" s="113" t="s">
        <v>282</v>
      </c>
      <c r="F22" s="129">
        <v>0.25</v>
      </c>
      <c r="G22" s="130" t="s">
        <v>365</v>
      </c>
      <c r="H22" s="129">
        <v>0.25</v>
      </c>
      <c r="I22" s="30"/>
      <c r="J22" s="86"/>
      <c r="K22" s="34"/>
      <c r="L22" s="34"/>
    </row>
    <row r="23" spans="1:12" ht="96" customHeight="1" x14ac:dyDescent="0.3">
      <c r="A23" s="253"/>
      <c r="B23" s="80" t="s">
        <v>114</v>
      </c>
      <c r="C23" s="131" t="s">
        <v>186</v>
      </c>
      <c r="D23" s="125">
        <v>0</v>
      </c>
      <c r="E23" s="113" t="s">
        <v>283</v>
      </c>
      <c r="F23" s="129">
        <v>0.5</v>
      </c>
      <c r="G23" s="130" t="s">
        <v>366</v>
      </c>
      <c r="H23" s="129">
        <v>0.5</v>
      </c>
      <c r="I23" s="30"/>
      <c r="J23" s="86"/>
      <c r="K23" s="34"/>
      <c r="L23" s="34"/>
    </row>
    <row r="24" spans="1:12" ht="256.5" customHeight="1" x14ac:dyDescent="0.3">
      <c r="A24" s="253"/>
      <c r="B24" s="80" t="s">
        <v>115</v>
      </c>
      <c r="C24" s="131" t="s">
        <v>191</v>
      </c>
      <c r="D24" s="125">
        <v>0.25</v>
      </c>
      <c r="E24" s="113" t="s">
        <v>284</v>
      </c>
      <c r="F24" s="129">
        <v>0.5</v>
      </c>
      <c r="G24" s="130" t="s">
        <v>367</v>
      </c>
      <c r="H24" s="129">
        <v>0.75</v>
      </c>
      <c r="I24" s="30"/>
      <c r="J24" s="86"/>
      <c r="K24" s="34"/>
      <c r="L24" s="34"/>
    </row>
    <row r="25" spans="1:12" ht="47.25" customHeight="1" x14ac:dyDescent="0.3">
      <c r="A25" s="253"/>
      <c r="B25" s="80" t="s">
        <v>116</v>
      </c>
      <c r="C25" s="131" t="s">
        <v>187</v>
      </c>
      <c r="D25" s="125">
        <v>0</v>
      </c>
      <c r="E25" s="113" t="s">
        <v>187</v>
      </c>
      <c r="F25" s="129">
        <v>0</v>
      </c>
      <c r="G25" s="113" t="s">
        <v>187</v>
      </c>
      <c r="H25" s="129">
        <v>0</v>
      </c>
      <c r="I25" s="30"/>
      <c r="J25" s="86"/>
      <c r="K25" s="34"/>
      <c r="L25" s="34"/>
    </row>
    <row r="26" spans="1:12" ht="45" x14ac:dyDescent="0.3">
      <c r="A26" s="253"/>
      <c r="B26" s="80" t="s">
        <v>117</v>
      </c>
      <c r="C26" s="131" t="s">
        <v>182</v>
      </c>
      <c r="D26" s="125">
        <v>0.25</v>
      </c>
      <c r="E26" s="113" t="s">
        <v>285</v>
      </c>
      <c r="F26" s="129">
        <v>0.5</v>
      </c>
      <c r="G26" s="113" t="s">
        <v>285</v>
      </c>
      <c r="H26" s="129">
        <v>0.75</v>
      </c>
      <c r="I26" s="30"/>
      <c r="J26" s="86"/>
      <c r="K26" s="34"/>
      <c r="L26" s="34"/>
    </row>
    <row r="27" spans="1:12" ht="45" x14ac:dyDescent="0.3">
      <c r="A27" s="253"/>
      <c r="B27" s="80" t="s">
        <v>118</v>
      </c>
      <c r="C27" s="131" t="s">
        <v>183</v>
      </c>
      <c r="D27" s="125">
        <v>0</v>
      </c>
      <c r="E27" s="113" t="s">
        <v>286</v>
      </c>
      <c r="F27" s="129">
        <v>0.5</v>
      </c>
      <c r="G27" s="113" t="s">
        <v>286</v>
      </c>
      <c r="H27" s="129">
        <v>0.75</v>
      </c>
      <c r="I27" s="30"/>
      <c r="J27" s="86"/>
      <c r="K27" s="34"/>
      <c r="L27" s="34"/>
    </row>
    <row r="28" spans="1:12" ht="30.75" thickBot="1" x14ac:dyDescent="0.35">
      <c r="A28" s="253"/>
      <c r="B28" s="80" t="s">
        <v>119</v>
      </c>
      <c r="C28" s="101" t="s">
        <v>184</v>
      </c>
      <c r="D28" s="126">
        <v>0</v>
      </c>
      <c r="E28" s="113" t="s">
        <v>287</v>
      </c>
      <c r="F28" s="129">
        <v>0.5</v>
      </c>
      <c r="G28" s="130" t="s">
        <v>368</v>
      </c>
      <c r="H28" s="129">
        <v>0.75</v>
      </c>
      <c r="I28" s="30"/>
      <c r="J28" s="87"/>
      <c r="K28" s="34"/>
      <c r="L28" s="34"/>
    </row>
    <row r="29" spans="1:12" ht="66.75" customHeight="1" thickBot="1" x14ac:dyDescent="0.35">
      <c r="A29" s="98"/>
      <c r="C29" s="103" t="s">
        <v>192</v>
      </c>
      <c r="D29" s="104">
        <f>AVERAGE(D10:D28)</f>
        <v>0.13157894736842105</v>
      </c>
      <c r="E29" s="127" t="s">
        <v>265</v>
      </c>
      <c r="F29" s="128">
        <f>AVERAGE(F10:F28)</f>
        <v>0.35526315789473684</v>
      </c>
      <c r="G29" s="127" t="s">
        <v>348</v>
      </c>
      <c r="H29" s="128">
        <f>AVERAGE(H10:H28)</f>
        <v>0.5368421052631579</v>
      </c>
      <c r="I29" s="30"/>
      <c r="J29" s="100"/>
      <c r="K29" s="34"/>
      <c r="L29" s="34"/>
    </row>
    <row r="30" spans="1:12" ht="16.5" thickBot="1" x14ac:dyDescent="0.3">
      <c r="A30" s="8"/>
      <c r="B30" s="7"/>
      <c r="C30" s="102"/>
      <c r="D30" s="84"/>
      <c r="E30" s="81"/>
      <c r="F30" s="82"/>
      <c r="G30" s="81"/>
      <c r="H30" s="82"/>
      <c r="I30" s="81"/>
      <c r="J30" s="82"/>
      <c r="K30" s="83"/>
      <c r="L30" s="83"/>
    </row>
    <row r="31" spans="1:12" ht="96.75" customHeight="1" x14ac:dyDescent="0.25">
      <c r="A31" s="252" t="s">
        <v>399</v>
      </c>
      <c r="B31" s="106" t="s">
        <v>41</v>
      </c>
      <c r="C31" s="131" t="s">
        <v>215</v>
      </c>
      <c r="D31" s="110">
        <v>0.25</v>
      </c>
      <c r="E31" s="130" t="s">
        <v>289</v>
      </c>
      <c r="F31" s="110">
        <v>0.5</v>
      </c>
      <c r="G31" s="143" t="s">
        <v>372</v>
      </c>
      <c r="H31" s="111">
        <v>0.7</v>
      </c>
      <c r="I31" s="34"/>
      <c r="J31" s="50"/>
      <c r="K31" s="34"/>
      <c r="L31" s="34"/>
    </row>
    <row r="32" spans="1:12" ht="89.25" customHeight="1" x14ac:dyDescent="0.25">
      <c r="A32" s="252"/>
      <c r="B32" s="105" t="s">
        <v>42</v>
      </c>
      <c r="C32" s="131" t="s">
        <v>216</v>
      </c>
      <c r="D32" s="111">
        <v>0.25</v>
      </c>
      <c r="E32" s="130" t="s">
        <v>290</v>
      </c>
      <c r="F32" s="111">
        <v>0.5</v>
      </c>
      <c r="G32" s="143" t="s">
        <v>373</v>
      </c>
      <c r="H32" s="111">
        <v>0.7</v>
      </c>
      <c r="I32" s="34"/>
      <c r="J32" s="51"/>
      <c r="K32" s="34"/>
      <c r="L32" s="34"/>
    </row>
    <row r="33" spans="1:12" ht="67.5" customHeight="1" x14ac:dyDescent="0.25">
      <c r="A33" s="252"/>
      <c r="B33" s="105" t="s">
        <v>43</v>
      </c>
      <c r="C33" s="131" t="s">
        <v>217</v>
      </c>
      <c r="D33" s="111">
        <v>0.25</v>
      </c>
      <c r="E33" s="130" t="s">
        <v>291</v>
      </c>
      <c r="F33" s="111">
        <v>0.5</v>
      </c>
      <c r="G33" s="143" t="s">
        <v>374</v>
      </c>
      <c r="H33" s="111">
        <v>0.75</v>
      </c>
      <c r="I33" s="34"/>
      <c r="J33" s="51"/>
      <c r="K33" s="34"/>
      <c r="L33" s="34"/>
    </row>
    <row r="34" spans="1:12" ht="45" x14ac:dyDescent="0.25">
      <c r="A34" s="252"/>
      <c r="B34" s="105" t="s">
        <v>120</v>
      </c>
      <c r="C34" s="131" t="s">
        <v>218</v>
      </c>
      <c r="D34" s="111">
        <v>0.25</v>
      </c>
      <c r="E34" s="130" t="s">
        <v>292</v>
      </c>
      <c r="F34" s="111">
        <v>0.5</v>
      </c>
      <c r="G34" s="143" t="s">
        <v>375</v>
      </c>
      <c r="H34" s="111">
        <v>0.75</v>
      </c>
      <c r="I34" s="34"/>
      <c r="J34" s="51"/>
      <c r="K34" s="34"/>
      <c r="L34" s="34"/>
    </row>
    <row r="35" spans="1:12" ht="45" customHeight="1" x14ac:dyDescent="0.25">
      <c r="A35" s="252"/>
      <c r="B35" s="105" t="s">
        <v>121</v>
      </c>
      <c r="C35" s="131" t="s">
        <v>219</v>
      </c>
      <c r="D35" s="111">
        <v>0.25</v>
      </c>
      <c r="E35" s="130" t="s">
        <v>293</v>
      </c>
      <c r="F35" s="111">
        <v>0.5</v>
      </c>
      <c r="G35" s="143" t="s">
        <v>376</v>
      </c>
      <c r="H35" s="111">
        <v>0.75</v>
      </c>
      <c r="I35" s="34"/>
      <c r="J35" s="51"/>
      <c r="K35" s="34"/>
      <c r="L35" s="34"/>
    </row>
    <row r="36" spans="1:12" ht="45" customHeight="1" x14ac:dyDescent="0.25">
      <c r="A36" s="252"/>
      <c r="B36" s="105" t="s">
        <v>122</v>
      </c>
      <c r="C36" s="131" t="s">
        <v>220</v>
      </c>
      <c r="D36" s="111">
        <v>0.25</v>
      </c>
      <c r="E36" s="130" t="s">
        <v>294</v>
      </c>
      <c r="F36" s="111">
        <v>0.5</v>
      </c>
      <c r="G36" s="130" t="s">
        <v>294</v>
      </c>
      <c r="H36" s="111">
        <v>0.75</v>
      </c>
      <c r="I36" s="34"/>
      <c r="J36" s="51"/>
      <c r="K36" s="34"/>
      <c r="L36" s="34"/>
    </row>
    <row r="37" spans="1:12" ht="45" x14ac:dyDescent="0.25">
      <c r="A37" s="252"/>
      <c r="B37" s="105" t="s">
        <v>44</v>
      </c>
      <c r="C37" s="131" t="s">
        <v>221</v>
      </c>
      <c r="D37" s="111">
        <v>0.25</v>
      </c>
      <c r="E37" s="130" t="s">
        <v>295</v>
      </c>
      <c r="F37" s="111">
        <v>0.5</v>
      </c>
      <c r="G37" s="143" t="s">
        <v>377</v>
      </c>
      <c r="H37" s="111">
        <v>0.5</v>
      </c>
      <c r="I37" s="34"/>
      <c r="J37" s="51"/>
      <c r="K37" s="34"/>
      <c r="L37" s="34"/>
    </row>
    <row r="38" spans="1:12" ht="45" x14ac:dyDescent="0.25">
      <c r="A38" s="252"/>
      <c r="B38" s="105" t="s">
        <v>45</v>
      </c>
      <c r="C38" s="131" t="s">
        <v>222</v>
      </c>
      <c r="D38" s="111">
        <v>0.25</v>
      </c>
      <c r="E38" s="130" t="s">
        <v>296</v>
      </c>
      <c r="F38" s="111">
        <v>0.5</v>
      </c>
      <c r="G38" s="143" t="s">
        <v>378</v>
      </c>
      <c r="H38" s="111">
        <v>0.75</v>
      </c>
      <c r="I38" s="34"/>
      <c r="J38" s="51"/>
      <c r="K38" s="34"/>
      <c r="L38" s="34"/>
    </row>
    <row r="39" spans="1:12" ht="61.5" customHeight="1" x14ac:dyDescent="0.25">
      <c r="A39" s="252"/>
      <c r="B39" s="105" t="s">
        <v>46</v>
      </c>
      <c r="C39" s="131" t="s">
        <v>223</v>
      </c>
      <c r="D39" s="111">
        <v>0.25</v>
      </c>
      <c r="E39" s="130" t="s">
        <v>297</v>
      </c>
      <c r="F39" s="111">
        <v>0.5</v>
      </c>
      <c r="G39" s="143" t="s">
        <v>379</v>
      </c>
      <c r="H39" s="111">
        <v>0.75</v>
      </c>
      <c r="I39" s="34"/>
      <c r="J39" s="51"/>
      <c r="K39" s="34"/>
      <c r="L39" s="34"/>
    </row>
    <row r="40" spans="1:12" ht="43.5" customHeight="1" x14ac:dyDescent="0.25">
      <c r="A40" s="252"/>
      <c r="B40" s="105" t="s">
        <v>47</v>
      </c>
      <c r="C40" s="131" t="s">
        <v>224</v>
      </c>
      <c r="D40" s="111">
        <v>0.25</v>
      </c>
      <c r="E40" s="130" t="s">
        <v>298</v>
      </c>
      <c r="F40" s="111">
        <v>0.5</v>
      </c>
      <c r="G40" s="143" t="s">
        <v>380</v>
      </c>
      <c r="H40" s="111">
        <v>0.5</v>
      </c>
      <c r="I40" s="34"/>
      <c r="J40" s="51"/>
      <c r="K40" s="34"/>
      <c r="L40" s="34"/>
    </row>
    <row r="41" spans="1:12" ht="54" customHeight="1" x14ac:dyDescent="0.25">
      <c r="A41" s="252"/>
      <c r="B41" s="105" t="s">
        <v>123</v>
      </c>
      <c r="C41" s="131" t="s">
        <v>225</v>
      </c>
      <c r="D41" s="111">
        <v>0.25</v>
      </c>
      <c r="E41" s="130" t="s">
        <v>299</v>
      </c>
      <c r="F41" s="111">
        <v>0.5</v>
      </c>
      <c r="G41" s="143" t="s">
        <v>381</v>
      </c>
      <c r="H41" s="111">
        <v>0.75</v>
      </c>
      <c r="I41" s="34"/>
      <c r="J41" s="51"/>
      <c r="K41" s="34"/>
      <c r="L41" s="34"/>
    </row>
    <row r="42" spans="1:12" ht="96.75" customHeight="1" x14ac:dyDescent="0.25">
      <c r="A42" s="252"/>
      <c r="B42" s="105" t="s">
        <v>124</v>
      </c>
      <c r="C42" s="131" t="s">
        <v>226</v>
      </c>
      <c r="D42" s="111">
        <v>0.25</v>
      </c>
      <c r="E42" s="130" t="s">
        <v>300</v>
      </c>
      <c r="F42" s="111">
        <v>0.5</v>
      </c>
      <c r="G42" s="143" t="s">
        <v>382</v>
      </c>
      <c r="H42" s="111">
        <v>0.75</v>
      </c>
      <c r="I42" s="34"/>
      <c r="J42" s="51"/>
      <c r="K42" s="34"/>
      <c r="L42" s="34"/>
    </row>
    <row r="43" spans="1:12" ht="30" x14ac:dyDescent="0.25">
      <c r="A43" s="252"/>
      <c r="B43" s="105" t="s">
        <v>48</v>
      </c>
      <c r="C43" s="131" t="s">
        <v>227</v>
      </c>
      <c r="D43" s="111">
        <v>0.25</v>
      </c>
      <c r="E43" s="130" t="s">
        <v>301</v>
      </c>
      <c r="F43" s="111">
        <v>0.5</v>
      </c>
      <c r="G43" s="130" t="s">
        <v>301</v>
      </c>
      <c r="H43" s="111">
        <v>0.75</v>
      </c>
      <c r="I43" s="34"/>
      <c r="J43" s="51"/>
      <c r="K43" s="34"/>
      <c r="L43" s="34"/>
    </row>
    <row r="44" spans="1:12" ht="75" x14ac:dyDescent="0.25">
      <c r="A44" s="252"/>
      <c r="B44" s="105" t="s">
        <v>49</v>
      </c>
      <c r="C44" s="108" t="s">
        <v>228</v>
      </c>
      <c r="D44" s="111">
        <v>0.25</v>
      </c>
      <c r="E44" s="130" t="s">
        <v>302</v>
      </c>
      <c r="F44" s="111">
        <v>0.5</v>
      </c>
      <c r="G44" s="143" t="s">
        <v>383</v>
      </c>
      <c r="H44" s="111">
        <v>0.75</v>
      </c>
      <c r="I44" s="34"/>
      <c r="J44" s="51"/>
      <c r="K44" s="34"/>
      <c r="L44" s="34"/>
    </row>
    <row r="45" spans="1:12" ht="57" customHeight="1" x14ac:dyDescent="0.25">
      <c r="A45" s="252"/>
      <c r="B45" s="105" t="s">
        <v>50</v>
      </c>
      <c r="C45" s="131" t="s">
        <v>229</v>
      </c>
      <c r="D45" s="111">
        <v>0.2</v>
      </c>
      <c r="E45" s="130" t="s">
        <v>303</v>
      </c>
      <c r="F45" s="111">
        <v>0.5</v>
      </c>
      <c r="G45" s="130" t="s">
        <v>384</v>
      </c>
      <c r="H45" s="111">
        <v>0.75</v>
      </c>
      <c r="I45" s="34"/>
      <c r="J45" s="51"/>
      <c r="K45" s="34"/>
      <c r="L45" s="34"/>
    </row>
    <row r="46" spans="1:12" ht="60" customHeight="1" x14ac:dyDescent="0.25">
      <c r="A46" s="252"/>
      <c r="B46" s="105" t="s">
        <v>51</v>
      </c>
      <c r="C46" s="109" t="s">
        <v>230</v>
      </c>
      <c r="D46" s="111">
        <v>0.25</v>
      </c>
      <c r="E46" s="109" t="s">
        <v>230</v>
      </c>
      <c r="F46" s="111">
        <v>0.5</v>
      </c>
      <c r="G46" s="109" t="s">
        <v>230</v>
      </c>
      <c r="H46" s="111">
        <v>0.75</v>
      </c>
      <c r="I46" s="34"/>
      <c r="J46" s="51"/>
      <c r="K46" s="34"/>
      <c r="L46" s="34"/>
    </row>
    <row r="47" spans="1:12" ht="60.75" customHeight="1" x14ac:dyDescent="0.25">
      <c r="A47" s="252"/>
      <c r="B47" s="105" t="s">
        <v>52</v>
      </c>
      <c r="C47" s="131" t="s">
        <v>231</v>
      </c>
      <c r="D47" s="111">
        <v>0.25</v>
      </c>
      <c r="E47" s="130" t="s">
        <v>304</v>
      </c>
      <c r="F47" s="111">
        <v>0.5</v>
      </c>
      <c r="G47" s="143" t="s">
        <v>385</v>
      </c>
      <c r="H47" s="111">
        <v>0.75</v>
      </c>
      <c r="I47" s="34"/>
      <c r="J47" s="51"/>
      <c r="K47" s="34"/>
      <c r="L47" s="34"/>
    </row>
    <row r="48" spans="1:12" ht="54.75" customHeight="1" x14ac:dyDescent="0.25">
      <c r="A48" s="252"/>
      <c r="B48" s="105" t="s">
        <v>53</v>
      </c>
      <c r="C48" s="131" t="s">
        <v>232</v>
      </c>
      <c r="D48" s="111">
        <v>0.25</v>
      </c>
      <c r="E48" s="130" t="s">
        <v>305</v>
      </c>
      <c r="F48" s="111">
        <v>0.5</v>
      </c>
      <c r="G48" s="130" t="s">
        <v>386</v>
      </c>
      <c r="H48" s="111">
        <v>0.75</v>
      </c>
      <c r="I48" s="34"/>
      <c r="J48" s="51"/>
      <c r="K48" s="34"/>
      <c r="L48" s="34"/>
    </row>
    <row r="49" spans="1:12" ht="46.5" customHeight="1" x14ac:dyDescent="0.25">
      <c r="A49" s="252"/>
      <c r="B49" s="105" t="s">
        <v>233</v>
      </c>
      <c r="C49" s="131" t="s">
        <v>234</v>
      </c>
      <c r="D49" s="111">
        <v>0.25</v>
      </c>
      <c r="E49" s="130" t="s">
        <v>306</v>
      </c>
      <c r="F49" s="111">
        <v>0.5</v>
      </c>
      <c r="G49" s="130" t="s">
        <v>306</v>
      </c>
      <c r="H49" s="111">
        <v>0.75</v>
      </c>
      <c r="I49" s="34"/>
      <c r="J49" s="51"/>
      <c r="K49" s="34"/>
      <c r="L49" s="34"/>
    </row>
    <row r="50" spans="1:12" ht="75" customHeight="1" x14ac:dyDescent="0.25">
      <c r="A50" s="252"/>
      <c r="B50" s="105" t="s">
        <v>125</v>
      </c>
      <c r="C50" s="131" t="s">
        <v>235</v>
      </c>
      <c r="D50" s="111">
        <v>0.25</v>
      </c>
      <c r="E50" s="130" t="s">
        <v>307</v>
      </c>
      <c r="F50" s="111">
        <v>0.5</v>
      </c>
      <c r="G50" s="143" t="s">
        <v>387</v>
      </c>
      <c r="H50" s="111">
        <v>0.75</v>
      </c>
      <c r="I50" s="34"/>
      <c r="J50" s="51"/>
      <c r="K50" s="34"/>
      <c r="L50" s="34"/>
    </row>
    <row r="51" spans="1:12" ht="105" customHeight="1" thickBot="1" x14ac:dyDescent="0.3">
      <c r="A51" s="252"/>
      <c r="B51" s="107" t="s">
        <v>126</v>
      </c>
      <c r="C51" s="131" t="s">
        <v>236</v>
      </c>
      <c r="D51" s="112">
        <v>0.25</v>
      </c>
      <c r="E51" s="130" t="s">
        <v>308</v>
      </c>
      <c r="F51" s="112">
        <v>0.5</v>
      </c>
      <c r="G51" s="130" t="s">
        <v>308</v>
      </c>
      <c r="H51" s="111">
        <v>0.75</v>
      </c>
      <c r="I51" s="34"/>
      <c r="J51" s="52"/>
      <c r="K51" s="34"/>
      <c r="L51" s="34"/>
    </row>
    <row r="52" spans="1:12" ht="40.5" customHeight="1" thickBot="1" x14ac:dyDescent="0.35">
      <c r="A52" s="98"/>
      <c r="B52" s="148"/>
      <c r="C52" s="103" t="s">
        <v>212</v>
      </c>
      <c r="D52" s="104">
        <f>AVERAGE(D31:D51)</f>
        <v>0.24761904761904763</v>
      </c>
      <c r="E52" s="103" t="s">
        <v>266</v>
      </c>
      <c r="F52" s="104">
        <f>AVERAGE(F31:F51)</f>
        <v>0.5</v>
      </c>
      <c r="G52" s="103" t="s">
        <v>349</v>
      </c>
      <c r="H52" s="104">
        <f>AVERAGE(H31:H51)</f>
        <v>0.72142857142857142</v>
      </c>
      <c r="I52" s="30"/>
      <c r="J52" s="100"/>
      <c r="K52" s="34"/>
      <c r="L52" s="34"/>
    </row>
    <row r="53" spans="1:12" ht="16.5" thickBot="1" x14ac:dyDescent="0.3">
      <c r="A53" s="9"/>
      <c r="B53" s="7"/>
      <c r="C53" s="81"/>
      <c r="D53" s="84"/>
      <c r="E53" s="81"/>
      <c r="F53" s="82"/>
      <c r="G53" s="81"/>
      <c r="H53" s="82"/>
      <c r="I53" s="81"/>
      <c r="J53" s="82"/>
      <c r="K53" s="83"/>
      <c r="L53" s="83"/>
    </row>
    <row r="54" spans="1:12" ht="99" customHeight="1" x14ac:dyDescent="0.25">
      <c r="A54" s="264" t="s">
        <v>168</v>
      </c>
      <c r="B54" s="106" t="s">
        <v>127</v>
      </c>
      <c r="C54" s="131" t="s">
        <v>259</v>
      </c>
      <c r="D54" s="111">
        <v>0.25</v>
      </c>
      <c r="E54" s="131" t="s">
        <v>288</v>
      </c>
      <c r="F54" s="111">
        <v>0.5</v>
      </c>
      <c r="G54" s="131" t="s">
        <v>288</v>
      </c>
      <c r="H54" s="111">
        <v>0.75</v>
      </c>
      <c r="I54" s="34"/>
      <c r="J54" s="50"/>
      <c r="K54" s="34"/>
      <c r="L54" s="34"/>
    </row>
    <row r="55" spans="1:12" ht="151.5" customHeight="1" x14ac:dyDescent="0.25">
      <c r="A55" s="265"/>
      <c r="B55" s="105" t="s">
        <v>128</v>
      </c>
      <c r="C55" s="131" t="s">
        <v>260</v>
      </c>
      <c r="D55" s="111">
        <v>0.25</v>
      </c>
      <c r="E55" s="131" t="s">
        <v>260</v>
      </c>
      <c r="F55" s="111">
        <v>0.5</v>
      </c>
      <c r="G55" s="131" t="s">
        <v>260</v>
      </c>
      <c r="H55" s="111">
        <v>0.75</v>
      </c>
      <c r="I55" s="34"/>
      <c r="J55" s="51"/>
      <c r="K55" s="34"/>
      <c r="L55" s="34"/>
    </row>
    <row r="56" spans="1:12" ht="179.25" customHeight="1" x14ac:dyDescent="0.25">
      <c r="A56" s="265"/>
      <c r="B56" s="105" t="s">
        <v>129</v>
      </c>
      <c r="C56" s="131" t="s">
        <v>261</v>
      </c>
      <c r="D56" s="111">
        <v>0.25</v>
      </c>
      <c r="E56" s="131" t="s">
        <v>261</v>
      </c>
      <c r="F56" s="111">
        <v>0.5</v>
      </c>
      <c r="G56" s="131" t="s">
        <v>261</v>
      </c>
      <c r="H56" s="111">
        <v>0.75</v>
      </c>
      <c r="I56" s="34"/>
      <c r="J56" s="51"/>
      <c r="K56" s="34"/>
      <c r="L56" s="34"/>
    </row>
    <row r="57" spans="1:12" ht="103.5" customHeight="1" x14ac:dyDescent="0.25">
      <c r="A57" s="265"/>
      <c r="B57" s="105" t="s">
        <v>54</v>
      </c>
      <c r="C57" s="131" t="s">
        <v>262</v>
      </c>
      <c r="D57" s="111">
        <v>0.25</v>
      </c>
      <c r="E57" s="131" t="s">
        <v>262</v>
      </c>
      <c r="F57" s="111">
        <v>0.5</v>
      </c>
      <c r="G57" s="131" t="s">
        <v>262</v>
      </c>
      <c r="H57" s="111">
        <v>0.75</v>
      </c>
      <c r="I57" s="34"/>
      <c r="J57" s="51"/>
      <c r="K57" s="34"/>
      <c r="L57" s="34"/>
    </row>
    <row r="58" spans="1:12" ht="156.75" customHeight="1" x14ac:dyDescent="0.25">
      <c r="A58" s="265"/>
      <c r="B58" s="105" t="s">
        <v>55</v>
      </c>
      <c r="C58" s="131" t="s">
        <v>260</v>
      </c>
      <c r="D58" s="111">
        <v>0.25</v>
      </c>
      <c r="E58" s="131" t="s">
        <v>260</v>
      </c>
      <c r="F58" s="111">
        <v>0.5</v>
      </c>
      <c r="G58" s="131" t="s">
        <v>260</v>
      </c>
      <c r="H58" s="111">
        <v>0.75</v>
      </c>
      <c r="I58" s="34"/>
      <c r="J58" s="51"/>
      <c r="K58" s="34"/>
      <c r="L58" s="34"/>
    </row>
    <row r="59" spans="1:12" ht="28.15" customHeight="1" x14ac:dyDescent="0.25">
      <c r="A59" s="265"/>
      <c r="B59" s="105" t="s">
        <v>56</v>
      </c>
      <c r="C59" s="131" t="s">
        <v>264</v>
      </c>
      <c r="D59" s="111">
        <v>0.25</v>
      </c>
      <c r="E59" s="131" t="s">
        <v>264</v>
      </c>
      <c r="F59" s="111">
        <v>0.5</v>
      </c>
      <c r="G59" s="131" t="s">
        <v>264</v>
      </c>
      <c r="H59" s="111">
        <v>0.75</v>
      </c>
      <c r="I59" s="34"/>
      <c r="J59" s="51"/>
      <c r="K59" s="34"/>
      <c r="L59" s="34"/>
    </row>
    <row r="60" spans="1:12" ht="28.15" customHeight="1" x14ac:dyDescent="0.25">
      <c r="A60" s="265"/>
      <c r="B60" s="105" t="s">
        <v>57</v>
      </c>
      <c r="C60" s="131" t="s">
        <v>264</v>
      </c>
      <c r="D60" s="111">
        <v>0.25</v>
      </c>
      <c r="E60" s="131" t="s">
        <v>264</v>
      </c>
      <c r="F60" s="111">
        <v>0.5</v>
      </c>
      <c r="G60" s="131" t="s">
        <v>264</v>
      </c>
      <c r="H60" s="111">
        <v>0.75</v>
      </c>
      <c r="I60" s="34"/>
      <c r="J60" s="51"/>
      <c r="K60" s="34"/>
      <c r="L60" s="34"/>
    </row>
    <row r="61" spans="1:12" ht="38.25" customHeight="1" x14ac:dyDescent="0.25">
      <c r="A61" s="265"/>
      <c r="B61" s="105" t="s">
        <v>58</v>
      </c>
      <c r="C61" s="131" t="s">
        <v>264</v>
      </c>
      <c r="D61" s="111">
        <v>0.25</v>
      </c>
      <c r="E61" s="131" t="s">
        <v>264</v>
      </c>
      <c r="F61" s="111">
        <v>0.5</v>
      </c>
      <c r="G61" s="131" t="s">
        <v>264</v>
      </c>
      <c r="H61" s="111">
        <v>0.75</v>
      </c>
      <c r="I61" s="34"/>
      <c r="J61" s="51"/>
      <c r="K61" s="34"/>
      <c r="L61" s="34"/>
    </row>
    <row r="62" spans="1:12" ht="45" customHeight="1" thickBot="1" x14ac:dyDescent="0.3">
      <c r="A62" s="147"/>
      <c r="B62" s="105" t="s">
        <v>59</v>
      </c>
      <c r="C62" s="131" t="s">
        <v>263</v>
      </c>
      <c r="D62" s="111">
        <v>0.25</v>
      </c>
      <c r="E62" s="131" t="s">
        <v>263</v>
      </c>
      <c r="F62" s="111">
        <v>0.5</v>
      </c>
      <c r="G62" s="131" t="s">
        <v>263</v>
      </c>
      <c r="H62" s="111">
        <v>0.75</v>
      </c>
      <c r="I62" s="34"/>
      <c r="J62" s="52"/>
      <c r="K62" s="34"/>
      <c r="L62" s="34"/>
    </row>
    <row r="63" spans="1:12" ht="72" customHeight="1" thickBot="1" x14ac:dyDescent="0.35">
      <c r="A63" s="98"/>
      <c r="C63" s="103" t="s">
        <v>213</v>
      </c>
      <c r="D63" s="104">
        <f>AVERAGE(D54:D62)</f>
        <v>0.25</v>
      </c>
      <c r="E63" s="103" t="s">
        <v>267</v>
      </c>
      <c r="F63" s="104">
        <f>AVERAGE(F54:F62)</f>
        <v>0.5</v>
      </c>
      <c r="G63" s="103" t="s">
        <v>350</v>
      </c>
      <c r="H63" s="104">
        <f>AVERAGE(H54:H62)</f>
        <v>0.75</v>
      </c>
      <c r="I63" s="30"/>
      <c r="J63" s="100"/>
      <c r="K63" s="34"/>
      <c r="L63" s="34"/>
    </row>
    <row r="64" spans="1:12" ht="16.5" thickBot="1" x14ac:dyDescent="0.3">
      <c r="A64" s="9"/>
      <c r="B64" s="7"/>
      <c r="C64" s="81"/>
      <c r="D64" s="84"/>
      <c r="E64" s="81"/>
      <c r="F64" s="82"/>
      <c r="G64" s="81"/>
      <c r="H64" s="82"/>
      <c r="I64" s="81"/>
      <c r="J64" s="82"/>
      <c r="K64" s="83"/>
      <c r="L64" s="83"/>
    </row>
    <row r="65" spans="1:12" ht="345.75" customHeight="1" x14ac:dyDescent="0.3">
      <c r="A65" s="260" t="s">
        <v>170</v>
      </c>
      <c r="B65" s="105" t="s">
        <v>130</v>
      </c>
      <c r="C65" s="131" t="s">
        <v>201</v>
      </c>
      <c r="D65" s="99">
        <v>0.25</v>
      </c>
      <c r="E65" s="108" t="s">
        <v>313</v>
      </c>
      <c r="F65" s="132">
        <v>0.25</v>
      </c>
      <c r="G65" s="145" t="s">
        <v>388</v>
      </c>
      <c r="H65" s="146">
        <v>0.25</v>
      </c>
      <c r="I65" s="34"/>
      <c r="J65" s="50"/>
      <c r="K65" s="34"/>
      <c r="L65" s="34"/>
    </row>
    <row r="66" spans="1:12" ht="69" customHeight="1" x14ac:dyDescent="0.3">
      <c r="A66" s="261"/>
      <c r="B66" s="105" t="s">
        <v>131</v>
      </c>
      <c r="C66" s="131" t="s">
        <v>202</v>
      </c>
      <c r="D66" s="99"/>
      <c r="E66" s="108" t="s">
        <v>202</v>
      </c>
      <c r="F66" s="132"/>
      <c r="G66" s="145" t="s">
        <v>389</v>
      </c>
      <c r="H66" s="146"/>
      <c r="I66" s="34"/>
      <c r="J66" s="51"/>
      <c r="K66" s="34"/>
      <c r="L66" s="34"/>
    </row>
    <row r="67" spans="1:12" ht="112.5" customHeight="1" x14ac:dyDescent="0.3">
      <c r="A67" s="261"/>
      <c r="B67" s="105" t="s">
        <v>132</v>
      </c>
      <c r="C67" s="131" t="s">
        <v>203</v>
      </c>
      <c r="D67" s="99">
        <v>0.25</v>
      </c>
      <c r="E67" s="108" t="s">
        <v>314</v>
      </c>
      <c r="F67" s="132">
        <v>0.25</v>
      </c>
      <c r="G67" s="145" t="s">
        <v>390</v>
      </c>
      <c r="H67" s="146"/>
      <c r="I67" s="34"/>
      <c r="J67" s="51"/>
      <c r="K67" s="34"/>
      <c r="L67" s="34"/>
    </row>
    <row r="68" spans="1:12" ht="157.5" customHeight="1" x14ac:dyDescent="0.3">
      <c r="A68" s="261"/>
      <c r="B68" s="105" t="s">
        <v>133</v>
      </c>
      <c r="C68" s="131" t="s">
        <v>204</v>
      </c>
      <c r="D68" s="99"/>
      <c r="E68" s="108" t="s">
        <v>315</v>
      </c>
      <c r="F68" s="132"/>
      <c r="G68" s="141" t="s">
        <v>391</v>
      </c>
      <c r="H68" s="146"/>
      <c r="I68" s="34"/>
      <c r="J68" s="51"/>
      <c r="K68" s="34"/>
      <c r="L68" s="34"/>
    </row>
    <row r="69" spans="1:12" ht="102.75" customHeight="1" x14ac:dyDescent="0.3">
      <c r="A69" s="261"/>
      <c r="B69" s="96" t="s">
        <v>169</v>
      </c>
      <c r="C69" s="131" t="s">
        <v>205</v>
      </c>
      <c r="D69" s="99">
        <v>0.25</v>
      </c>
      <c r="E69" s="108" t="s">
        <v>316</v>
      </c>
      <c r="F69" s="132"/>
      <c r="G69" s="145" t="s">
        <v>392</v>
      </c>
      <c r="H69" s="146">
        <v>0.25</v>
      </c>
      <c r="I69" s="34"/>
      <c r="J69" s="51"/>
      <c r="K69" s="34"/>
      <c r="L69" s="34"/>
    </row>
    <row r="70" spans="1:12" ht="132" customHeight="1" x14ac:dyDescent="0.3">
      <c r="A70" s="261"/>
      <c r="B70" s="105" t="s">
        <v>134</v>
      </c>
      <c r="C70" s="131" t="s">
        <v>206</v>
      </c>
      <c r="D70" s="99">
        <v>0.25</v>
      </c>
      <c r="E70" s="108" t="s">
        <v>317</v>
      </c>
      <c r="F70" s="132"/>
      <c r="G70" s="141" t="s">
        <v>393</v>
      </c>
      <c r="H70" s="146">
        <v>0.5</v>
      </c>
      <c r="I70" s="34"/>
      <c r="J70" s="51"/>
      <c r="K70" s="34"/>
      <c r="L70" s="34"/>
    </row>
    <row r="71" spans="1:12" ht="177.75" customHeight="1" x14ac:dyDescent="0.3">
      <c r="A71" s="261"/>
      <c r="B71" s="97" t="s">
        <v>135</v>
      </c>
      <c r="C71" s="131" t="s">
        <v>207</v>
      </c>
      <c r="D71" s="99">
        <v>0.05</v>
      </c>
      <c r="E71" s="108" t="s">
        <v>318</v>
      </c>
      <c r="F71" s="132"/>
      <c r="G71" s="145" t="s">
        <v>394</v>
      </c>
      <c r="H71" s="146">
        <v>1</v>
      </c>
      <c r="I71" s="34"/>
      <c r="J71" s="51"/>
      <c r="K71" s="34"/>
      <c r="L71" s="34"/>
    </row>
    <row r="72" spans="1:12" ht="107.25" customHeight="1" x14ac:dyDescent="0.3">
      <c r="A72" s="261"/>
      <c r="B72" s="79" t="s">
        <v>136</v>
      </c>
      <c r="C72" s="131" t="s">
        <v>208</v>
      </c>
      <c r="D72" s="99">
        <v>0.1</v>
      </c>
      <c r="E72" s="108" t="s">
        <v>317</v>
      </c>
      <c r="F72" s="132"/>
      <c r="G72" s="145" t="s">
        <v>395</v>
      </c>
      <c r="H72" s="146">
        <v>0.75</v>
      </c>
      <c r="I72" s="34"/>
      <c r="J72" s="51"/>
      <c r="K72" s="34"/>
      <c r="L72" s="34"/>
    </row>
    <row r="73" spans="1:12" ht="75" x14ac:dyDescent="0.3">
      <c r="A73" s="261"/>
      <c r="B73" s="79" t="s">
        <v>137</v>
      </c>
      <c r="C73" s="131" t="s">
        <v>209</v>
      </c>
      <c r="D73" s="99">
        <v>0.05</v>
      </c>
      <c r="E73" s="108" t="s">
        <v>319</v>
      </c>
      <c r="F73" s="132">
        <v>0.5</v>
      </c>
      <c r="G73" s="145" t="s">
        <v>396</v>
      </c>
      <c r="H73" s="146">
        <v>0.75</v>
      </c>
      <c r="I73" s="34"/>
      <c r="J73" s="51"/>
      <c r="K73" s="34"/>
      <c r="L73" s="34"/>
    </row>
    <row r="74" spans="1:12" ht="75" x14ac:dyDescent="0.3">
      <c r="A74" s="261"/>
      <c r="B74" s="79" t="s">
        <v>138</v>
      </c>
      <c r="C74" s="131" t="s">
        <v>210</v>
      </c>
      <c r="D74" s="99"/>
      <c r="E74" s="108" t="s">
        <v>320</v>
      </c>
      <c r="F74" s="132"/>
      <c r="G74" s="145" t="s">
        <v>397</v>
      </c>
      <c r="H74" s="146">
        <v>0.5</v>
      </c>
      <c r="I74" s="34"/>
      <c r="J74" s="51"/>
      <c r="K74" s="34"/>
      <c r="L74" s="34"/>
    </row>
    <row r="75" spans="1:12" ht="96" customHeight="1" thickBot="1" x14ac:dyDescent="0.35">
      <c r="A75" s="262"/>
      <c r="B75" s="79" t="s">
        <v>139</v>
      </c>
      <c r="C75" s="131" t="s">
        <v>211</v>
      </c>
      <c r="D75" s="99">
        <v>0.25</v>
      </c>
      <c r="E75" s="108" t="s">
        <v>321</v>
      </c>
      <c r="F75" s="132">
        <v>0.25</v>
      </c>
      <c r="G75" s="145" t="s">
        <v>398</v>
      </c>
      <c r="H75" s="146">
        <v>0.25</v>
      </c>
      <c r="I75" s="34"/>
      <c r="J75" s="52"/>
      <c r="K75" s="34"/>
      <c r="L75" s="34"/>
    </row>
    <row r="76" spans="1:12" ht="61.5" customHeight="1" thickBot="1" x14ac:dyDescent="0.35">
      <c r="A76" s="98"/>
      <c r="C76" s="103" t="s">
        <v>214</v>
      </c>
      <c r="D76" s="104">
        <f>AVERAGE(D65:D75)</f>
        <v>0.18125000000000002</v>
      </c>
      <c r="E76" s="103" t="s">
        <v>268</v>
      </c>
      <c r="F76" s="104">
        <f>AVERAGE(F65:F75)</f>
        <v>0.3125</v>
      </c>
      <c r="G76" s="103" t="s">
        <v>351</v>
      </c>
      <c r="H76" s="104">
        <f>AVERAGE(H65:H75)</f>
        <v>0.53125</v>
      </c>
      <c r="I76" s="30"/>
      <c r="J76" s="100"/>
      <c r="K76" s="34"/>
      <c r="L76" s="34"/>
    </row>
    <row r="77" spans="1:12" ht="16.5" thickBot="1" x14ac:dyDescent="0.3">
      <c r="A77" s="9"/>
      <c r="B77" s="7"/>
      <c r="C77" s="81"/>
      <c r="D77" s="84"/>
      <c r="E77" s="81"/>
      <c r="F77" s="82"/>
      <c r="G77" s="81"/>
      <c r="H77" s="82"/>
      <c r="I77" s="81"/>
      <c r="J77" s="82"/>
      <c r="K77" s="83"/>
      <c r="L77" s="83"/>
    </row>
    <row r="78" spans="1:12" ht="350.25" customHeight="1" x14ac:dyDescent="0.25">
      <c r="A78" s="252" t="s">
        <v>171</v>
      </c>
      <c r="B78" s="105" t="s">
        <v>140</v>
      </c>
      <c r="C78" s="131" t="s">
        <v>194</v>
      </c>
      <c r="D78" s="132">
        <v>0.25</v>
      </c>
      <c r="E78" s="140" t="s">
        <v>309</v>
      </c>
      <c r="F78" s="132">
        <v>0.5</v>
      </c>
      <c r="G78" s="142" t="s">
        <v>369</v>
      </c>
      <c r="H78" s="144">
        <v>0.75</v>
      </c>
      <c r="I78" s="34"/>
      <c r="J78" s="50"/>
      <c r="K78" s="34"/>
      <c r="L78" s="34"/>
    </row>
    <row r="79" spans="1:12" ht="408.75" customHeight="1" x14ac:dyDescent="0.25">
      <c r="A79" s="252"/>
      <c r="B79" s="105" t="s">
        <v>141</v>
      </c>
      <c r="C79" s="131" t="s">
        <v>195</v>
      </c>
      <c r="D79" s="132">
        <v>0.25</v>
      </c>
      <c r="E79" s="131" t="s">
        <v>310</v>
      </c>
      <c r="F79" s="132">
        <v>0.5</v>
      </c>
      <c r="G79" s="142" t="s">
        <v>370</v>
      </c>
      <c r="H79" s="144">
        <v>0.75</v>
      </c>
      <c r="I79" s="34"/>
      <c r="J79" s="51"/>
      <c r="K79" s="34"/>
      <c r="L79" s="34"/>
    </row>
    <row r="80" spans="1:12" ht="129" customHeight="1" x14ac:dyDescent="0.25">
      <c r="A80" s="252"/>
      <c r="B80" s="105" t="s">
        <v>142</v>
      </c>
      <c r="C80" s="131" t="s">
        <v>196</v>
      </c>
      <c r="D80" s="132">
        <v>0.25</v>
      </c>
      <c r="E80" s="131" t="s">
        <v>311</v>
      </c>
      <c r="F80" s="132">
        <v>0.5</v>
      </c>
      <c r="G80" s="141" t="s">
        <v>311</v>
      </c>
      <c r="H80" s="144">
        <v>0.75</v>
      </c>
      <c r="I80" s="34"/>
      <c r="J80" s="51"/>
      <c r="K80" s="34"/>
      <c r="L80" s="34"/>
    </row>
    <row r="81" spans="1:12" ht="100.5" customHeight="1" thickBot="1" x14ac:dyDescent="0.3">
      <c r="A81" s="252"/>
      <c r="B81" s="105" t="s">
        <v>143</v>
      </c>
      <c r="C81" s="131" t="s">
        <v>197</v>
      </c>
      <c r="D81" s="132">
        <v>0.25</v>
      </c>
      <c r="E81" s="131" t="s">
        <v>312</v>
      </c>
      <c r="F81" s="132">
        <v>0.5</v>
      </c>
      <c r="G81" s="143" t="s">
        <v>371</v>
      </c>
      <c r="H81" s="144">
        <v>0.75</v>
      </c>
      <c r="I81" s="34"/>
      <c r="J81" s="52"/>
      <c r="K81" s="34"/>
      <c r="L81" s="34"/>
    </row>
    <row r="82" spans="1:12" ht="60" customHeight="1" thickBot="1" x14ac:dyDescent="0.35">
      <c r="A82" s="98"/>
      <c r="C82" s="103" t="s">
        <v>200</v>
      </c>
      <c r="D82" s="104">
        <f>AVERAGE(D78:D81)</f>
        <v>0.25</v>
      </c>
      <c r="E82" s="103" t="s">
        <v>269</v>
      </c>
      <c r="F82" s="104">
        <f>AVERAGE(F78:F81)</f>
        <v>0.5</v>
      </c>
      <c r="G82" s="103" t="s">
        <v>352</v>
      </c>
      <c r="H82" s="104">
        <f>AVERAGE(H78:H81)</f>
        <v>0.75</v>
      </c>
      <c r="I82" s="30"/>
      <c r="J82" s="100"/>
      <c r="K82" s="34"/>
      <c r="L82" s="34"/>
    </row>
    <row r="83" spans="1:12" ht="16.5" thickBot="1" x14ac:dyDescent="0.3">
      <c r="A83" s="9"/>
      <c r="B83" s="7"/>
      <c r="C83" s="81"/>
      <c r="D83" s="84"/>
      <c r="E83" s="81"/>
      <c r="F83" s="82"/>
      <c r="G83" s="81"/>
      <c r="H83" s="151"/>
      <c r="I83" s="81"/>
      <c r="J83" s="82"/>
      <c r="K83" s="83"/>
      <c r="L83" s="83"/>
    </row>
    <row r="84" spans="1:12" ht="196.5" customHeight="1" x14ac:dyDescent="0.25">
      <c r="A84" s="263" t="s">
        <v>172</v>
      </c>
      <c r="B84" s="105" t="s">
        <v>144</v>
      </c>
      <c r="C84" s="249" t="s">
        <v>198</v>
      </c>
      <c r="D84" s="132">
        <v>0.25</v>
      </c>
      <c r="E84" s="249" t="s">
        <v>322</v>
      </c>
      <c r="F84" s="132">
        <v>0.5</v>
      </c>
      <c r="G84" s="246" t="s">
        <v>400</v>
      </c>
      <c r="H84" s="149">
        <v>0.75</v>
      </c>
      <c r="I84" s="150"/>
      <c r="J84" s="50"/>
      <c r="K84" s="34"/>
      <c r="L84" s="34"/>
    </row>
    <row r="85" spans="1:12" ht="50.25" customHeight="1" x14ac:dyDescent="0.25">
      <c r="A85" s="263"/>
      <c r="B85" s="105" t="s">
        <v>145</v>
      </c>
      <c r="C85" s="250"/>
      <c r="D85" s="132">
        <v>0.25</v>
      </c>
      <c r="E85" s="250"/>
      <c r="F85" s="132">
        <v>0.5</v>
      </c>
      <c r="G85" s="247"/>
      <c r="H85" s="152">
        <v>0.75</v>
      </c>
      <c r="I85" s="150"/>
      <c r="J85" s="51"/>
      <c r="K85" s="34"/>
      <c r="L85" s="34"/>
    </row>
    <row r="86" spans="1:12" ht="50.25" customHeight="1" x14ac:dyDescent="0.25">
      <c r="A86" s="263"/>
      <c r="B86" s="105" t="s">
        <v>146</v>
      </c>
      <c r="C86" s="250"/>
      <c r="D86" s="132">
        <v>0</v>
      </c>
      <c r="E86" s="250"/>
      <c r="F86" s="132">
        <v>0.5</v>
      </c>
      <c r="G86" s="247"/>
      <c r="H86" s="152">
        <v>0.75</v>
      </c>
      <c r="I86" s="150"/>
      <c r="J86" s="51"/>
      <c r="K86" s="34"/>
      <c r="L86" s="34"/>
    </row>
    <row r="87" spans="1:12" ht="50.25" customHeight="1" x14ac:dyDescent="0.25">
      <c r="A87" s="263"/>
      <c r="B87" s="105" t="s">
        <v>147</v>
      </c>
      <c r="C87" s="250"/>
      <c r="D87" s="132">
        <v>0</v>
      </c>
      <c r="E87" s="250"/>
      <c r="F87" s="132">
        <v>0.5</v>
      </c>
      <c r="G87" s="247"/>
      <c r="H87" s="152">
        <v>0.75</v>
      </c>
      <c r="I87" s="150"/>
      <c r="J87" s="51"/>
      <c r="K87" s="34"/>
      <c r="L87" s="34"/>
    </row>
    <row r="88" spans="1:12" ht="50.25" customHeight="1" x14ac:dyDescent="0.25">
      <c r="A88" s="263"/>
      <c r="B88" s="105" t="s">
        <v>148</v>
      </c>
      <c r="C88" s="250"/>
      <c r="D88" s="132">
        <v>0</v>
      </c>
      <c r="E88" s="250"/>
      <c r="F88" s="132">
        <v>0.5</v>
      </c>
      <c r="G88" s="247"/>
      <c r="H88" s="152">
        <v>0.75</v>
      </c>
      <c r="I88" s="150"/>
      <c r="J88" s="51"/>
      <c r="K88" s="34"/>
      <c r="L88" s="34"/>
    </row>
    <row r="89" spans="1:12" ht="50.25" customHeight="1" x14ac:dyDescent="0.25">
      <c r="A89" s="263"/>
      <c r="B89" s="105" t="s">
        <v>149</v>
      </c>
      <c r="C89" s="250"/>
      <c r="D89" s="132">
        <v>0</v>
      </c>
      <c r="E89" s="250"/>
      <c r="F89" s="132">
        <v>0.5</v>
      </c>
      <c r="G89" s="247"/>
      <c r="H89" s="152">
        <v>0.75</v>
      </c>
      <c r="I89" s="150"/>
      <c r="J89" s="51"/>
      <c r="K89" s="34"/>
      <c r="L89" s="34"/>
    </row>
    <row r="90" spans="1:12" ht="50.25" customHeight="1" x14ac:dyDescent="0.25">
      <c r="A90" s="263"/>
      <c r="B90" s="105" t="s">
        <v>150</v>
      </c>
      <c r="C90" s="250"/>
      <c r="D90" s="132">
        <v>0.25</v>
      </c>
      <c r="E90" s="250"/>
      <c r="F90" s="132">
        <v>0.5</v>
      </c>
      <c r="G90" s="247"/>
      <c r="H90" s="152">
        <v>0.75</v>
      </c>
      <c r="I90" s="150"/>
      <c r="J90" s="51"/>
      <c r="K90" s="34"/>
      <c r="L90" s="34"/>
    </row>
    <row r="91" spans="1:12" ht="120.75" customHeight="1" thickBot="1" x14ac:dyDescent="0.3">
      <c r="A91" s="263"/>
      <c r="B91" s="105" t="s">
        <v>151</v>
      </c>
      <c r="C91" s="251"/>
      <c r="D91" s="132">
        <v>0</v>
      </c>
      <c r="E91" s="251"/>
      <c r="F91" s="132">
        <v>0.5</v>
      </c>
      <c r="G91" s="248"/>
      <c r="H91" s="153">
        <v>0.75</v>
      </c>
      <c r="I91" s="150"/>
      <c r="J91" s="52"/>
      <c r="K91" s="34"/>
      <c r="L91" s="34"/>
    </row>
    <row r="92" spans="1:12" ht="91.5" customHeight="1" thickBot="1" x14ac:dyDescent="0.35">
      <c r="A92" s="98"/>
      <c r="C92" s="103" t="s">
        <v>199</v>
      </c>
      <c r="D92" s="104">
        <f>AVERAGE(D84:D91)</f>
        <v>9.375E-2</v>
      </c>
      <c r="E92" s="103" t="s">
        <v>270</v>
      </c>
      <c r="F92" s="104">
        <f>AVERAGE(F84:F91)</f>
        <v>0.5</v>
      </c>
      <c r="G92" s="103" t="s">
        <v>353</v>
      </c>
      <c r="H92" s="128">
        <f>AVERAGE(H84:H91)</f>
        <v>0.75</v>
      </c>
      <c r="I92" s="30"/>
      <c r="J92" s="100"/>
      <c r="K92" s="34"/>
      <c r="L92" s="34"/>
    </row>
    <row r="93" spans="1:12" x14ac:dyDescent="0.25">
      <c r="A93" s="1"/>
      <c r="B93" s="2"/>
      <c r="D93" s="31"/>
    </row>
    <row r="94" spans="1:12" ht="60.75" x14ac:dyDescent="0.25">
      <c r="A94" s="3"/>
      <c r="B94" s="4" t="s">
        <v>12</v>
      </c>
      <c r="C94" s="5" t="s">
        <v>13</v>
      </c>
      <c r="D94" s="55"/>
      <c r="E94" s="4" t="s">
        <v>14</v>
      </c>
      <c r="F94" s="55"/>
      <c r="G94" s="4" t="s">
        <v>15</v>
      </c>
      <c r="H94" s="55"/>
      <c r="I94" s="4" t="s">
        <v>16</v>
      </c>
      <c r="J94" s="55"/>
    </row>
    <row r="95" spans="1:12" ht="41.25" thickBot="1" x14ac:dyDescent="0.3">
      <c r="A95" s="4" t="s">
        <v>17</v>
      </c>
      <c r="B95" s="4"/>
      <c r="C95" s="5" t="s">
        <v>18</v>
      </c>
      <c r="D95" s="56">
        <f>AVERAGE(D92,D82,D76,D63,D29:D52)</f>
        <v>0.2353406664810174</v>
      </c>
      <c r="E95" s="4" t="s">
        <v>19</v>
      </c>
      <c r="F95" s="56">
        <f>AVERAGE(F92,F82,F76,F63,F29:F52)</f>
        <v>0.48769493177387913</v>
      </c>
      <c r="G95" s="4" t="s">
        <v>20</v>
      </c>
      <c r="H95" s="56">
        <f>AVERAGE(H92,H82,H76,H63,H29:H52)</f>
        <v>0.71072298802561962</v>
      </c>
      <c r="I95" s="4" t="s">
        <v>20</v>
      </c>
      <c r="J95" s="56" t="e">
        <f>AVERAGE(J92,J82,J76,J63,J29:J52)</f>
        <v>#DIV/0!</v>
      </c>
    </row>
    <row r="103" spans="3:3" x14ac:dyDescent="0.25">
      <c r="C103" s="27" t="s">
        <v>11</v>
      </c>
    </row>
  </sheetData>
  <mergeCells count="31">
    <mergeCell ref="L7:L9"/>
    <mergeCell ref="A78:A81"/>
    <mergeCell ref="C7:D7"/>
    <mergeCell ref="E7:F7"/>
    <mergeCell ref="G7:H7"/>
    <mergeCell ref="K7:K9"/>
    <mergeCell ref="C8:C9"/>
    <mergeCell ref="D8:D9"/>
    <mergeCell ref="E8:E9"/>
    <mergeCell ref="F8:F9"/>
    <mergeCell ref="G8:G9"/>
    <mergeCell ref="H8:H9"/>
    <mergeCell ref="I8:I9"/>
    <mergeCell ref="J8:J9"/>
    <mergeCell ref="I7:J7"/>
    <mergeCell ref="G84:G91"/>
    <mergeCell ref="E84:E91"/>
    <mergeCell ref="A2:B6"/>
    <mergeCell ref="C2:J2"/>
    <mergeCell ref="C3:J3"/>
    <mergeCell ref="C4:J4"/>
    <mergeCell ref="C5:J5"/>
    <mergeCell ref="C6:J6"/>
    <mergeCell ref="A31:A51"/>
    <mergeCell ref="A10:A28"/>
    <mergeCell ref="A7:A9"/>
    <mergeCell ref="B7:B9"/>
    <mergeCell ref="A65:A75"/>
    <mergeCell ref="A84:A91"/>
    <mergeCell ref="C84:C91"/>
    <mergeCell ref="A54:A61"/>
  </mergeCells>
  <pageMargins left="0.7" right="0.7" top="0.75" bottom="0.75" header="0.3" footer="0.3"/>
  <pageSetup paperSize="9" orientation="portrait" horizontalDpi="300"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8"/>
  <sheetViews>
    <sheetView topLeftCell="B1" workbookViewId="0">
      <selection activeCell="E6" sqref="E6:H6"/>
    </sheetView>
  </sheetViews>
  <sheetFormatPr baseColWidth="10" defaultColWidth="11.42578125" defaultRowHeight="15" x14ac:dyDescent="0.2"/>
  <cols>
    <col min="1" max="1" width="11.42578125" style="11"/>
    <col min="2" max="2" width="34.7109375" style="11" customWidth="1"/>
    <col min="3" max="3" width="12" style="11" bestFit="1" customWidth="1"/>
    <col min="4" max="4" width="32" style="11" customWidth="1"/>
    <col min="5" max="5" width="35.85546875" style="11" customWidth="1"/>
    <col min="6" max="8" width="36.28515625" style="11" bestFit="1" customWidth="1"/>
    <col min="9" max="9" width="29" style="11" customWidth="1"/>
    <col min="10" max="16384" width="11.42578125" style="11"/>
  </cols>
  <sheetData>
    <row r="1" spans="2:9" ht="15.75" thickBot="1" x14ac:dyDescent="0.25"/>
    <row r="2" spans="2:9" ht="43.5" customHeight="1" x14ac:dyDescent="0.2">
      <c r="B2" s="206"/>
      <c r="C2" s="207"/>
      <c r="D2" s="208"/>
      <c r="E2" s="212" t="s">
        <v>60</v>
      </c>
      <c r="F2" s="213"/>
      <c r="G2" s="213"/>
      <c r="H2" s="213"/>
      <c r="I2" s="214"/>
    </row>
    <row r="3" spans="2:9" ht="47.25" customHeight="1" thickBot="1" x14ac:dyDescent="0.25">
      <c r="B3" s="209"/>
      <c r="C3" s="210"/>
      <c r="D3" s="211"/>
      <c r="E3" s="215" t="s">
        <v>79</v>
      </c>
      <c r="F3" s="216"/>
      <c r="G3" s="216"/>
      <c r="H3" s="216"/>
      <c r="I3" s="217"/>
    </row>
    <row r="4" spans="2:9" ht="15.75" x14ac:dyDescent="0.2">
      <c r="B4" s="218" t="s">
        <v>61</v>
      </c>
      <c r="C4" s="220" t="s">
        <v>62</v>
      </c>
      <c r="D4" s="12" t="s">
        <v>63</v>
      </c>
      <c r="E4" s="13" t="s">
        <v>64</v>
      </c>
      <c r="F4" s="14" t="s">
        <v>65</v>
      </c>
      <c r="G4" s="14" t="s">
        <v>66</v>
      </c>
      <c r="H4" s="14" t="s">
        <v>67</v>
      </c>
      <c r="I4" s="222" t="s">
        <v>7</v>
      </c>
    </row>
    <row r="5" spans="2:9" ht="16.5" thickBot="1" x14ac:dyDescent="0.25">
      <c r="B5" s="285"/>
      <c r="C5" s="286"/>
      <c r="D5" s="24">
        <v>2020</v>
      </c>
      <c r="E5" s="133">
        <f>'SEGUIM P23'!D95</f>
        <v>0.2353406664810174</v>
      </c>
      <c r="F5" s="134">
        <f>'SEGUIM P23'!F95</f>
        <v>0.48769493177387913</v>
      </c>
      <c r="G5" s="134">
        <f>'SEGUIM P23'!H95</f>
        <v>0.71072298802561962</v>
      </c>
      <c r="H5" s="25" t="s">
        <v>68</v>
      </c>
      <c r="I5" s="287"/>
    </row>
    <row r="6" spans="2:9" ht="75" x14ac:dyDescent="0.25">
      <c r="B6" s="280" t="s">
        <v>79</v>
      </c>
      <c r="C6" s="90" t="s">
        <v>69</v>
      </c>
      <c r="D6" s="91" t="s">
        <v>74</v>
      </c>
      <c r="E6" s="279">
        <v>0.8</v>
      </c>
      <c r="F6" s="279"/>
      <c r="G6" s="279"/>
      <c r="H6" s="279"/>
      <c r="I6" s="92"/>
    </row>
    <row r="7" spans="2:9" ht="75" x14ac:dyDescent="0.2">
      <c r="B7" s="281"/>
      <c r="C7" s="88" t="s">
        <v>77</v>
      </c>
      <c r="D7" s="73" t="s">
        <v>75</v>
      </c>
      <c r="E7" s="283">
        <v>0.5</v>
      </c>
      <c r="F7" s="283"/>
      <c r="G7" s="283"/>
      <c r="H7" s="283"/>
      <c r="I7" s="89"/>
    </row>
    <row r="8" spans="2:9" ht="30.75" thickBot="1" x14ac:dyDescent="0.25">
      <c r="B8" s="282"/>
      <c r="C8" s="93" t="s">
        <v>78</v>
      </c>
      <c r="D8" s="94" t="s">
        <v>76</v>
      </c>
      <c r="E8" s="284">
        <v>0.6</v>
      </c>
      <c r="F8" s="284"/>
      <c r="G8" s="284"/>
      <c r="H8" s="284"/>
      <c r="I8" s="95"/>
    </row>
  </sheetData>
  <mergeCells count="10">
    <mergeCell ref="E6:H6"/>
    <mergeCell ref="B6:B8"/>
    <mergeCell ref="E7:H7"/>
    <mergeCell ref="E8:H8"/>
    <mergeCell ref="B2:D3"/>
    <mergeCell ref="E2:I2"/>
    <mergeCell ref="E3:I3"/>
    <mergeCell ref="B4:B5"/>
    <mergeCell ref="C4:C5"/>
    <mergeCell ref="I4:I5"/>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SEGUIM P21</vt:lpstr>
      <vt:lpstr>METAS PROY 21</vt:lpstr>
      <vt:lpstr>SEGUIM P22</vt:lpstr>
      <vt:lpstr>METAS PROY 22</vt:lpstr>
      <vt:lpstr>SEGUIM P23</vt:lpstr>
      <vt:lpstr>METAS PROY 23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 Morales Peláez</dc:creator>
  <cp:lastModifiedBy>Docente</cp:lastModifiedBy>
  <dcterms:created xsi:type="dcterms:W3CDTF">2019-03-17T23:51:08Z</dcterms:created>
  <dcterms:modified xsi:type="dcterms:W3CDTF">2020-11-18T23:19:36Z</dcterms:modified>
</cp:coreProperties>
</file>