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PUNTO CONSULTA SECCIONAL\INFOR_ADICIONAL\INFORMES\2021\"/>
    </mc:Choice>
  </mc:AlternateContent>
  <bookViews>
    <workbookView xWindow="-105" yWindow="-105" windowWidth="23250" windowHeight="12570" activeTab="1"/>
  </bookViews>
  <sheets>
    <sheet name="PROY 21" sheetId="2" r:id="rId1"/>
    <sheet name="PROY 22" sheetId="3" r:id="rId2"/>
  </sheets>
  <externalReferences>
    <externalReference r:id="rId3"/>
  </externalReferenc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9" i="3" l="1"/>
  <c r="T8" i="3"/>
  <c r="L366" i="2"/>
  <c r="L332" i="2"/>
  <c r="J320" i="2"/>
  <c r="I320" i="2"/>
  <c r="L310" i="2"/>
  <c r="J298" i="2"/>
  <c r="I298" i="2"/>
  <c r="L288" i="2"/>
  <c r="I276" i="2"/>
  <c r="I277" i="2" s="1"/>
  <c r="I274" i="2"/>
  <c r="L264" i="2"/>
  <c r="J253" i="2"/>
  <c r="I254" i="2" s="1"/>
  <c r="I253" i="2"/>
  <c r="J231" i="2"/>
  <c r="I232" i="2" s="1"/>
  <c r="I231" i="2"/>
  <c r="J209" i="2"/>
  <c r="I209" i="2"/>
  <c r="I210" i="2" s="1"/>
  <c r="I190" i="2"/>
  <c r="I191" i="2" s="1"/>
  <c r="J188" i="2"/>
  <c r="J190" i="2" s="1"/>
  <c r="I157" i="2"/>
  <c r="J156" i="2"/>
  <c r="I156" i="2"/>
  <c r="L132" i="2"/>
  <c r="J120" i="2"/>
  <c r="I120" i="2"/>
  <c r="I121" i="2" s="1"/>
  <c r="R11" i="2" s="1"/>
  <c r="L108" i="2"/>
  <c r="J96" i="2"/>
  <c r="I96" i="2"/>
  <c r="I97" i="2" s="1"/>
  <c r="R10" i="2" s="1"/>
  <c r="L84" i="2"/>
  <c r="J72" i="2"/>
  <c r="I72" i="2"/>
  <c r="I73" i="2" s="1"/>
  <c r="R9" i="2" s="1"/>
  <c r="L60" i="2"/>
  <c r="I40" i="2"/>
  <c r="J39" i="2"/>
  <c r="I39" i="2"/>
  <c r="J20" i="2"/>
  <c r="I20" i="2"/>
  <c r="I21" i="2" s="1"/>
  <c r="R8" i="2" s="1"/>
  <c r="S13" i="2"/>
  <c r="R13" i="2" l="1"/>
  <c r="J169" i="3"/>
  <c r="I169" i="3"/>
  <c r="I123" i="3" l="1"/>
  <c r="J123" i="3"/>
  <c r="J143" i="3"/>
  <c r="T10" i="3" s="1"/>
  <c r="T12" i="3" s="1"/>
  <c r="J101" i="3" l="1"/>
  <c r="J77" i="3"/>
  <c r="J53" i="3"/>
  <c r="J34" i="3"/>
  <c r="I34" i="3" l="1"/>
  <c r="I38" i="3" s="1"/>
  <c r="J38" i="3"/>
  <c r="J147" i="3" l="1"/>
  <c r="I143" i="3"/>
  <c r="I147" i="3" s="1"/>
  <c r="J133" i="3"/>
  <c r="J137" i="3" s="1"/>
  <c r="I133" i="3"/>
  <c r="I137" i="3" s="1"/>
  <c r="J127" i="3"/>
  <c r="I127" i="3"/>
  <c r="I101" i="3"/>
  <c r="I105" i="3" s="1"/>
  <c r="J105" i="3"/>
  <c r="I77" i="3"/>
  <c r="I81" i="3" s="1"/>
  <c r="J81" i="3"/>
  <c r="I53" i="3"/>
  <c r="J57" i="3"/>
  <c r="I57" i="3"/>
  <c r="I20" i="3"/>
  <c r="I24" i="3" s="1"/>
  <c r="U12" i="3" l="1"/>
  <c r="L43" i="3"/>
  <c r="L65" i="3"/>
  <c r="L89" i="3"/>
  <c r="L113" i="3"/>
  <c r="L156" i="3"/>
  <c r="L177" i="3"/>
</calcChain>
</file>

<file path=xl/sharedStrings.xml><?xml version="1.0" encoding="utf-8"?>
<sst xmlns="http://schemas.openxmlformats.org/spreadsheetml/2006/main" count="509" uniqueCount="186">
  <si>
    <t>TOTAL EJECUTADO</t>
  </si>
  <si>
    <t>PRESUPUESTO EJECUTADO</t>
  </si>
  <si>
    <t>PRESUPUESTO AUTORIZADO</t>
  </si>
  <si>
    <t>PRESUPUESTO</t>
  </si>
  <si>
    <t>SEGUNDO SEMESTRE</t>
  </si>
  <si>
    <t>PRIMER SEMESTRE</t>
  </si>
  <si>
    <t xml:space="preserve">ANALISIS </t>
  </si>
  <si>
    <t xml:space="preserve">Porcentaje de avance actual </t>
  </si>
  <si>
    <t>Cumplimiento</t>
  </si>
  <si>
    <t xml:space="preserve">INDICADOR </t>
  </si>
  <si>
    <t>Seguimiento y mantenimiento del Sistema en la ISO 9001:2015</t>
  </si>
  <si>
    <t>De acuerdo a visita de auditoría externa de seguimiento que se realice en la seccionales de Cartagena, Barranquilla y Bogotá, revisar los hallazgos en los procesos que resulten y formular acciones en caso de que nos aplique.</t>
  </si>
  <si>
    <t>ACTIVIDAD 1</t>
  </si>
  <si>
    <t>Recertificar el Sistema con los nuevos procesos y mantenerlo.</t>
  </si>
  <si>
    <t>ACCIÓN 5</t>
  </si>
  <si>
    <t>Reuniones programadas.</t>
  </si>
  <si>
    <t>Reuniones realizadas</t>
  </si>
  <si>
    <t>Cumplimiento a cronograma de trabajo con las áreas académicas y administrativas</t>
  </si>
  <si>
    <t>Programar reuniones con los procesos para mantener la recertificación del SGC con alcance académico- administrativo en todas las facultades.</t>
  </si>
  <si>
    <t>ACTIVIDAD 9</t>
  </si>
  <si>
    <t>Reuniones programadas</t>
  </si>
  <si>
    <t>Asistencia a reuniones de coordinadores de calidad.</t>
  </si>
  <si>
    <t>ACTIVIDAD 8</t>
  </si>
  <si>
    <t>Eficacia de la acciones correctivas implementadas</t>
  </si>
  <si>
    <t>Realizar Revisión Gerencial anual incluyendo en la información de entrada a los procesos misionales (académicos), Elaboración de Informe.</t>
  </si>
  <si>
    <t>ACTIVIDAD 7</t>
  </si>
  <si>
    <t>Cumplimiento en el Cronograma de Auditorias Internas</t>
  </si>
  <si>
    <t>Hacer seguimiento y control al registro de resultados de indicadores de cada uno de los procesos, análisis de resultados y oportunidades de mejora por incumplimiento de indicadores.</t>
  </si>
  <si>
    <t>ACTIVIDAD 6</t>
  </si>
  <si>
    <t xml:space="preserve">Numero total de actividades programadas en el año </t>
  </si>
  <si>
    <t>Actividades del cronograma del Sistema de Gestión de la Calidad finalizadas dentro de los tiempos establecidos.</t>
  </si>
  <si>
    <t>Cumplimiento en el cronograma de actividades</t>
  </si>
  <si>
    <t>ACTIVIDAD 5</t>
  </si>
  <si>
    <t>Eficacia de las acciones de Gestión del Riesgo</t>
  </si>
  <si>
    <t>Actualizar la herramienta de comunicaciones en cada uno de los procesos.</t>
  </si>
  <si>
    <t>ACTIVIDAD 4</t>
  </si>
  <si>
    <t>Cumplimiento del Plan de Implementación del Cambio</t>
  </si>
  <si>
    <t>Identificar nuevos riesgos y oportunidades de mejora con los procesos académico - administrativos  y seguimiento  a la mitigación y  cierre eficaz de acciones a través del software de calidad Kawak</t>
  </si>
  <si>
    <t>ACTIVIDAD 3</t>
  </si>
  <si>
    <t>Identificar nuevos cambios (Normativo, procesos y/o métodos de trabajo, tecnológico, recurso humano, infraestructura, instalaciones y equipos) con los procesos académico - administrativos y seguimiento al cumplimiento de actividades, alineados con los proyectos del  PIDI y acreditación.</t>
  </si>
  <si>
    <t>ACTIVIDAD 2</t>
  </si>
  <si>
    <t>No total de personal académico-administrativo.</t>
  </si>
  <si>
    <t>No de personal académico-administrativo capacitado en norma ISO 9001.</t>
  </si>
  <si>
    <t>Capacitaciones</t>
  </si>
  <si>
    <t>Continuar sensibilizando al personal académico-administrativo en la norma ISO 9001.2015(Sistemas de Gestión de la Calidad) y capacitaciones en temas relacionados con el S.G.C, manejo del kawak, y punto de consulta seccional</t>
  </si>
  <si>
    <t xml:space="preserve"> Implementar el nuevo Sistema de Gestión de Calidad </t>
  </si>
  <si>
    <t>ACCIÓN 4</t>
  </si>
  <si>
    <t>Facultades Integrados al S.G.C</t>
  </si>
  <si>
    <t>Documentos Implementados</t>
  </si>
  <si>
    <t>De acuerdo al nuevo alcance del Sistema de Gestión de Calidad y la reestructuración del mapa de procesos, política y objetivos de calidad, continuar con la divulgación a todas las áreas académicas y administrativas.</t>
  </si>
  <si>
    <t xml:space="preserve">Reestructurar el alcance y el mapa de procesos </t>
  </si>
  <si>
    <t>ACCIÓN 3</t>
  </si>
  <si>
    <t>Total de Documentos a socializar.</t>
  </si>
  <si>
    <t># de  Documentos socializados</t>
  </si>
  <si>
    <t>Documentación de procesos Académico - Administrativos</t>
  </si>
  <si>
    <t>Socializar los nuevos procesos  dentro de la comunidad Unilibrista.</t>
  </si>
  <si>
    <t>ACCIÓN 2</t>
  </si>
  <si>
    <t>Total de Documentos a implementar</t>
  </si>
  <si>
    <t># de  Documentos implementados</t>
  </si>
  <si>
    <t>TOTAL</t>
  </si>
  <si>
    <t>Acompañamiento a los procesos para realizar ajustes a los documentos que envíe la sede principal  a través del kawak como propuesta de  estandarización o solicitud de cambio.</t>
  </si>
  <si>
    <t xml:space="preserve">Documentar los procesos académico-administrativos </t>
  </si>
  <si>
    <t>ACCIÓN 1</t>
  </si>
  <si>
    <t>PORCENTAJE DE CUMPLIMIENTO</t>
  </si>
  <si>
    <t>ACCIONES</t>
  </si>
  <si>
    <t xml:space="preserve">AMPLIACIÓN DEL SISTEMA DE GESTIÓN DE CALIDAD </t>
  </si>
  <si>
    <t>PROYECTO 21:</t>
  </si>
  <si>
    <t>7.PROYECTO:</t>
  </si>
  <si>
    <t>6. NÚMERO DE PROYECTO:</t>
  </si>
  <si>
    <t>ADMINISTRATIVO</t>
  </si>
  <si>
    <t>COMPONENTE:</t>
  </si>
  <si>
    <t>FECHA DE ELABORACIÓN:</t>
  </si>
  <si>
    <t>GLORIA AMPARO SANCHÉZ MALDONADO</t>
  </si>
  <si>
    <t>LÍDER DEL PROYECTO:</t>
  </si>
  <si>
    <t xml:space="preserve">COORDINACIÓN SECCIONAL DE CALIDAD </t>
  </si>
  <si>
    <t>DEPENDENCIA:</t>
  </si>
  <si>
    <t>% de satisfacción a través de las Califificaciones del servicio</t>
  </si>
  <si>
    <t>. Continuar realizando seguimiento y control a las calificaciones del servicio y generación de acciones correctivas y preventivas de acuerdo a resultados  como servicios no conformes</t>
  </si>
  <si>
    <t xml:space="preserve"> Total de quejas del semestre por proceso</t>
  </si>
  <si>
    <t>Numero de quejas respondidas dentro de los 8 días calendario posteriores a la entrega de la queja al proceso.</t>
  </si>
  <si>
    <t>Total de quejas del semestre por proceso</t>
  </si>
  <si>
    <t>Total de quejas del semestre por proceso.</t>
  </si>
  <si>
    <t>Número de quejas cerradas en el semestre por proceso 
Número de quejas cerradas en el semestre por proceso</t>
  </si>
  <si>
    <t>Número de quejas recurrentes por proceso.</t>
  </si>
  <si>
    <t>Quejas Recurrentes
Quejas cerradas en el período
Quejas respondidas dentro del tiempo establecido</t>
  </si>
  <si>
    <t>Continuar con el seguimiento a la atención a peticiones,  quejas y reclamos (PQRS) generando acciones correctivas o de majora.</t>
  </si>
  <si>
    <t xml:space="preserve">Plan de incentivos elaborado </t>
  </si>
  <si>
    <t>Plan de incentivos implementado</t>
  </si>
  <si>
    <t>Plan de incentivos elaborado e implementado</t>
  </si>
  <si>
    <t>Hacer acompañamiento a la Dirección de Gestión humana en la actualización del  plan de incentivos 2021 y hacer seguimiento a su implementación.</t>
  </si>
  <si>
    <t>Mejorar  los  procesos,  construyendo  espacios  de  participación  propicios para la generación de ideas por parte de los trabajadores, estableciendo para ello una política de incentivos.</t>
  </si>
  <si>
    <t>capacitaciones programadas</t>
  </si>
  <si>
    <t># De capacitaciones realizadas</t>
  </si>
  <si>
    <t>Capacitaciones realizadas del SGC y manejo de KAWAK</t>
  </si>
  <si>
    <t>Realizar capacitaciones a los líderes de proceso y equipos de trabajo en registro de información en el kawak, con temas relacionados con:
Gestión del riesgo 
Gestión del cambio
Gestión del conocimiento
Resultados de Indicadores 
Oportunidades de mejora
y enviar dicha información a gestión humana para alimentar el plan de capacitación administrativo.</t>
  </si>
  <si>
    <t>Garantizar que directivos y trabajadores administrativos cuenten con las competencias de orientación al cliente necesarias, mediante la redefinición de los procesos de selección y capacitación</t>
  </si>
  <si>
    <t xml:space="preserve">ACTIVIDAD </t>
  </si>
  <si>
    <t>Formulación e implementación de oportunidades de mejora en cada vigencia y seguimiento al cierre eficaz de las mismas</t>
  </si>
  <si>
    <t>Implementar las mejores prácticas para la prestación de los servicios de la  Universidad con base en la norma ISO 9004, para el desarrollo sostenible  de la Universidad..</t>
  </si>
  <si>
    <t>LA UNIVERSIDAD ORIENTADA AL SERVICIO DE LA COMUNIDAD UNILIBRISTA</t>
  </si>
  <si>
    <t>PROYECTO 22:</t>
  </si>
  <si>
    <t>COORDINACIÓN DEL SISTEMA DE GESTIÓN DE CALIDAD</t>
  </si>
  <si>
    <t>Procedimientos / formatos/ documentos ajustados y/o documentados.</t>
  </si>
  <si>
    <t>Total de Procedimientos / formatos/ documentos  a ajustar y/o documentar</t>
  </si>
  <si>
    <t>Documentación y/o ajuste de documentos en  procesos Académico - Administrativo</t>
  </si>
  <si>
    <t>En los 12 procesos donde se hicieron ajustes a los procedimientos/formatos y documentos en general estándar y que ya están disponibles en el sistema de información de calidad (KAWAK) se hace seguimiento y control de su implementación en todos los procesos académicos y administrativos</t>
  </si>
  <si>
    <t>Actividad permanente donde se socializan permanentemente los documentos estándar enviados por la sede principal en todos los procesos para su implementación</t>
  </si>
  <si>
    <t>Total de Facultades  a integrar al S.G.C</t>
  </si>
  <si>
    <t>En la Seccional se tienen un alcance de implementación del SGC en las 4 Facultades (Ciencias Económicas, Administrativas y Contables, Ingenierías, Ciencias de la salud y Facultad de Derecho ciencias políticas y sociales), equivalente al 100%, a pesar que el certificado de calidad tiene un alcance solo a 2 Facultades de la Seccional (Ciencias Económicas, Administrativas y Contables, Ingenierías).  Se implementan procedimientos, medición de indicadores, auditorías internas de calidad, se identifican riesgos, cambios, se formulan e implementan acciones de mejora, entre otras.</t>
  </si>
  <si>
    <t>No de Acciones implementadas eficazmente en la Gestión del cambios</t>
  </si>
  <si>
    <t>Total  de Acciones formuladas en la Gestión de cambios</t>
  </si>
  <si>
    <t>No de Cambios identificados en los procesos</t>
  </si>
  <si>
    <t xml:space="preserve">No. de oportunidades de mejora para mitigar los riesgos implementadas eficazmente </t>
  </si>
  <si>
    <t>Numero total de Oportunidades formuladas para mitigar los riesgos</t>
  </si>
  <si>
    <t>No. de  riesgos identificados en los procesos</t>
  </si>
  <si>
    <t>Total  procesos del SGC</t>
  </si>
  <si>
    <t>No de  actividades que se comunican en los procesos</t>
  </si>
  <si>
    <t>Total  actividades  de comunicación formuladas en los procesos</t>
  </si>
  <si>
    <t>A través del sistema de gestión de calidad se actualiza anualmente la herramienta de comunicaciones internas y externas en los 16 procesos, la cual es un insumo para la elaboración del plan de comunicación institucional elaborado por el Asistente de Presidencia para las comunicaciones.  Durante el primer semestre de 2021 se actualizó dicha herramienta que contiene 183 actividades que comunican los procesos tanto interna como externamente.</t>
  </si>
  <si>
    <t>Total indicadores medidos</t>
  </si>
  <si>
    <t xml:space="preserve"> Numero total de  Indicadores estándar del SGC</t>
  </si>
  <si>
    <t>Eficacia del SGC 2020</t>
  </si>
  <si>
    <t>Cumplimiento a los objetivos y política  de calidad 2020-1</t>
  </si>
  <si>
    <t>Cumplimiento a los objetivos y política  de calidad 2020-2</t>
  </si>
  <si>
    <t>Cumplimiento a objetivos de calidad 2020</t>
  </si>
  <si>
    <t>Acciones de mejora formuladas por hallazgos encontrados en auditoría externa</t>
  </si>
  <si>
    <t>Acciones de mejora  implementadas por hallazgos encontrados en auditoría externa</t>
  </si>
  <si>
    <t>La auditoría externa se realizará del 5 al 9 de agosto de 2021 en las seccionales de Barranquilla, Cartagena y Bogotá de manera presencial</t>
  </si>
  <si>
    <t># de oportunidades de mejora cumplidas  eficazmente</t>
  </si>
  <si>
    <t># total de  oportunidades de  mejora formuladas</t>
  </si>
  <si>
    <t>#  procesos que identificaron oportunidades de mejora</t>
  </si>
  <si>
    <t># total de  procesos del SGC</t>
  </si>
  <si>
    <t>Socializar el manual de buenas prácticas en cada uno de los procesos con el fin de dar a conocer lineamientos claros para mejorar el servicio</t>
  </si>
  <si>
    <t xml:space="preserve">Socialización y aplicacio´n del manual de buenas  prácticas </t>
  </si>
  <si>
    <t>Procesos socializados</t>
  </si>
  <si>
    <t>Total procesos</t>
  </si>
  <si>
    <t>La socialización del manual de buenas prácticas  para la buena atención al usuario, se socializa permantemente  y se tiene disponible en el punto de consulta seccional y en el software de calidad kawak, además en las reuniones con los procesos se enfatiza en el buen trato al usuario que es parte de nuestra política de calidad</t>
  </si>
  <si>
    <t xml:space="preserve">A través de la plataforma kawak se programan capacitaciones permanentes que se dejan grabadas a disposición de los usuarios del servicio, tambien dentro de las reuniones de alistamiento o acompañamiento se realizan desde la Coordinación de calidad se realiza conjuntamente   el ejercicio  con los líderes de proceso para la  formulación de cambios, riesgos, medición de indicadores, oportunidades de mejora. </t>
  </si>
  <si>
    <t>No. de usuarios que califican el servicio</t>
  </si>
  <si>
    <t>% de satisfacción</t>
  </si>
  <si>
    <t>No se tiene avance del plan de incentivos para la vigencia 2021 que esté acorde con la convención colectiva por parte del proceso de Gestión Humana</t>
  </si>
  <si>
    <t>SEGUNDO  SEMESTRE</t>
  </si>
  <si>
    <t>Porcentaje de avance Esperado</t>
  </si>
  <si>
    <t>En la Seccional se realizan capacitaciones a todo el personal administrativo sobre la norma ISO9001.2015 y todas las actividades que de dicha norma se desprenden, haciendo acompañamiento a los líderes  de proceso y equipos de trabajo en la identificación de cambios, riesgos, medición de indicadores, acciones de mejora, respuesta a PQRS, solicitudes de cambio documental, aprobación y Vo. Bo. de los documentos, acompañamiento a los auditores en la elaboración de las listas de verificación y resultados de auditoría, a los líderes de proceso en la evaluación de auditores, gestión de la comunicación, planes de capacitación administrativo y docente, entre otros, también el  ingresó y manejo del KAWAK  y punto de consulta seccional.</t>
  </si>
  <si>
    <t>Durante el primer semestre a nivel nacional se realizó capacitación sobre la norma ISO9004:2018, donde por cada seccional se capacitaron 2 personas;  el coordinador de calidad y un auditor interno, sin embargo en nuestra seccional se autorizó otro auditor más (Adriana Patricia Oyuela López, Directora de Biblioteca  - Jorge Enrique Ramírez Rincón, Decano Facultad de Ingenierías y la Coordinadora de calidad)
En la Seccional para el año 2021,  se identificaron 93 oportunidades de mejora a las cuales en el segundo semestre del año se hará seguimiento a la ejecución de las mismas.  Es importante aclarar que en el proceso de docencia participaron los Decanos de las 4 facultades y el Asesor de posgrados, en el proceso de Investigación intervinieron los Directores de los 4 centros de investigación y el Director Seccional de investigaciones,  en el proceso de Proyección social la Directora de proyección social,  Coordinadora Académica y extensión(CEIDEUL), Directora de Consultorio jurídico y Centro de conciliación, Asistente de presidencia para la Dirección de la bolsa de empleo, en el proceso de Dirección Estratégica la Directora de Planeación y en Aseguramiento de la calidad la Directora de aseguramiento de la calidad académica.</t>
  </si>
  <si>
    <r>
      <rPr>
        <sz val="12"/>
        <rFont val="Swis721 BT"/>
      </rPr>
      <t xml:space="preserve">Para el  segundo semestre  de la vigencia 2021, se  realizó acompañamiento a 6 procesos, para  los ajustes a 20 procedimientos/ formatos  y documentación  solicitados por la sede principal,  </t>
    </r>
    <r>
      <rPr>
        <b/>
        <sz val="12"/>
        <rFont val="Swis721 BT"/>
        <family val="2"/>
      </rPr>
      <t xml:space="preserve">
1. </t>
    </r>
    <r>
      <rPr>
        <b/>
        <sz val="12"/>
        <rFont val="Swis721 BT"/>
      </rPr>
      <t>Aseguramiento de la calidad</t>
    </r>
    <r>
      <rPr>
        <sz val="12"/>
        <rFont val="Swis721 BT"/>
      </rPr>
      <t xml:space="preserve">:  
* Acuerdo de servicio actualización de información
*  Procedimiento solicitudes de cambio
2. </t>
    </r>
    <r>
      <rPr>
        <b/>
        <sz val="12"/>
        <rFont val="Swis721 BT"/>
      </rPr>
      <t xml:space="preserve">Docencia: </t>
    </r>
    <r>
      <rPr>
        <sz val="12"/>
        <rFont val="Swis721 BT"/>
      </rPr>
      <t xml:space="preserve">
• Instructivo para la Evaluación Investigación en pregrado (V1) 
• Procedimiento de tutorías
• Procedimiento para grados 
3</t>
    </r>
    <r>
      <rPr>
        <b/>
        <sz val="12"/>
        <rFont val="Swis721 BT"/>
      </rPr>
      <t xml:space="preserve">. Gestión de adquisiciones y suministros:  </t>
    </r>
    <r>
      <rPr>
        <sz val="12"/>
        <rFont val="Swis721 BT"/>
      </rPr>
      <t>Procedimiento de compras
4</t>
    </r>
    <r>
      <rPr>
        <b/>
        <sz val="12"/>
        <rFont val="Swis721 BT"/>
      </rPr>
      <t>. Gestión Humana:</t>
    </r>
    <r>
      <rPr>
        <sz val="12"/>
        <rFont val="Swis721 BT"/>
      </rPr>
      <t xml:space="preserve">  Observaciones Nuevos Indicadores SGC Agosto2021
5</t>
    </r>
    <r>
      <rPr>
        <b/>
        <sz val="12"/>
        <rFont val="Swis721 BT"/>
      </rPr>
      <t>. Gestión de servicios generales</t>
    </r>
    <r>
      <rPr>
        <sz val="12"/>
        <rFont val="Swis721 BT"/>
      </rPr>
      <t>: 
• Procedimiento de Gestión Integral de residuos solidos
• Herramienta Registro Generación de Residuos
• Procedimiento Residuos Hospitalarios
• Procedimiento_Gestion_Integral_de_Residuos_Peligrosos_y_Especiales
• Procedimiento_valoracion_e_identificación de_aspectos_e_impactos ambientales
• Matriz Parámetros, concentraciones y lavado de tanques
• Matriz_de_Parametros_y_Concentracion_de_Vertimientos_V2
• Matriz identificación y valoración de aspectos e impactos ambientales
* Información de infraestructura y salas de computo
* Módulos del DANE - GS  y Gestión Ambiental
6</t>
    </r>
    <r>
      <rPr>
        <b/>
        <sz val="12"/>
        <rFont val="Swis721 BT"/>
      </rPr>
      <t>. Investigación:</t>
    </r>
    <r>
      <rPr>
        <sz val="12"/>
        <rFont val="Swis721 BT"/>
      </rPr>
      <t xml:space="preserve"> 
• Observaciones Proced. Gestion´de  grupos´de i´nves´ti´gación
• Formato Cesión Derechos Patrimoniales de Autor_(V3)
* Procedimiento para la gestión del docente investigador
</t>
    </r>
  </si>
  <si>
    <t>En los 6 procesos donde se hicieron ajustes a los procedimientos/formatos y documentos en general estándar y que ya están disponibles en el sistema de información de calidad (KAWAK) se hace seguimiento y control de su implementación en todos los procesos académicos y administrativos</t>
  </si>
  <si>
    <t>Se socializaron  e implementaron los 20  documentos estándar enviados por la sede principal en todos los procesos.</t>
  </si>
  <si>
    <t>Para el segundo semestre del año se capacitaron 8 auditores internos de calidad en sistemas integrados de gestión y la norma ISO9004:2018</t>
  </si>
  <si>
    <t>Durante el primer semestre de 2021:  Se identificaron 35 cambios en los procesos de tipo:  Normativo: 7 -  Procesos y/o Métodos de Trabajo.: 7 - Tecnológico: 12 - Recurso Humano: 0 - Infraestructura, instalaciones y equipos: 4. Cambio en los servicios:2. Documental 1.   De los anteriores cambios se formularon 105 actividades en el plan de implementación de cambios.  Lo anterior a través del sistema de información de calidad KAWAK . En el proceso de Docencia se tiene un cambio del orden nacional relacionado con Implementación del Decreto 1330 del 2019 y Resolución 015224 del 2020.</t>
  </si>
  <si>
    <t xml:space="preserve">En la Seccional  durante el primer semestre de  2021, se identificaron 27 riesgos en 16 procesos  y 78 oportunidades para mitigar o eliminar los riesgos. Los procesos que mayor número de riesgos identificaron fueron Docencia y proyección social. Igualmente para los procesos de Gestión Documental y Sistema de Gestión de calidad los riesgos son del orden nacional
</t>
  </si>
  <si>
    <t>De las 105 actividades identificadas en los 35 cambios formulados en la seccional, 61 se encuentran implementadas equivalente al 58%, los demás están en proceso de implementación</t>
  </si>
  <si>
    <t>De las 78 oportunidades de mejora  formulados en los 27 riesgos identificados en la seccional, 52 se encuentran implementadas equivalente al 67%, los demás están en proceso de implementación</t>
  </si>
  <si>
    <t xml:space="preserve">Durante el primer semestre de 2021 cada uno de los líderes de procesos y subprocesos realizaron la medición de 81 indicadores de gestión y acuerdos de servicios con corte al mes de junio de 2021 (indicadores mensuales, trimestrales y semestrales). </t>
  </si>
  <si>
    <t>Aún se está consolidando la información de todos los procesos en la seccional, por lo cual hasta no tener el 100% no se puede hacer la medición de este indicador</t>
  </si>
  <si>
    <t>Se realizaron todas la reuniones programadas por la sede principal</t>
  </si>
  <si>
    <t>La auditoría externa se realizó del 5 al 9 de agosto de 2021 en las seccionales de Barranquilla, Cartagena y Bogotá de manera presencial y hubo hallazgos</t>
  </si>
  <si>
    <t xml:space="preserve">Durante el segundo semestre a nivel nacional,  se realizó capacitación a 7 auditores sobreauditorias integrales y 1 perdió el curso
Para el segundo período del año de las 93  identificaron 93 oportunidades de mejora formuladas por los 16  procesos, de las cuales 80 se cerraron y las demás están en proceso de implementación.  Es importante aclarar que en el proceso de docencia participaron los Decanos de las 4 facultades y el Asesor de posgrados, en el proceso de Investigación intervinieron los Directores de los 4 centros de investigación y el Director Seccional de investigaciones,  en el proceso de Proyección social la Directora de proyección social,  Coordinadora Académica y extensión(CEIDEUL), Directora de Consultorio jurídico y Centro de conciliación, Asistente de presidencia para la Dirección de la bolsa de empleo, en el proceso de Dirección Estratégica la Directora de Planeación y en Aseguramiento de la calidad la Directora de aseguramiento de la calidad académica.
</t>
  </si>
  <si>
    <t>Desde la sede principal, se está haciendo ajustes para actualizar el manual de buenas prácticas</t>
  </si>
  <si>
    <t>Se surtieron todas las capacitaciones a los líderes de proceso y equipos de trabajo programadas de acuerdo a cronograma elaborado</t>
  </si>
  <si>
    <t>No se llevó a cabo dicha actividad</t>
  </si>
  <si>
    <t>Durante el primer semestre del año 2021, a través de las herramientas que ofrece la Seccional,1432 usuarios  calificaron el servicio brindado en los procesos, con un porcentaje de calificación  del 91,13%.  Las calificaciones del servicio en la seccional han tenido muestras muy significativas en algunos procesos, donde se tienen herramientas para calificación como página web, buzones físicos y pantallas digitales ubicados en sitios estratégicos de la universidad, la herramienta más utilizada por los usuarios es la página web y Help people para el proceso e Gestión de informática. Es importante resaltar que el mayor número de usuarios que calificaron el servicio fue en Gestión de Informática, Gestión de servicios generales, Gestion de admisiones y registros y Biblioteca.</t>
  </si>
  <si>
    <t>Durante el primer semestre de 2021 , a través de la página web de la Universidad (KAWAK), se presentaron  12 PQRS en los procesos;  de los cuales 10 fueron quejas y Derechos de petición  y 2  solicitudes y/o peticiones: 
1. GESTIÓN HUMANA:  Derecho Petición:  SOLICITUD DE CERTIFICACION ELECTRONICOS DE TIEMPOS LABORADOS
2. GESTIÓN DE ADMISONES Y REGISTROS: Reclamo de pago de Derechos de grado
3. GESTIÓN DE ADMISONES Y REGISTROS: Derecho de Petición de  certificaciones 
4. GESTIÓN DE ADMISONES Y REGISTROS: No contestan el teléfono
5. GESTIÓN DE ADMISONES Y REGISTROS: Solicitud de grado
6. DOCENCIA -FACCIENCIAS.  Posible parcial irregular en el Programa de administración de empresas 
7. DOCENCIA –FACCIENCIAS: No solucionan un problema con las directrices de la universidad acerca de una asignatura
8. DOCENCIA - INGENIERÍAS: Falta de profesor en Ingeniería Civil
9. DOCENCIA - POSGRADO DERECHO: Devolución de dinero 
10. DOCENCIA – POSGRADO ALTA GERENCIA: Queja por servicio al cliente
11. INVESTIGACIÓN: Solicitud para agilizar trámite de tesis
12. DIRECCIÓN ESTRATÉGICA.  Derecho de petición: Incumplimiento clases servicio de inglés 
 Las anteriores  PQRS se tramitaron a través del software KAWAK, de las cuales 10 se respondieron en el tiempo establecido (83,33%),   12 PQRS se cerraron  (100%), no hubo quejas  recurrentes,  no se tiene ninguna  en proceso,   todas fueron atendidas. Las Tutelas se responden a través de la Secretaría Seccional y los Derechos de petición los respondieron los líderes de proceso respectivos y se registran posteriormente en el kawak por cada una de las áreas académicas y administrativas</t>
  </si>
  <si>
    <t>CUMPLIMIENTO</t>
  </si>
  <si>
    <t>PORCENTAJE ESPERADO: 100%</t>
  </si>
  <si>
    <t xml:space="preserve">ANÁLISIS </t>
  </si>
  <si>
    <r>
      <rPr>
        <sz val="12"/>
        <rFont val="Swis721 BT"/>
      </rPr>
      <t xml:space="preserve">Durante el  primer semestre  del año se  realizó acompañamiento a 12 procesos, para  los ajustes a 36 procedimientos/ formatos  y documentación  solicitados por la sede principal,  al igual que la documentación de un procedimiento seccional en proyección social, el cual fue enviado a la sede principal, entre ellos:
</t>
    </r>
    <r>
      <rPr>
        <b/>
        <sz val="12"/>
        <rFont val="Swis721 BT"/>
        <family val="2"/>
      </rPr>
      <t xml:space="preserve">
* Acompañamiento al equipo de trabajo de E- Learning de  la  seccional Pereira:  </t>
    </r>
    <r>
      <rPr>
        <sz val="12"/>
        <rFont val="Swis721 BT"/>
      </rPr>
      <t>Revisión y ajuste con el componente virtual a los procesos de:  Admisiones y registros, Docencia,  Gestión Humana y aseguramiento de la calidad académica</t>
    </r>
    <r>
      <rPr>
        <b/>
        <sz val="12"/>
        <rFont val="Swis721 BT"/>
        <family val="2"/>
      </rPr>
      <t xml:space="preserve">
* Acompañamiento al equipo de trabajo de E- Learning de  la  seccional  Cali: </t>
    </r>
    <r>
      <rPr>
        <sz val="12"/>
        <rFont val="Swis721 BT"/>
      </rPr>
      <t>Revisión y ajuste con el componente virtual a los procesos de:  Gestión de Biblioteca, Gestión Financiera, Bienestar Universitario.</t>
    </r>
    <r>
      <rPr>
        <b/>
        <sz val="12"/>
        <rFont val="Swis721 BT"/>
        <family val="2"/>
      </rPr>
      <t xml:space="preserve">
* Bienestar Universitario: </t>
    </r>
    <r>
      <rPr>
        <sz val="12"/>
        <rFont val="Swis721 BT"/>
      </rPr>
      <t xml:space="preserve"> Procedimientos de:  Desarrollo Humano, Salud,  Procedimiento de Cultura, Recreación y Deporte con aportes, Consentimiento Informado Tele orientación Salud, Consentimiento informado menores de edad, Acuerdos de servicio de Psicología y salud, caracterización de proceso, indicadores, Procedimiento de Seguimiento a Graduados - Procedimiento para la Inserción Laboral</t>
    </r>
    <r>
      <rPr>
        <b/>
        <sz val="12"/>
        <rFont val="Swis721 BT"/>
        <family val="2"/>
      </rPr>
      <t xml:space="preserve">
* Docencia: </t>
    </r>
    <r>
      <rPr>
        <sz val="12"/>
        <rFont val="Swis721 BT"/>
      </rPr>
      <t xml:space="preserve">Instructivo para la Evaluación Investig en pregrado, </t>
    </r>
    <r>
      <rPr>
        <b/>
        <sz val="12"/>
        <rFont val="Swis721 BT"/>
        <family val="2"/>
      </rPr>
      <t xml:space="preserve">
* Gestión de adquisiciones y suministros:  </t>
    </r>
    <r>
      <rPr>
        <sz val="12"/>
        <rFont val="Swis721 BT"/>
      </rPr>
      <t xml:space="preserve">Procedimiento de almacén y activos fijos
* </t>
    </r>
    <r>
      <rPr>
        <b/>
        <sz val="12"/>
        <rFont val="Swis721 BT"/>
      </rPr>
      <t>Gestión de Biblioteca</t>
    </r>
    <r>
      <rPr>
        <sz val="12"/>
        <rFont val="Swis721 BT"/>
      </rPr>
      <t xml:space="preserve">:  Ajuste a indicadores
* </t>
    </r>
    <r>
      <rPr>
        <b/>
        <sz val="12"/>
        <rFont val="Swis721 BT"/>
      </rPr>
      <t>Gestión Humana</t>
    </r>
    <r>
      <rPr>
        <sz val="12"/>
        <rFont val="Swis721 BT"/>
      </rPr>
      <t xml:space="preserve">:  Ajuste a Indicadores
* </t>
    </r>
    <r>
      <rPr>
        <b/>
        <sz val="12"/>
        <rFont val="Swis721 BT"/>
      </rPr>
      <t>Gestión de Admisiones y Registros</t>
    </r>
    <r>
      <rPr>
        <sz val="12"/>
        <rFont val="Swis721 BT"/>
      </rPr>
      <t>: Procedimiento de inscripcion,admisiones y matricula
*</t>
    </r>
    <r>
      <rPr>
        <b/>
        <sz val="12"/>
        <rFont val="Swis721 BT"/>
      </rPr>
      <t xml:space="preserve">Gestión de Servicios Generales: </t>
    </r>
    <r>
      <rPr>
        <sz val="12"/>
        <rFont val="Swis721 BT"/>
      </rPr>
      <t xml:space="preserve">Procedimiento de Limpieza y Desinfección Gimnasios
* </t>
    </r>
    <r>
      <rPr>
        <b/>
        <sz val="12"/>
        <rFont val="Swis721 BT"/>
      </rPr>
      <t xml:space="preserve">Internacionalización: </t>
    </r>
    <r>
      <rPr>
        <sz val="12"/>
        <rFont val="Swis721 BT"/>
      </rPr>
      <t xml:space="preserve">Procedimiento de convenios - Procedimiento de movilidad estudiantil y los respectivos formatos
* </t>
    </r>
    <r>
      <rPr>
        <b/>
        <sz val="12"/>
        <rFont val="Swis721 BT"/>
      </rPr>
      <t xml:space="preserve">Investigación: </t>
    </r>
    <r>
      <rPr>
        <sz val="12"/>
        <rFont val="Swis721 BT"/>
      </rPr>
      <t xml:space="preserve">Procedimiento para Pago de Incentivos en la Producción Intelectual y formato para solicitud de Pago de Incentivos de la Producción Intelectual
* </t>
    </r>
    <r>
      <rPr>
        <b/>
        <sz val="12"/>
        <rFont val="Swis721 BT"/>
      </rPr>
      <t xml:space="preserve">Proyección Social: </t>
    </r>
    <r>
      <rPr>
        <sz val="12"/>
        <rFont val="Swis721 BT"/>
      </rPr>
      <t>Procedimiento de Práctica Empresarial - formato-acta-compromiso - Procedimiento Homologación de Práctica Empresarial - Solicitud de homologación de prácticas - Acuerdo de voluntades - Informe de homologación final de práctica empresarial - Solicitud de homologación de prácticas.  Igualmente se envió a Calidad Nacional, como propuesta de homologación el procedimiento seccional Proceda Centro consultoría y Ss. y.o educación continuada(Marzo.2021)</t>
    </r>
  </si>
  <si>
    <t>Seguimiento y control a la implementación   de documentos  estándar en todos los procesos académicos y  administrativos, incluyente las Facultades de Derecho CPS y Facultad de Ciencias de la salud que aún no están incluidas en la certificación de ISO9001:2015</t>
  </si>
  <si>
    <t>Socializar a los procesos académicos y administrativos los nuevos procesos misionales de Docencia, investigación, proyección social e internacionalización, del nuevo mapa de procesos a través del kawak,  punto de consulta seccional y página web.</t>
  </si>
  <si>
    <t>En el segundo semestre del año 2021, la Seccional continúa involucrando  las 4 Facultades en todas las actividades que se desarrollan en el SGC y se implementa la documentación acorde con la norma ISO9001:2015 (Ciencias Económicas, Administrativas y Contables, Ingenierías, Ciencias de la salud y Facultad de Derecho ciencias políticas y sociales), equivalente al 100%, a pesar que el certificado de calidad tiene un alcance solo a 2 Facultades de la Seccional (Ciencias Económicas, Administrativas y Contables, Ingenierías).  Se implementan procedimientos, medición de indicadores, auditorías internas de calidad, se identifican riesgos, cambios, se formulan e implementan acciones de mejora, entre otras.</t>
  </si>
  <si>
    <t>AÑO 2021</t>
  </si>
  <si>
    <t>Eficacia  en la implementación de la herramienta de comunicaciones o plan de  comunicación en cada uno de los procesos</t>
  </si>
  <si>
    <t>Se actualizó la herramienta de comunicaciones en el primer semestre de 2021</t>
  </si>
  <si>
    <t>Realizar  las Auditorias Internas de calidad integrales que incluyan los procesos académico- administrativos en todas las Facultades para esta Seccional, previa evaluación de competencias de auditores,  lo cual incluye: 
1. Elaboración, registro en el kawak  y socialización del programa seccional de auditoria, quedando inmerso el plan de auditoría.
2. Registro  de listas de verificación en el kawak  por Auditores  de calidad en los tiempos establecidos por el SGC
3. Revisión   de listas de verificación para retroalimentación  con los auditores y/o ajustes
4. Notificaciones por el kawak a los Lideres de proceso de los  planes de auditoria (Auditor asignado, día y hora) una vez se aprueba el plan seccional.
5. Ejecución de auditorías internas de calidad  presenciales o de acceso remoto según la circunstancia en que nos encontremos.
6. Notificaciones a los líderes de proceso a través del kawk "mis pendientes" sobre el resultado de auditoría
7. Evaluación de auditores internos por el kawak
8.Registro en el kawak  de  oportunidades de mejora   como resultado de los hallazgos de auditoria por parte del líder de proceso "abrir oportunidades de mejora"
9. Seguimiento y control al cierre eficaz de acciones a través del sistema  kawak por parte de los auditores internos de calidad y/o Coordinador de calidad.</t>
  </si>
  <si>
    <t>Año 2021:  Durante la vigencia  (del 28 de junio al 9 de julio de 2021) se auditaron los 16 procesos inmersos en el Sistema de Gestión de Calidad, a través de auditorias remotas.   El  número de hallazgos encontrados en la seccional en el Año  2021 en  las auditorías remotas realizadas a los procesos fue de 5 hallazgos y 29 observaciones los cuales fueron registrados a través del kawak , de acuerdo a resultados de auditoria los procesos formularán  acciones correctivas y oportunidades de mejora. Comparativamente con el año 2020  se incrementó levemente el número de hallazgos
Las auditorías para  los procesos académicos misionales fueron Docencia (Las 4 Facultades de:  Ingenierías,  Ciencias Económicas, administrativas y contables, Derecho CPS y Ciencias de la Salud); Investigación (la Dirección Seccional de Investigación y los 4 centros de investigación), Proyección social (Dirección de proyección social, Consultorio Jurídico y centro de conciliación, Consultorio empresarial CEIDEUL, emprendimiento), el subproceso de egresados y bolsa de empleo pasó a ser parte del proceso de Bienestar Universitario y el proceso de internacionalización).
Es importante señalar que a nivel nacional se auditó la norma NTC5906 del Ministerio de justicia, a través de los procesos de proyección social, Gestión de servicios generales, gestión documental, gestión humana y gestión de informática.</t>
  </si>
  <si>
    <t>Las 9  las actividad programadas en el SGC se ejecutaron durante la vigencia 2021, equivalente al 100%</t>
  </si>
  <si>
    <t xml:space="preserve">Durante el segundo semestre de 2021 cada uno de los líderes de procesos y subprocesos han realizado la medición de 64 indicadores de gestión y acuerdos de servicios con corte al mes de diciembre de 2021 (indicadores mensuales, trimestrales, semestrales y anuales). </t>
  </si>
  <si>
    <t>En el mes de abril (8 de abril de 2021) se realizó la revisión gerencial seccional donde se evaluó el cumplimiento de los objetivos de calidad y eficacia del SGC del período 2020, obteniéndose un cumplimiento a los objetivos de calidad del 91,91% en promedio (2020-1: 91,16%  - 2020-2: 92,65%), la eficacia del sistema dio como resultado el 88,69%-</t>
  </si>
  <si>
    <t>Asistir a reuniones presenciales o video conferencias de Coordinadores de calidad ( Viáticos en general).</t>
  </si>
  <si>
    <t>Asistencia a reuniones de Coordinadores de calidad</t>
  </si>
  <si>
    <t>A nivel nacional se programaron 12 reuniones de coordinadores de calidad de carácter mensual (cada miércoles de fin de mes) y se han realizado cumplidamente donde se hacen seguimientos a los compromisos de reuniones anteriores.</t>
  </si>
  <si>
    <t>Se han realizado las reuniones de acompañamiento a los líderes de  proceso y equipos de trabajo para alistamientos de  auditorías internas, al igual que acompañamiento a los auditores internos para la elaboración de listas de verificación y resultados de auditorías, igualmente se programan reuniones extraordinarias por teams con los procesos de acuerdo a necesidades.</t>
  </si>
  <si>
    <t>Se realizaron las  reuniones de acompañamiento a los líderes de  proceso y equipos de trabajo para realizar todas las actividades programadas en el SGC.</t>
  </si>
  <si>
    <t>Durante el segundo semestre del año 2021, a través de las herramientas que ofrece la Universidad,1692 usuarios  calificaron el servicio brindado en los procesos, con un porcentaje de satisfacción   del 97,00%.  Las calificaciones del servicio en la seccional han tenido muestras muy significativas en algunos procesos, donde se tienen herramientas para calificación como página web, buzones físicos y pantallas digitales ubicados en sitios estratégicos de la universidad, la herramienta más utilizada por los usuarios es la página web y Help people para el proceso e Gestión de informática. Es importante resaltar que el mayor número de usuarios que calificaron el servicio fue en Gestión de informatica,  Gestion de admisiones y registros, Gestión de servicios Generales Biblioteca, DOCENCIA- Facultad de Derecho ciencias políticas y sociales y Gestión de Biblioteca.</t>
  </si>
  <si>
    <t>4. DOCENCIAS - Facciencias: FACCIENCIAS:   
* Regreso a clases presenciales
* Derecho de petición para solicitar respuesta ante petición de aplazamiento de parcial y solicitud de información de carácter público. 
Las anteriores  PQRS se tramitaron a través del software KAWAK, de las cuales 7 se respondieron en el tiempo establecido (70%),   7 PQRS se cerraron  (70%), no hubo quejas  recurrentes,  se tiene 1  en proceso que tiene que ver con el regreso a clases presencial,   todas fueron atendidas. Las Tutelas se responden a través de la Secretaría Seccional y los Derechos de petición los respondieron los líderes de proceso respectivos.
5. DOCENCIA - POSGRADOS ESP. D. URBANO Y PLANEAMIENTO INMOVILILIARIO
*Desorganización e incumplimientos de horas de clases en la  especialización en Derecho  urbano y planeamiento inmobiliario
6. GESTIÓN DE ADMISIONES Y REGISTROS:  Solicitud copia de documento
7. GESTIÓN HUMANA:
* Reclamación administrativa:  Reconocimiento, reliquidacio´n y pago como docente de MT
+ Solicitud de emisión de certificados CETIL años laborados sobre los tiempos de vinculación con la Universidad.
* Suspensión prescripción derechos laborales e indemnizaciones 
*  Solicitud información salarial
* Solicitud de aportes a COLPENSIONES por el tiempo de servicio convenio sindical
8. DIRECCIÓN ESTRATÉGICA.  
+ Solicitud para adelantar la convocatoria pública de Elección del secretario en la Virginia
*  No respuesta a oficio para revision  plan de desarrollo
* Solicitud de devolución regazos pensionales con saldo en Protección
9. GESTIÓN FINANCIERA:  
* Queja Inicio Curso de Evidencia Digital y devolución dinero
 Las anteriores  PQRS se tramitaron a través del software KAWAK, de las cuales 21 se respondieron en el tiempo establecido (81%),   24 PQRS se cerraron  (92,31%), no hubo quejas  recurrentes,  se tiene 2  en proceso (8%) . Las Tutelas se responden a través de la Secretaría Seccional y los Derechos de petición los respondieron los líderes de proceso respectivos  y se registran posteriormente en el kawak por cada una de las áreas académicas y administrativas</t>
  </si>
  <si>
    <t>SEGUNDO SEMESTRE: SEGUNDO SEMESTRE:  Durante el segundo semestre de 2021 , a través de la página web de la Universidad (KAWAK), se han presentado  26  PQRS en los procesos;  de los cuales 22 corresponden a  quejas  y  derechos de petición  y  4  solicitudes, correspondientes a los siguientes procesos: 
1. DOCENCIA – DERECHO CIENCIAS POLÍTICAS Y SOCIALES: 
* Estudiante de Derecho que no se ha graduado dice ser abogada 
*  Solicitud  información sobre quien fue el ganador de la beca de honor  en Esp.  Derecho de daños y responsabilidad púbica y privada,para saber  si soy beneficiario de la misma para la condonación de los derechos de grado.
*  Rango esablecido en plataforma para Evaluación escrita presentada a introducción al derecho
* la falta de implementación de la casuística
* Solicitud de corrección de nota
2. DOCENCIA – CCIAS DE LA SALUD: 
* Solicitud de orientación para inscripción Vacunación COVID
*  Incumplimiento entrevista
+  Incumplimiento entrevista
3. DOCENCIA - INGENIERÍAS
*  Presentación de queja por métodos de enseñanza docente María Enelia Varela Jaramillo
+  Incumplimiento entrevista
*  Solicitud de reintegro sin respuesta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</si>
</sst>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 #,##0.00_-;\-&quot;$&quot;\ * #,##0.00_-;_-&quot;$&quot;\ * &quot;-&quot;??_-;_-@_-"/>
  </numFmts>
  <fonts count="20">
    <font>
      <sz val="11"/>
      <color theme="1"/>
      <name val="Calibri"/>
      <family val="2"/>
      <scheme val="minor"/>
    </font>
    <font>
      <sz val="11"/>
      <color theme="1"/>
      <name val="Calibri"/>
      <family val="2"/>
      <scheme val="minor"/>
    </font>
    <font>
      <b/>
      <sz val="16"/>
      <color theme="1"/>
      <name val="Swis721 BT"/>
      <family val="2"/>
    </font>
    <font>
      <sz val="10"/>
      <name val="Arial"/>
      <family val="2"/>
    </font>
    <font>
      <b/>
      <sz val="12"/>
      <name val="Swis721 BT"/>
      <family val="2"/>
    </font>
    <font>
      <b/>
      <sz val="12"/>
      <color theme="1"/>
      <name val="Swis721 BT"/>
      <family val="2"/>
    </font>
    <font>
      <sz val="12"/>
      <color theme="1"/>
      <name val="Swis721 BT"/>
      <family val="2"/>
    </font>
    <font>
      <b/>
      <sz val="13"/>
      <color theme="0"/>
      <name val="Swis721 BT"/>
      <family val="2"/>
    </font>
    <font>
      <b/>
      <sz val="14"/>
      <color theme="1"/>
      <name val="Swis721 BT"/>
      <family val="2"/>
    </font>
    <font>
      <b/>
      <sz val="12"/>
      <color theme="0"/>
      <name val="Swis721 BT"/>
      <family val="2"/>
    </font>
    <font>
      <b/>
      <sz val="14"/>
      <color theme="1"/>
      <name val="Arial"/>
      <family val="2"/>
    </font>
    <font>
      <sz val="11"/>
      <color theme="1"/>
      <name val="Swis721 BT"/>
      <family val="2"/>
    </font>
    <font>
      <sz val="12"/>
      <name val="Swis721 BT"/>
    </font>
    <font>
      <b/>
      <sz val="12"/>
      <name val="Swis721 BT"/>
    </font>
    <font>
      <sz val="12"/>
      <color rgb="FF000000"/>
      <name val="Swis721 BT"/>
      <family val="2"/>
    </font>
    <font>
      <sz val="11"/>
      <color rgb="FF000000"/>
      <name val="Calibri"/>
      <family val="2"/>
      <scheme val="minor"/>
    </font>
    <font>
      <b/>
      <sz val="12"/>
      <color rgb="FF000000"/>
      <name val="Swis721 BT"/>
      <family val="2"/>
    </font>
    <font>
      <sz val="12"/>
      <color rgb="FF000000"/>
      <name val="Swis721 BT"/>
    </font>
    <font>
      <b/>
      <sz val="12"/>
      <color rgb="FF000000"/>
      <name val="Swis721 BT"/>
    </font>
    <font>
      <sz val="12"/>
      <name val="Swis721 BT"/>
      <family val="2"/>
    </font>
  </fonts>
  <fills count="12">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D9D9D9"/>
        <bgColor rgb="FF000000"/>
      </patternFill>
    </fill>
    <fill>
      <patternFill patternType="solid">
        <fgColor rgb="FFF8696B"/>
        <bgColor rgb="FF000000"/>
      </patternFill>
    </fill>
    <fill>
      <patternFill patternType="solid">
        <fgColor rgb="FF00B050"/>
        <bgColor rgb="FF000000"/>
      </patternFill>
    </fill>
    <fill>
      <patternFill patternType="solid">
        <fgColor theme="0" tint="-0.14999847407452621"/>
        <bgColor rgb="FF000000"/>
      </patternFill>
    </fill>
    <fill>
      <patternFill patternType="solid">
        <fgColor theme="0"/>
        <bgColor rgb="FF000000"/>
      </patternFill>
    </fill>
  </fills>
  <borders count="53">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3" fillId="0" borderId="0"/>
  </cellStyleXfs>
  <cellXfs count="387">
    <xf numFmtId="0" fontId="0" fillId="0" borderId="0" xfId="0"/>
    <xf numFmtId="0" fontId="4" fillId="2" borderId="10" xfId="3" applyFont="1" applyFill="1" applyBorder="1" applyAlignment="1">
      <alignment vertical="center" wrapText="1"/>
    </xf>
    <xf numFmtId="0" fontId="4" fillId="2" borderId="13" xfId="3" applyFont="1" applyFill="1" applyBorder="1" applyAlignment="1">
      <alignment vertical="center" wrapText="1"/>
    </xf>
    <xf numFmtId="0" fontId="4" fillId="4" borderId="10" xfId="3" applyFont="1" applyFill="1" applyBorder="1" applyAlignment="1">
      <alignment vertical="center" wrapText="1"/>
    </xf>
    <xf numFmtId="0" fontId="4" fillId="4" borderId="13" xfId="3" applyFont="1" applyFill="1" applyBorder="1" applyAlignment="1">
      <alignment vertical="center" wrapText="1"/>
    </xf>
    <xf numFmtId="9" fontId="6" fillId="4" borderId="19" xfId="0" applyNumberFormat="1" applyFont="1" applyFill="1" applyBorder="1" applyAlignment="1">
      <alignment horizontal="center" vertical="center"/>
    </xf>
    <xf numFmtId="0" fontId="5" fillId="4" borderId="19" xfId="0" applyFont="1" applyFill="1" applyBorder="1" applyAlignment="1">
      <alignment horizontal="center" vertical="center"/>
    </xf>
    <xf numFmtId="9" fontId="0" fillId="0" borderId="20" xfId="0" applyNumberFormat="1" applyBorder="1" applyAlignment="1">
      <alignment horizontal="center" vertical="center" wrapText="1"/>
    </xf>
    <xf numFmtId="0" fontId="5" fillId="0" borderId="20" xfId="0" applyFont="1" applyBorder="1" applyAlignment="1">
      <alignment horizontal="center" vertical="center"/>
    </xf>
    <xf numFmtId="9" fontId="6" fillId="0" borderId="20" xfId="0" applyNumberFormat="1" applyFont="1" applyBorder="1" applyAlignment="1">
      <alignment horizontal="center" vertical="center"/>
    </xf>
    <xf numFmtId="0" fontId="9" fillId="3" borderId="18" xfId="0" applyFont="1" applyFill="1" applyBorder="1" applyAlignment="1">
      <alignment horizontal="center" vertical="center"/>
    </xf>
    <xf numFmtId="0" fontId="4" fillId="5" borderId="19" xfId="3" applyFont="1" applyFill="1" applyBorder="1" applyAlignment="1">
      <alignment horizontal="justify" vertical="center" wrapText="1"/>
    </xf>
    <xf numFmtId="0" fontId="4" fillId="5" borderId="3" xfId="3" applyFont="1" applyFill="1" applyBorder="1" applyAlignment="1">
      <alignment horizontal="justify" vertical="center" wrapText="1"/>
    </xf>
    <xf numFmtId="0" fontId="4" fillId="2" borderId="7" xfId="3" applyFont="1" applyFill="1" applyBorder="1" applyAlignment="1">
      <alignment vertical="center" wrapText="1"/>
    </xf>
    <xf numFmtId="9" fontId="6" fillId="0" borderId="20" xfId="0" applyNumberFormat="1" applyFont="1" applyBorder="1" applyAlignment="1">
      <alignment horizontal="center" vertical="center" wrapText="1"/>
    </xf>
    <xf numFmtId="0" fontId="11" fillId="0" borderId="0" xfId="0" applyFont="1" applyAlignment="1">
      <alignment vertical="center"/>
    </xf>
    <xf numFmtId="0" fontId="11" fillId="0" borderId="0" xfId="0" applyFont="1" applyAlignment="1">
      <alignment vertical="center" wrapText="1"/>
    </xf>
    <xf numFmtId="0" fontId="9" fillId="3" borderId="18" xfId="0" applyFont="1" applyFill="1" applyBorder="1" applyAlignment="1">
      <alignment vertical="center"/>
    </xf>
    <xf numFmtId="0" fontId="11" fillId="0" borderId="20" xfId="0" applyFont="1" applyBorder="1" applyAlignment="1">
      <alignment vertical="center" wrapText="1"/>
    </xf>
    <xf numFmtId="0" fontId="6" fillId="4" borderId="12" xfId="0" applyFont="1" applyFill="1" applyBorder="1" applyAlignment="1">
      <alignment vertical="center" wrapText="1"/>
    </xf>
    <xf numFmtId="0" fontId="6" fillId="4" borderId="11" xfId="0" applyFont="1" applyFill="1" applyBorder="1" applyAlignment="1">
      <alignment vertical="center" wrapText="1"/>
    </xf>
    <xf numFmtId="0" fontId="6" fillId="4" borderId="0" xfId="0" applyFont="1" applyFill="1" applyAlignment="1">
      <alignment vertical="center" wrapText="1"/>
    </xf>
    <xf numFmtId="0" fontId="6" fillId="4" borderId="9" xfId="0" applyFont="1" applyFill="1" applyBorder="1" applyAlignment="1">
      <alignment vertical="center" wrapText="1"/>
    </xf>
    <xf numFmtId="0" fontId="6" fillId="4" borderId="14" xfId="1" applyNumberFormat="1" applyFont="1" applyFill="1" applyBorder="1" applyAlignment="1">
      <alignment vertical="center" wrapText="1"/>
    </xf>
    <xf numFmtId="0" fontId="5" fillId="4" borderId="0" xfId="0" applyFont="1" applyFill="1" applyAlignment="1">
      <alignment vertical="center" wrapText="1"/>
    </xf>
    <xf numFmtId="9" fontId="6" fillId="4" borderId="0" xfId="2" applyFont="1" applyFill="1" applyBorder="1" applyAlignment="1">
      <alignment vertical="center" wrapText="1"/>
    </xf>
    <xf numFmtId="0" fontId="6" fillId="2" borderId="12" xfId="0" applyFont="1" applyFill="1" applyBorder="1" applyAlignment="1">
      <alignment vertical="center" wrapText="1"/>
    </xf>
    <xf numFmtId="0" fontId="6" fillId="2" borderId="11" xfId="0" applyFont="1" applyFill="1" applyBorder="1" applyAlignment="1">
      <alignment vertical="center" wrapText="1"/>
    </xf>
    <xf numFmtId="0" fontId="6" fillId="2" borderId="0" xfId="0" applyFont="1" applyFill="1" applyAlignment="1">
      <alignment vertical="center" wrapText="1"/>
    </xf>
    <xf numFmtId="0" fontId="6" fillId="2" borderId="9" xfId="0" applyFont="1" applyFill="1" applyBorder="1" applyAlignment="1">
      <alignment vertical="center" wrapText="1"/>
    </xf>
    <xf numFmtId="0" fontId="4" fillId="2" borderId="0" xfId="3" applyFont="1" applyFill="1" applyAlignment="1">
      <alignment vertical="center" wrapText="1"/>
    </xf>
    <xf numFmtId="0" fontId="4" fillId="2" borderId="9" xfId="3" applyFont="1" applyFill="1" applyBorder="1" applyAlignment="1">
      <alignment vertical="center" wrapText="1"/>
    </xf>
    <xf numFmtId="0" fontId="4" fillId="2" borderId="6" xfId="3" applyFont="1" applyFill="1" applyBorder="1" applyAlignment="1">
      <alignment vertical="center" wrapText="1"/>
    </xf>
    <xf numFmtId="0" fontId="4" fillId="2" borderId="5" xfId="3" applyFont="1" applyFill="1" applyBorder="1" applyAlignment="1">
      <alignment vertical="center" wrapText="1"/>
    </xf>
    <xf numFmtId="10" fontId="6" fillId="4" borderId="14" xfId="1" applyNumberFormat="1" applyFont="1" applyFill="1" applyBorder="1" applyAlignment="1">
      <alignment vertical="center" wrapText="1"/>
    </xf>
    <xf numFmtId="0" fontId="0" fillId="0" borderId="0" xfId="0" applyAlignment="1">
      <alignment vertical="center"/>
    </xf>
    <xf numFmtId="0" fontId="0" fillId="0" borderId="0" xfId="0" applyAlignment="1">
      <alignment vertical="center" wrapText="1"/>
    </xf>
    <xf numFmtId="0" fontId="0" fillId="0" borderId="20" xfId="0" applyBorder="1" applyAlignment="1">
      <alignment vertical="center" wrapText="1"/>
    </xf>
    <xf numFmtId="0" fontId="0" fillId="4" borderId="0" xfId="0" applyFill="1" applyAlignment="1">
      <alignment vertical="center" wrapText="1"/>
    </xf>
    <xf numFmtId="0" fontId="0" fillId="4" borderId="0" xfId="0" applyFill="1" applyAlignment="1">
      <alignment vertical="center"/>
    </xf>
    <xf numFmtId="0" fontId="5" fillId="4" borderId="0" xfId="0" applyFont="1" applyFill="1" applyAlignment="1">
      <alignment horizontal="center" vertical="center" wrapText="1"/>
    </xf>
    <xf numFmtId="0" fontId="4" fillId="7" borderId="10" xfId="0" applyFont="1" applyFill="1" applyBorder="1" applyAlignment="1">
      <alignment vertical="center" wrapText="1"/>
    </xf>
    <xf numFmtId="0" fontId="14" fillId="7" borderId="0" xfId="0" applyFont="1" applyFill="1" applyAlignment="1">
      <alignment vertical="center" wrapText="1"/>
    </xf>
    <xf numFmtId="0" fontId="15" fillId="7" borderId="0" xfId="0" applyFont="1" applyFill="1" applyAlignment="1">
      <alignment vertical="center" wrapText="1"/>
    </xf>
    <xf numFmtId="0" fontId="14" fillId="7" borderId="9" xfId="0" applyFont="1" applyFill="1" applyBorder="1" applyAlignment="1">
      <alignment vertical="center" wrapText="1"/>
    </xf>
    <xf numFmtId="0" fontId="15" fillId="0" borderId="0" xfId="0" applyFont="1" applyAlignment="1">
      <alignment vertical="center" wrapText="1"/>
    </xf>
    <xf numFmtId="0" fontId="16" fillId="7" borderId="25" xfId="0" applyFont="1" applyFill="1" applyBorder="1" applyAlignment="1">
      <alignment horizontal="center" vertical="center" wrapText="1"/>
    </xf>
    <xf numFmtId="0" fontId="16" fillId="7" borderId="26" xfId="0" applyFont="1" applyFill="1" applyBorder="1" applyAlignment="1">
      <alignment horizontal="center" vertical="center" wrapText="1"/>
    </xf>
    <xf numFmtId="0" fontId="16" fillId="7" borderId="27" xfId="0" applyFont="1" applyFill="1" applyBorder="1" applyAlignment="1">
      <alignment horizontal="center" vertical="center" wrapText="1"/>
    </xf>
    <xf numFmtId="0" fontId="16" fillId="7" borderId="28" xfId="0" applyFont="1" applyFill="1" applyBorder="1" applyAlignment="1">
      <alignment horizontal="center" vertical="center" wrapText="1"/>
    </xf>
    <xf numFmtId="0" fontId="14" fillId="7" borderId="0" xfId="0" applyFont="1" applyFill="1" applyAlignment="1">
      <alignment horizontal="center" vertical="center" wrapText="1"/>
    </xf>
    <xf numFmtId="0" fontId="16" fillId="7" borderId="0" xfId="0" applyFont="1" applyFill="1" applyBorder="1" applyAlignment="1">
      <alignment horizontal="center" vertical="center" wrapText="1"/>
    </xf>
    <xf numFmtId="9" fontId="14" fillId="7" borderId="0" xfId="0" applyNumberFormat="1" applyFont="1" applyFill="1" applyBorder="1" applyAlignment="1">
      <alignment vertical="center" wrapText="1"/>
    </xf>
    <xf numFmtId="0" fontId="16" fillId="7" borderId="36" xfId="0" applyFont="1" applyFill="1" applyBorder="1" applyAlignment="1">
      <alignment horizontal="center" vertical="center" wrapText="1"/>
    </xf>
    <xf numFmtId="0" fontId="16" fillId="7" borderId="37" xfId="0" applyFont="1" applyFill="1" applyBorder="1" applyAlignment="1">
      <alignment horizontal="center" vertical="center" wrapText="1"/>
    </xf>
    <xf numFmtId="9" fontId="18" fillId="8" borderId="30" xfId="0" applyNumberFormat="1" applyFont="1" applyFill="1" applyBorder="1" applyAlignment="1">
      <alignment horizontal="center" vertical="center" wrapText="1"/>
    </xf>
    <xf numFmtId="0" fontId="6" fillId="4" borderId="14" xfId="1" applyNumberFormat="1" applyFont="1" applyFill="1" applyBorder="1" applyAlignment="1">
      <alignment horizontal="center" vertical="center" wrapText="1"/>
    </xf>
    <xf numFmtId="9" fontId="6" fillId="4" borderId="14" xfId="2" applyFont="1" applyFill="1" applyBorder="1" applyAlignment="1">
      <alignment horizontal="center" vertical="center" wrapText="1"/>
    </xf>
    <xf numFmtId="9" fontId="18" fillId="8" borderId="38" xfId="0" applyNumberFormat="1" applyFont="1" applyFill="1" applyBorder="1" applyAlignment="1">
      <alignment horizontal="center" vertical="center" wrapText="1"/>
    </xf>
    <xf numFmtId="9" fontId="18" fillId="9" borderId="39" xfId="0" applyNumberFormat="1" applyFont="1" applyFill="1" applyBorder="1" applyAlignment="1">
      <alignment horizontal="center" vertical="center" wrapText="1"/>
    </xf>
    <xf numFmtId="9" fontId="18" fillId="9" borderId="35" xfId="0" applyNumberFormat="1" applyFont="1" applyFill="1" applyBorder="1" applyAlignment="1">
      <alignment horizontal="center" vertical="center" wrapText="1"/>
    </xf>
    <xf numFmtId="9" fontId="6" fillId="4" borderId="34" xfId="2" applyFont="1" applyFill="1" applyBorder="1" applyAlignment="1">
      <alignment horizontal="center" vertical="center" wrapText="1"/>
    </xf>
    <xf numFmtId="0" fontId="16" fillId="10" borderId="0" xfId="0" applyFont="1" applyFill="1" applyBorder="1" applyAlignment="1">
      <alignment horizontal="center" vertical="center" wrapText="1"/>
    </xf>
    <xf numFmtId="9" fontId="14" fillId="10" borderId="0" xfId="0" applyNumberFormat="1" applyFont="1" applyFill="1" applyBorder="1" applyAlignment="1">
      <alignment vertical="center" wrapText="1"/>
    </xf>
    <xf numFmtId="0" fontId="12" fillId="4" borderId="10" xfId="3" applyFont="1" applyFill="1" applyBorder="1" applyAlignment="1">
      <alignment vertical="center" wrapText="1"/>
    </xf>
    <xf numFmtId="0" fontId="12" fillId="4" borderId="0" xfId="3" applyFont="1" applyFill="1" applyAlignment="1">
      <alignment vertical="center" wrapText="1"/>
    </xf>
    <xf numFmtId="0" fontId="12" fillId="4" borderId="9" xfId="3" applyFont="1" applyFill="1" applyBorder="1" applyAlignment="1">
      <alignment vertical="center" wrapText="1"/>
    </xf>
    <xf numFmtId="0" fontId="12" fillId="4" borderId="7" xfId="3" applyFont="1" applyFill="1" applyBorder="1" applyAlignment="1">
      <alignment vertical="center" wrapText="1"/>
    </xf>
    <xf numFmtId="0" fontId="12" fillId="4" borderId="6" xfId="3" applyFont="1" applyFill="1" applyBorder="1" applyAlignment="1">
      <alignment vertical="center" wrapText="1"/>
    </xf>
    <xf numFmtId="0" fontId="12" fillId="4" borderId="5" xfId="3" applyFont="1" applyFill="1" applyBorder="1" applyAlignment="1">
      <alignment vertical="center" wrapText="1"/>
    </xf>
    <xf numFmtId="0" fontId="13" fillId="2" borderId="2" xfId="3" applyFont="1" applyFill="1" applyBorder="1" applyAlignment="1">
      <alignment horizontal="justify" vertical="center" wrapText="1"/>
    </xf>
    <xf numFmtId="0" fontId="13" fillId="2" borderId="10" xfId="3" applyFont="1" applyFill="1" applyBorder="1" applyAlignment="1">
      <alignment horizontal="justify" vertical="center" wrapText="1"/>
    </xf>
    <xf numFmtId="0" fontId="13" fillId="2" borderId="0" xfId="3" applyFont="1" applyFill="1" applyBorder="1" applyAlignment="1">
      <alignment horizontal="justify" vertical="center" wrapText="1"/>
    </xf>
    <xf numFmtId="0" fontId="13" fillId="2" borderId="9" xfId="3" applyFont="1" applyFill="1" applyBorder="1" applyAlignment="1">
      <alignment horizontal="justify" vertical="center" wrapText="1"/>
    </xf>
    <xf numFmtId="0" fontId="16" fillId="10" borderId="0" xfId="0" applyFont="1" applyFill="1" applyBorder="1" applyAlignment="1">
      <alignment vertical="center" wrapText="1"/>
    </xf>
    <xf numFmtId="0" fontId="16" fillId="10" borderId="23" xfId="0" applyFont="1" applyFill="1" applyBorder="1" applyAlignment="1">
      <alignment horizontal="center" vertical="center" wrapText="1"/>
    </xf>
    <xf numFmtId="0" fontId="16" fillId="10" borderId="21" xfId="0" applyFont="1" applyFill="1" applyBorder="1" applyAlignment="1">
      <alignment horizontal="center" vertical="center" wrapText="1"/>
    </xf>
    <xf numFmtId="0" fontId="6" fillId="4" borderId="27" xfId="1" applyNumberFormat="1" applyFont="1" applyFill="1" applyBorder="1" applyAlignment="1">
      <alignment horizontal="center" vertical="center" wrapText="1"/>
    </xf>
    <xf numFmtId="0" fontId="6" fillId="4" borderId="44" xfId="1" applyNumberFormat="1" applyFont="1" applyFill="1" applyBorder="1" applyAlignment="1">
      <alignment horizontal="center" vertical="center" wrapText="1"/>
    </xf>
    <xf numFmtId="0" fontId="6" fillId="4" borderId="47" xfId="1" applyNumberFormat="1" applyFont="1" applyFill="1" applyBorder="1" applyAlignment="1">
      <alignment horizontal="center" vertical="center" wrapText="1"/>
    </xf>
    <xf numFmtId="0" fontId="6" fillId="4" borderId="40" xfId="1" applyNumberFormat="1" applyFont="1" applyFill="1" applyBorder="1" applyAlignment="1">
      <alignment horizontal="center" vertical="center" wrapText="1"/>
    </xf>
    <xf numFmtId="9" fontId="5" fillId="4" borderId="50" xfId="2" applyFont="1" applyFill="1" applyBorder="1" applyAlignment="1">
      <alignment horizontal="center" vertical="center" wrapText="1"/>
    </xf>
    <xf numFmtId="9" fontId="16" fillId="10" borderId="49" xfId="0" applyNumberFormat="1" applyFont="1" applyFill="1" applyBorder="1" applyAlignment="1">
      <alignment horizontal="center" vertical="center" wrapText="1"/>
    </xf>
    <xf numFmtId="0" fontId="4" fillId="2" borderId="10" xfId="0" applyFont="1" applyFill="1" applyBorder="1" applyAlignment="1">
      <alignment vertical="center" wrapText="1"/>
    </xf>
    <xf numFmtId="0" fontId="14" fillId="2" borderId="0" xfId="0" applyFont="1" applyFill="1" applyAlignment="1">
      <alignment vertical="center" wrapText="1"/>
    </xf>
    <xf numFmtId="0" fontId="15" fillId="2" borderId="0" xfId="0" applyFont="1" applyFill="1" applyAlignment="1">
      <alignment vertical="center" wrapText="1"/>
    </xf>
    <xf numFmtId="0" fontId="16" fillId="2" borderId="13" xfId="0" applyFont="1" applyFill="1" applyBorder="1" applyAlignment="1">
      <alignment vertical="center" wrapText="1"/>
    </xf>
    <xf numFmtId="0" fontId="16" fillId="2" borderId="12" xfId="0" applyFont="1" applyFill="1" applyBorder="1" applyAlignment="1">
      <alignment vertical="center" wrapText="1"/>
    </xf>
    <xf numFmtId="0" fontId="16" fillId="2" borderId="11" xfId="0" applyFont="1" applyFill="1" applyBorder="1" applyAlignment="1">
      <alignment vertical="center" wrapText="1"/>
    </xf>
    <xf numFmtId="0" fontId="14" fillId="2" borderId="9" xfId="0" applyFont="1" applyFill="1" applyBorder="1" applyAlignment="1">
      <alignment vertical="center" wrapText="1"/>
    </xf>
    <xf numFmtId="0" fontId="16" fillId="0" borderId="23" xfId="0" applyFont="1" applyFill="1" applyBorder="1" applyAlignment="1">
      <alignment horizontal="center" vertical="center" wrapText="1"/>
    </xf>
    <xf numFmtId="0" fontId="16" fillId="0" borderId="21" xfId="0" applyFont="1" applyFill="1" applyBorder="1" applyAlignment="1">
      <alignment horizontal="center" vertical="center" wrapText="1"/>
    </xf>
    <xf numFmtId="0" fontId="14" fillId="2" borderId="0" xfId="0" applyFont="1" applyFill="1" applyAlignment="1">
      <alignment horizontal="center" vertical="center" wrapText="1"/>
    </xf>
    <xf numFmtId="0" fontId="6" fillId="2" borderId="14" xfId="1" applyNumberFormat="1" applyFont="1" applyFill="1" applyBorder="1" applyAlignment="1">
      <alignment horizontal="center" vertical="center" wrapText="1"/>
    </xf>
    <xf numFmtId="0" fontId="6" fillId="2" borderId="30" xfId="1" applyNumberFormat="1" applyFont="1" applyFill="1" applyBorder="1" applyAlignment="1">
      <alignment horizontal="center" vertical="center" wrapText="1"/>
    </xf>
    <xf numFmtId="9" fontId="5" fillId="0" borderId="50" xfId="2" applyFont="1" applyFill="1" applyBorder="1" applyAlignment="1">
      <alignment horizontal="center" vertical="center" wrapText="1"/>
    </xf>
    <xf numFmtId="9" fontId="16" fillId="0" borderId="49" xfId="0" applyNumberFormat="1" applyFont="1" applyFill="1" applyBorder="1" applyAlignment="1">
      <alignment horizontal="center" vertical="center" wrapText="1"/>
    </xf>
    <xf numFmtId="0" fontId="14" fillId="2" borderId="0" xfId="0" applyFont="1" applyFill="1" applyBorder="1" applyAlignment="1">
      <alignment vertical="center" wrapText="1"/>
    </xf>
    <xf numFmtId="0" fontId="16" fillId="2" borderId="0" xfId="0" applyFont="1" applyFill="1" applyBorder="1" applyAlignment="1">
      <alignment horizontal="center" vertical="center" wrapText="1"/>
    </xf>
    <xf numFmtId="0" fontId="16" fillId="2" borderId="0" xfId="0" applyFont="1" applyFill="1" applyBorder="1" applyAlignment="1">
      <alignment vertical="center" wrapText="1"/>
    </xf>
    <xf numFmtId="9" fontId="18" fillId="2" borderId="0" xfId="0" applyNumberFormat="1" applyFont="1" applyFill="1" applyBorder="1" applyAlignment="1">
      <alignment horizontal="center" vertical="center" wrapText="1"/>
    </xf>
    <xf numFmtId="0" fontId="4" fillId="10" borderId="10" xfId="0" applyFont="1" applyFill="1" applyBorder="1" applyAlignment="1">
      <alignment vertical="center" wrapText="1"/>
    </xf>
    <xf numFmtId="0" fontId="14" fillId="10" borderId="0" xfId="0" applyFont="1" applyFill="1" applyAlignment="1">
      <alignment vertical="center" wrapText="1"/>
    </xf>
    <xf numFmtId="0" fontId="15" fillId="10" borderId="0" xfId="0" applyFont="1" applyFill="1" applyAlignment="1">
      <alignment vertical="center" wrapText="1"/>
    </xf>
    <xf numFmtId="0" fontId="14" fillId="10" borderId="9" xfId="0" applyFont="1" applyFill="1" applyBorder="1" applyAlignment="1">
      <alignment vertical="center" wrapText="1"/>
    </xf>
    <xf numFmtId="0" fontId="16" fillId="4" borderId="23" xfId="0" applyFont="1" applyFill="1" applyBorder="1" applyAlignment="1">
      <alignment horizontal="center" vertical="center" wrapText="1"/>
    </xf>
    <xf numFmtId="0" fontId="16" fillId="4" borderId="21" xfId="0" applyFont="1" applyFill="1" applyBorder="1" applyAlignment="1">
      <alignment horizontal="center" vertical="center" wrapText="1"/>
    </xf>
    <xf numFmtId="0" fontId="14" fillId="10" borderId="0" xfId="0" applyFont="1" applyFill="1" applyAlignment="1">
      <alignment horizontal="center" vertical="center" wrapText="1"/>
    </xf>
    <xf numFmtId="0" fontId="6" fillId="4" borderId="30" xfId="1" applyNumberFormat="1" applyFont="1" applyFill="1" applyBorder="1" applyAlignment="1">
      <alignment horizontal="center" vertical="center" wrapText="1"/>
    </xf>
    <xf numFmtId="9" fontId="16" fillId="4" borderId="49" xfId="0" applyNumberFormat="1" applyFont="1" applyFill="1" applyBorder="1" applyAlignment="1">
      <alignment horizontal="center" vertical="center" wrapText="1"/>
    </xf>
    <xf numFmtId="0" fontId="14" fillId="4" borderId="0" xfId="0" applyFont="1" applyFill="1" applyBorder="1" applyAlignment="1">
      <alignment vertical="center" wrapText="1"/>
    </xf>
    <xf numFmtId="0" fontId="16" fillId="4" borderId="0" xfId="0" applyFont="1" applyFill="1" applyBorder="1" applyAlignment="1">
      <alignment horizontal="center" vertical="center" wrapText="1"/>
    </xf>
    <xf numFmtId="9" fontId="18" fillId="4" borderId="0" xfId="0" applyNumberFormat="1"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15" fillId="2" borderId="0" xfId="0" applyFont="1" applyFill="1" applyBorder="1" applyAlignment="1">
      <alignment vertical="center" wrapText="1"/>
    </xf>
    <xf numFmtId="0" fontId="16" fillId="2" borderId="23" xfId="0" applyFont="1" applyFill="1" applyBorder="1" applyAlignment="1">
      <alignment horizontal="center" vertical="center" wrapText="1"/>
    </xf>
    <xf numFmtId="0" fontId="16" fillId="2" borderId="21" xfId="0" applyFont="1" applyFill="1" applyBorder="1" applyAlignment="1">
      <alignment horizontal="center" vertical="center" wrapText="1"/>
    </xf>
    <xf numFmtId="0" fontId="14" fillId="2" borderId="0" xfId="0" applyFont="1" applyFill="1" applyBorder="1" applyAlignment="1">
      <alignment horizontal="center" vertical="center" wrapText="1"/>
    </xf>
    <xf numFmtId="9" fontId="5" fillId="2" borderId="50" xfId="2" applyFont="1" applyFill="1" applyBorder="1" applyAlignment="1">
      <alignment horizontal="center" vertical="center" wrapText="1"/>
    </xf>
    <xf numFmtId="9" fontId="16" fillId="2" borderId="49" xfId="0" applyNumberFormat="1" applyFont="1" applyFill="1" applyBorder="1" applyAlignment="1">
      <alignment horizontal="center" vertical="center" wrapText="1"/>
    </xf>
    <xf numFmtId="0" fontId="4" fillId="2" borderId="7" xfId="0" applyFont="1" applyFill="1" applyBorder="1" applyAlignment="1">
      <alignment vertical="center" wrapText="1"/>
    </xf>
    <xf numFmtId="0" fontId="14" fillId="2" borderId="6" xfId="0" applyFont="1" applyFill="1" applyBorder="1" applyAlignment="1">
      <alignment vertical="center" wrapText="1"/>
    </xf>
    <xf numFmtId="9" fontId="18" fillId="2" borderId="6" xfId="0" applyNumberFormat="1" applyFont="1" applyFill="1" applyBorder="1" applyAlignment="1">
      <alignment horizontal="center" vertical="center" wrapText="1"/>
    </xf>
    <xf numFmtId="0" fontId="14" fillId="2" borderId="5" xfId="0" applyFont="1" applyFill="1" applyBorder="1" applyAlignment="1">
      <alignment vertical="center" wrapText="1"/>
    </xf>
    <xf numFmtId="0" fontId="6" fillId="2" borderId="0" xfId="0" applyFont="1" applyFill="1" applyBorder="1" applyAlignment="1">
      <alignment vertical="center" wrapText="1"/>
    </xf>
    <xf numFmtId="0" fontId="14" fillId="10" borderId="0" xfId="0" applyFont="1" applyFill="1" applyBorder="1" applyAlignment="1">
      <alignment vertical="center" wrapText="1"/>
    </xf>
    <xf numFmtId="9" fontId="18" fillId="10" borderId="0" xfId="0" applyNumberFormat="1" applyFont="1" applyFill="1" applyBorder="1" applyAlignment="1">
      <alignment horizontal="center" vertical="center" wrapText="1"/>
    </xf>
    <xf numFmtId="0" fontId="4" fillId="11" borderId="10" xfId="0" applyFont="1" applyFill="1" applyBorder="1" applyAlignment="1">
      <alignment vertical="center" wrapText="1"/>
    </xf>
    <xf numFmtId="0" fontId="14" fillId="11" borderId="0" xfId="0" applyFont="1" applyFill="1" applyAlignment="1">
      <alignment vertical="center" wrapText="1"/>
    </xf>
    <xf numFmtId="0" fontId="15" fillId="11" borderId="0" xfId="0" applyFont="1" applyFill="1" applyAlignment="1">
      <alignment vertical="center" wrapText="1"/>
    </xf>
    <xf numFmtId="0" fontId="16" fillId="11" borderId="0" xfId="0" applyFont="1" applyFill="1" applyBorder="1" applyAlignment="1">
      <alignment vertical="center" wrapText="1"/>
    </xf>
    <xf numFmtId="0" fontId="14" fillId="11" borderId="0" xfId="0" applyFont="1" applyFill="1" applyBorder="1" applyAlignment="1">
      <alignment vertical="center" wrapText="1"/>
    </xf>
    <xf numFmtId="0" fontId="14" fillId="11" borderId="9" xfId="0" applyFont="1" applyFill="1" applyBorder="1" applyAlignment="1">
      <alignment vertical="center" wrapText="1"/>
    </xf>
    <xf numFmtId="0" fontId="16" fillId="2" borderId="49" xfId="0" applyFont="1" applyFill="1" applyBorder="1" applyAlignment="1">
      <alignment horizontal="center" vertical="center" wrapText="1"/>
    </xf>
    <xf numFmtId="0" fontId="14" fillId="11" borderId="0" xfId="0" applyFont="1" applyFill="1" applyAlignment="1">
      <alignment horizontal="center" vertical="center" wrapText="1"/>
    </xf>
    <xf numFmtId="9" fontId="5" fillId="2" borderId="37" xfId="2" applyFont="1" applyFill="1" applyBorder="1" applyAlignment="1">
      <alignment horizontal="center" vertical="center" wrapText="1"/>
    </xf>
    <xf numFmtId="9" fontId="16" fillId="2" borderId="51" xfId="0" applyNumberFormat="1" applyFont="1" applyFill="1" applyBorder="1" applyAlignment="1">
      <alignment horizontal="center" vertical="center" wrapText="1"/>
    </xf>
    <xf numFmtId="0" fontId="16" fillId="11" borderId="0" xfId="0" applyFont="1" applyFill="1" applyBorder="1" applyAlignment="1">
      <alignment horizontal="center" vertical="center" wrapText="1"/>
    </xf>
    <xf numFmtId="9" fontId="18" fillId="11" borderId="0" xfId="0" applyNumberFormat="1" applyFont="1" applyFill="1" applyBorder="1" applyAlignment="1">
      <alignment horizontal="center" vertical="center" wrapText="1"/>
    </xf>
    <xf numFmtId="0" fontId="12" fillId="4" borderId="10" xfId="3" applyFont="1" applyFill="1" applyBorder="1" applyAlignment="1">
      <alignment horizontal="justify" vertical="center" wrapText="1"/>
    </xf>
    <xf numFmtId="0" fontId="12" fillId="4" borderId="0" xfId="3" applyFont="1" applyFill="1" applyBorder="1" applyAlignment="1">
      <alignment horizontal="justify" vertical="center" wrapText="1"/>
    </xf>
    <xf numFmtId="0" fontId="12" fillId="4" borderId="12" xfId="3" applyFont="1" applyFill="1" applyBorder="1" applyAlignment="1">
      <alignment horizontal="justify" vertical="center" wrapText="1"/>
    </xf>
    <xf numFmtId="0" fontId="12" fillId="4" borderId="9" xfId="3" applyFont="1" applyFill="1" applyBorder="1" applyAlignment="1">
      <alignment horizontal="justify" vertical="center" wrapText="1"/>
    </xf>
    <xf numFmtId="9" fontId="16" fillId="2" borderId="0" xfId="0" applyNumberFormat="1" applyFont="1" applyFill="1" applyBorder="1" applyAlignment="1">
      <alignment horizontal="center" vertical="center" wrapText="1"/>
    </xf>
    <xf numFmtId="9" fontId="16" fillId="2" borderId="0" xfId="0" applyNumberFormat="1" applyFont="1" applyFill="1" applyBorder="1" applyAlignment="1">
      <alignment vertical="center" wrapText="1"/>
    </xf>
    <xf numFmtId="0" fontId="12" fillId="4" borderId="0" xfId="3" applyFont="1" applyFill="1" applyBorder="1" applyAlignment="1">
      <alignment vertical="center" wrapText="1"/>
    </xf>
    <xf numFmtId="0" fontId="16" fillId="4" borderId="1" xfId="0" applyFont="1" applyFill="1" applyBorder="1" applyAlignment="1">
      <alignment horizontal="center" vertical="center" wrapText="1"/>
    </xf>
    <xf numFmtId="10" fontId="6" fillId="4" borderId="28" xfId="1" applyNumberFormat="1" applyFont="1" applyFill="1" applyBorder="1" applyAlignment="1">
      <alignment horizontal="center" vertical="center" wrapText="1"/>
    </xf>
    <xf numFmtId="0" fontId="17" fillId="10" borderId="0" xfId="0" applyFont="1" applyFill="1" applyBorder="1" applyAlignment="1">
      <alignment vertical="center" wrapText="1"/>
    </xf>
    <xf numFmtId="10" fontId="6" fillId="4" borderId="52" xfId="1" applyNumberFormat="1" applyFont="1" applyFill="1" applyBorder="1" applyAlignment="1">
      <alignment horizontal="center" vertical="center" wrapText="1"/>
    </xf>
    <xf numFmtId="10" fontId="6" fillId="4" borderId="52" xfId="2" applyNumberFormat="1" applyFont="1" applyFill="1" applyBorder="1" applyAlignment="1">
      <alignment horizontal="center" vertical="center" wrapText="1"/>
    </xf>
    <xf numFmtId="9" fontId="5" fillId="4" borderId="37" xfId="2" applyFont="1" applyFill="1" applyBorder="1" applyAlignment="1">
      <alignment horizontal="center" vertical="center" wrapText="1"/>
    </xf>
    <xf numFmtId="9" fontId="16" fillId="4" borderId="51" xfId="0" applyNumberFormat="1" applyFont="1" applyFill="1" applyBorder="1" applyAlignment="1">
      <alignment horizontal="center" vertical="center" wrapText="1"/>
    </xf>
    <xf numFmtId="0" fontId="6" fillId="2" borderId="34" xfId="1" applyNumberFormat="1" applyFont="1" applyFill="1" applyBorder="1" applyAlignment="1">
      <alignment horizontal="center" vertical="center" wrapText="1"/>
    </xf>
    <xf numFmtId="0" fontId="6" fillId="2" borderId="35" xfId="1" applyNumberFormat="1" applyFont="1" applyFill="1" applyBorder="1" applyAlignment="1">
      <alignment horizontal="center" vertical="center" wrapText="1"/>
    </xf>
    <xf numFmtId="0" fontId="16" fillId="11" borderId="25" xfId="0" applyFont="1" applyFill="1" applyBorder="1" applyAlignment="1">
      <alignment horizontal="center" vertical="center" wrapText="1"/>
    </xf>
    <xf numFmtId="0" fontId="16" fillId="11" borderId="26" xfId="0" applyFont="1" applyFill="1" applyBorder="1" applyAlignment="1">
      <alignment horizontal="center" vertical="center" wrapText="1"/>
    </xf>
    <xf numFmtId="0" fontId="16" fillId="11" borderId="27" xfId="0" applyFont="1" applyFill="1" applyBorder="1" applyAlignment="1">
      <alignment horizontal="center" vertical="center" wrapText="1"/>
    </xf>
    <xf numFmtId="0" fontId="16" fillId="11" borderId="28"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16" fillId="11" borderId="3" xfId="0" applyFont="1" applyFill="1" applyBorder="1" applyAlignment="1">
      <alignment horizontal="center" vertical="center" wrapText="1"/>
    </xf>
    <xf numFmtId="0" fontId="16" fillId="11" borderId="2" xfId="0" applyFont="1" applyFill="1" applyBorder="1" applyAlignment="1">
      <alignment horizontal="center" vertical="center" wrapText="1"/>
    </xf>
    <xf numFmtId="0" fontId="16" fillId="11" borderId="1" xfId="0" applyFont="1" applyFill="1" applyBorder="1" applyAlignment="1">
      <alignment horizontal="center" vertical="center" wrapText="1"/>
    </xf>
    <xf numFmtId="0" fontId="14" fillId="11" borderId="0" xfId="0" applyFont="1" applyFill="1" applyAlignment="1">
      <alignment horizontal="center" vertical="center" wrapText="1"/>
    </xf>
    <xf numFmtId="0" fontId="6" fillId="2" borderId="29" xfId="0" applyFont="1" applyFill="1" applyBorder="1" applyAlignment="1">
      <alignment vertical="center" wrapText="1"/>
    </xf>
    <xf numFmtId="0" fontId="6" fillId="2" borderId="16" xfId="0" applyFont="1" applyFill="1" applyBorder="1" applyAlignment="1">
      <alignment vertical="center" wrapText="1"/>
    </xf>
    <xf numFmtId="0" fontId="6" fillId="2" borderId="15" xfId="0" applyFont="1" applyFill="1" applyBorder="1" applyAlignment="1">
      <alignment vertical="center" wrapText="1"/>
    </xf>
    <xf numFmtId="9" fontId="16" fillId="2" borderId="32" xfId="0" applyNumberFormat="1" applyFont="1" applyFill="1" applyBorder="1" applyAlignment="1">
      <alignment horizontal="center" vertical="center" wrapText="1"/>
    </xf>
    <xf numFmtId="9" fontId="16" fillId="2" borderId="51" xfId="0" applyNumberFormat="1" applyFont="1" applyFill="1" applyBorder="1" applyAlignment="1">
      <alignment horizontal="center" vertical="center" wrapText="1"/>
    </xf>
    <xf numFmtId="0" fontId="4" fillId="2" borderId="3" xfId="3" applyFont="1" applyFill="1" applyBorder="1" applyAlignment="1">
      <alignment horizontal="center" vertical="center" wrapText="1"/>
    </xf>
    <xf numFmtId="0" fontId="4" fillId="2" borderId="2" xfId="3" applyFont="1" applyFill="1" applyBorder="1" applyAlignment="1">
      <alignment horizontal="center" vertical="center" wrapText="1"/>
    </xf>
    <xf numFmtId="0" fontId="4" fillId="2" borderId="1" xfId="3" applyFont="1" applyFill="1" applyBorder="1" applyAlignment="1">
      <alignment horizontal="center" vertical="center" wrapText="1"/>
    </xf>
    <xf numFmtId="0" fontId="4" fillId="2" borderId="13" xfId="3" applyFont="1" applyFill="1" applyBorder="1" applyAlignment="1">
      <alignment horizontal="justify" vertical="center" wrapText="1"/>
    </xf>
    <xf numFmtId="0" fontId="4" fillId="2" borderId="12" xfId="3" applyFont="1" applyFill="1" applyBorder="1" applyAlignment="1">
      <alignment horizontal="justify" vertical="center" wrapText="1"/>
    </xf>
    <xf numFmtId="0" fontId="4" fillId="2" borderId="11" xfId="3" applyFont="1" applyFill="1" applyBorder="1" applyAlignment="1">
      <alignment horizontal="justify" vertical="center" wrapText="1"/>
    </xf>
    <xf numFmtId="0" fontId="4" fillId="2" borderId="10" xfId="3" applyFont="1" applyFill="1" applyBorder="1" applyAlignment="1">
      <alignment horizontal="justify" vertical="center" wrapText="1"/>
    </xf>
    <xf numFmtId="0" fontId="4" fillId="2" borderId="0" xfId="3" applyFont="1" applyFill="1" applyBorder="1" applyAlignment="1">
      <alignment horizontal="justify" vertical="center" wrapText="1"/>
    </xf>
    <xf numFmtId="0" fontId="4" fillId="2" borderId="9" xfId="3" applyFont="1" applyFill="1" applyBorder="1" applyAlignment="1">
      <alignment horizontal="justify" vertical="center" wrapText="1"/>
    </xf>
    <xf numFmtId="0" fontId="4" fillId="2" borderId="7" xfId="3" applyFont="1" applyFill="1" applyBorder="1" applyAlignment="1">
      <alignment horizontal="justify" vertical="center" wrapText="1"/>
    </xf>
    <xf numFmtId="0" fontId="4" fillId="2" borderId="6" xfId="3" applyFont="1" applyFill="1" applyBorder="1" applyAlignment="1">
      <alignment horizontal="justify" vertical="center" wrapText="1"/>
    </xf>
    <xf numFmtId="0" fontId="4" fillId="2" borderId="5" xfId="3" applyFont="1" applyFill="1" applyBorder="1" applyAlignment="1">
      <alignment horizontal="justify" vertical="center" wrapText="1"/>
    </xf>
    <xf numFmtId="0" fontId="4" fillId="2" borderId="8" xfId="3" applyFont="1" applyFill="1" applyBorder="1" applyAlignment="1">
      <alignment vertical="center" wrapText="1"/>
    </xf>
    <xf numFmtId="0" fontId="4" fillId="2" borderId="4" xfId="3" applyFont="1" applyFill="1" applyBorder="1" applyAlignment="1">
      <alignment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6" fillId="2" borderId="7" xfId="0" applyFont="1" applyFill="1" applyBorder="1" applyAlignment="1">
      <alignment horizontal="justify" vertical="center" wrapText="1"/>
    </xf>
    <xf numFmtId="0" fontId="6" fillId="2" borderId="6" xfId="0" applyFont="1" applyFill="1" applyBorder="1" applyAlignment="1">
      <alignment horizontal="justify" vertical="center" wrapText="1"/>
    </xf>
    <xf numFmtId="0" fontId="6" fillId="2" borderId="5" xfId="0" applyFont="1" applyFill="1" applyBorder="1" applyAlignment="1">
      <alignment horizontal="justify" vertical="center" wrapText="1"/>
    </xf>
    <xf numFmtId="0" fontId="4" fillId="2" borderId="13" xfId="3" applyFont="1" applyFill="1" applyBorder="1" applyAlignment="1">
      <alignment horizontal="center" vertical="center" wrapText="1"/>
    </xf>
    <xf numFmtId="0" fontId="4" fillId="2" borderId="12" xfId="3" applyFont="1" applyFill="1" applyBorder="1" applyAlignment="1">
      <alignment horizontal="center" vertical="center" wrapText="1"/>
    </xf>
    <xf numFmtId="0" fontId="4" fillId="2" borderId="11" xfId="3"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5" xfId="0" applyFont="1" applyFill="1" applyBorder="1" applyAlignment="1">
      <alignment horizontal="center" vertical="center" wrapText="1"/>
    </xf>
    <xf numFmtId="44" fontId="2" fillId="2" borderId="3" xfId="1" applyFont="1" applyFill="1" applyBorder="1" applyAlignment="1">
      <alignment horizontal="center" vertical="center" wrapText="1"/>
    </xf>
    <xf numFmtId="44" fontId="2" fillId="2" borderId="2" xfId="1" applyFont="1" applyFill="1" applyBorder="1" applyAlignment="1">
      <alignment horizontal="center" vertical="center" wrapText="1"/>
    </xf>
    <xf numFmtId="44" fontId="2" fillId="2" borderId="1" xfId="1" applyFont="1" applyFill="1" applyBorder="1" applyAlignment="1">
      <alignment horizontal="center" vertical="center" wrapText="1"/>
    </xf>
    <xf numFmtId="0" fontId="12" fillId="2" borderId="3" xfId="3" applyFont="1" applyFill="1" applyBorder="1" applyAlignment="1">
      <alignment horizontal="justify" vertical="center" wrapText="1"/>
    </xf>
    <xf numFmtId="0" fontId="12" fillId="2" borderId="2" xfId="3" applyFont="1" applyFill="1" applyBorder="1" applyAlignment="1">
      <alignment horizontal="justify" vertical="center" wrapText="1"/>
    </xf>
    <xf numFmtId="0" fontId="12" fillId="2" borderId="1" xfId="3" applyFont="1" applyFill="1" applyBorder="1" applyAlignment="1">
      <alignment horizontal="justify" vertical="center" wrapText="1"/>
    </xf>
    <xf numFmtId="9" fontId="2" fillId="2" borderId="3" xfId="2" applyFont="1" applyFill="1" applyBorder="1" applyAlignment="1">
      <alignment horizontal="center" vertical="center" wrapText="1"/>
    </xf>
    <xf numFmtId="9" fontId="2" fillId="2" borderId="2" xfId="2" applyFont="1" applyFill="1" applyBorder="1" applyAlignment="1">
      <alignment horizontal="center" vertical="center" wrapText="1"/>
    </xf>
    <xf numFmtId="9" fontId="2" fillId="2" borderId="1" xfId="2"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48" xfId="0" applyFont="1" applyFill="1" applyBorder="1" applyAlignment="1">
      <alignment horizontal="center" vertical="center" wrapText="1"/>
    </xf>
    <xf numFmtId="0" fontId="5" fillId="2" borderId="49" xfId="0" applyFont="1" applyFill="1" applyBorder="1" applyAlignment="1">
      <alignment horizontal="center" vertical="center" wrapText="1"/>
    </xf>
    <xf numFmtId="0" fontId="16" fillId="2" borderId="39" xfId="0" applyFont="1" applyFill="1" applyBorder="1" applyAlignment="1">
      <alignment horizontal="center" vertical="center" wrapText="1"/>
    </xf>
    <xf numFmtId="0" fontId="16" fillId="2" borderId="34" xfId="0" applyFont="1" applyFill="1" applyBorder="1" applyAlignment="1">
      <alignment horizontal="center" vertical="center" wrapText="1"/>
    </xf>
    <xf numFmtId="0" fontId="16" fillId="2" borderId="35" xfId="0" applyFont="1" applyFill="1" applyBorder="1" applyAlignment="1">
      <alignment horizontal="center" vertical="center" wrapText="1"/>
    </xf>
    <xf numFmtId="0" fontId="16" fillId="10" borderId="0" xfId="0" applyFont="1" applyFill="1" applyBorder="1" applyAlignment="1">
      <alignment horizontal="center" vertical="center" wrapText="1"/>
    </xf>
    <xf numFmtId="0" fontId="14" fillId="10" borderId="0" xfId="0" applyFont="1" applyFill="1" applyAlignment="1">
      <alignment horizontal="center" vertical="center" wrapText="1"/>
    </xf>
    <xf numFmtId="0" fontId="16" fillId="4" borderId="41" xfId="0" applyFont="1" applyFill="1" applyBorder="1" applyAlignment="1">
      <alignment horizontal="center" vertical="center" wrapText="1"/>
    </xf>
    <xf numFmtId="0" fontId="16" fillId="4" borderId="22" xfId="0" applyFont="1" applyFill="1" applyBorder="1" applyAlignment="1">
      <alignment horizontal="center" vertical="center" wrapText="1"/>
    </xf>
    <xf numFmtId="0" fontId="16" fillId="4" borderId="21" xfId="0" applyFont="1" applyFill="1" applyBorder="1" applyAlignment="1">
      <alignment horizontal="center" vertical="center" wrapText="1"/>
    </xf>
    <xf numFmtId="0" fontId="6" fillId="4" borderId="29" xfId="0" applyFont="1" applyFill="1" applyBorder="1" applyAlignment="1">
      <alignment vertical="center" wrapText="1"/>
    </xf>
    <xf numFmtId="0" fontId="6" fillId="4" borderId="16" xfId="0" applyFont="1" applyFill="1" applyBorder="1" applyAlignment="1">
      <alignment vertical="center" wrapText="1"/>
    </xf>
    <xf numFmtId="0" fontId="6" fillId="4" borderId="15" xfId="0" applyFont="1" applyFill="1" applyBorder="1" applyAlignment="1">
      <alignment vertical="center" wrapText="1"/>
    </xf>
    <xf numFmtId="9" fontId="16" fillId="4" borderId="32" xfId="0" applyNumberFormat="1" applyFont="1" applyFill="1" applyBorder="1" applyAlignment="1">
      <alignment horizontal="center" vertical="center" wrapText="1"/>
    </xf>
    <xf numFmtId="9" fontId="16" fillId="4" borderId="51" xfId="0" applyNumberFormat="1" applyFont="1" applyFill="1" applyBorder="1" applyAlignment="1">
      <alignment horizontal="center" vertical="center" wrapText="1"/>
    </xf>
    <xf numFmtId="0" fontId="4" fillId="4" borderId="3" xfId="3" applyFont="1" applyFill="1" applyBorder="1" applyAlignment="1">
      <alignment horizontal="center" vertical="center" wrapText="1"/>
    </xf>
    <xf numFmtId="0" fontId="4" fillId="4" borderId="2" xfId="3" applyFont="1" applyFill="1" applyBorder="1" applyAlignment="1">
      <alignment horizontal="center" vertical="center" wrapText="1"/>
    </xf>
    <xf numFmtId="0" fontId="4" fillId="4" borderId="1" xfId="3" applyFont="1" applyFill="1" applyBorder="1" applyAlignment="1">
      <alignment horizontal="center" vertical="center" wrapText="1"/>
    </xf>
    <xf numFmtId="0" fontId="4" fillId="4" borderId="8" xfId="3" applyFont="1" applyFill="1" applyBorder="1" applyAlignment="1">
      <alignment vertical="center" wrapText="1"/>
    </xf>
    <xf numFmtId="0" fontId="4" fillId="4" borderId="4" xfId="3" applyFont="1" applyFill="1" applyBorder="1" applyAlignment="1">
      <alignment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48"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16" fillId="4" borderId="39" xfId="0" applyFont="1" applyFill="1" applyBorder="1" applyAlignment="1">
      <alignment horizontal="center" vertical="center" wrapText="1"/>
    </xf>
    <xf numFmtId="0" fontId="16" fillId="4" borderId="34" xfId="0" applyFont="1" applyFill="1" applyBorder="1" applyAlignment="1">
      <alignment horizontal="center" vertical="center" wrapText="1"/>
    </xf>
    <xf numFmtId="0" fontId="16" fillId="4" borderId="35"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6" fillId="4" borderId="25" xfId="0" applyFont="1" applyFill="1" applyBorder="1" applyAlignment="1">
      <alignment vertical="center" wrapText="1"/>
    </xf>
    <xf numFmtId="0" fontId="6" fillId="4" borderId="26" xfId="0" applyFont="1" applyFill="1" applyBorder="1" applyAlignment="1">
      <alignment vertical="center" wrapText="1"/>
    </xf>
    <xf numFmtId="0" fontId="6" fillId="4" borderId="28" xfId="0" applyFont="1" applyFill="1" applyBorder="1" applyAlignment="1">
      <alignment vertical="center" wrapText="1"/>
    </xf>
    <xf numFmtId="0" fontId="19" fillId="2" borderId="3" xfId="3" applyFont="1" applyFill="1" applyBorder="1" applyAlignment="1">
      <alignment horizontal="justify" vertical="center" wrapText="1"/>
    </xf>
    <xf numFmtId="0" fontId="4" fillId="4" borderId="3" xfId="3" applyFont="1" applyFill="1" applyBorder="1" applyAlignment="1">
      <alignment horizontal="justify" vertical="center" wrapText="1"/>
    </xf>
    <xf numFmtId="0" fontId="13" fillId="4" borderId="2" xfId="3" applyFont="1" applyFill="1" applyBorder="1" applyAlignment="1">
      <alignment horizontal="justify" vertical="center" wrapText="1"/>
    </xf>
    <xf numFmtId="0" fontId="13" fillId="4" borderId="1" xfId="3" applyFont="1" applyFill="1" applyBorder="1" applyAlignment="1">
      <alignment horizontal="justify" vertical="center" wrapText="1"/>
    </xf>
    <xf numFmtId="44" fontId="2" fillId="4" borderId="3" xfId="1" applyFont="1" applyFill="1" applyBorder="1" applyAlignment="1">
      <alignment horizontal="center" vertical="center" wrapText="1"/>
    </xf>
    <xf numFmtId="44" fontId="2" fillId="4" borderId="2" xfId="1" applyFont="1" applyFill="1" applyBorder="1" applyAlignment="1">
      <alignment horizontal="center" vertical="center" wrapText="1"/>
    </xf>
    <xf numFmtId="44" fontId="2" fillId="4" borderId="1" xfId="1" applyFont="1" applyFill="1" applyBorder="1" applyAlignment="1">
      <alignment horizontal="center" vertical="center" wrapText="1"/>
    </xf>
    <xf numFmtId="9" fontId="2" fillId="4" borderId="3" xfId="2" applyFont="1" applyFill="1" applyBorder="1" applyAlignment="1">
      <alignment horizontal="center" vertical="center" wrapText="1"/>
    </xf>
    <xf numFmtId="9" fontId="2" fillId="4" borderId="2" xfId="2" applyFont="1" applyFill="1" applyBorder="1" applyAlignment="1">
      <alignment horizontal="center" vertical="center" wrapText="1"/>
    </xf>
    <xf numFmtId="9" fontId="2" fillId="4" borderId="1" xfId="2"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2" borderId="21"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4" fillId="2" borderId="0" xfId="0" applyFont="1" applyFill="1" applyAlignment="1">
      <alignment horizontal="center" vertical="center" wrapText="1"/>
    </xf>
    <xf numFmtId="0" fontId="12" fillId="4" borderId="3" xfId="3" applyFont="1" applyFill="1" applyBorder="1" applyAlignment="1">
      <alignment horizontal="justify" vertical="center" wrapText="1"/>
    </xf>
    <xf numFmtId="0" fontId="12" fillId="4" borderId="2" xfId="3" applyFont="1" applyFill="1" applyBorder="1" applyAlignment="1">
      <alignment horizontal="justify" vertical="center" wrapText="1"/>
    </xf>
    <xf numFmtId="0" fontId="12" fillId="4" borderId="1" xfId="3" applyFont="1" applyFill="1" applyBorder="1" applyAlignment="1">
      <alignment horizontal="justify" vertical="center" wrapText="1"/>
    </xf>
    <xf numFmtId="0" fontId="7" fillId="3" borderId="18" xfId="3" applyFont="1" applyFill="1" applyBorder="1" applyAlignment="1">
      <alignment vertical="center" wrapText="1"/>
    </xf>
    <xf numFmtId="0" fontId="7" fillId="3" borderId="4" xfId="3" applyFont="1" applyFill="1" applyBorder="1" applyAlignment="1">
      <alignment vertical="center" wrapText="1"/>
    </xf>
    <xf numFmtId="0" fontId="7" fillId="3" borderId="13" xfId="0" applyFont="1" applyFill="1" applyBorder="1" applyAlignment="1">
      <alignment vertical="center" wrapText="1"/>
    </xf>
    <xf numFmtId="0" fontId="7" fillId="3" borderId="12" xfId="0" applyFont="1" applyFill="1" applyBorder="1" applyAlignment="1">
      <alignment vertical="center" wrapText="1"/>
    </xf>
    <xf numFmtId="0" fontId="7" fillId="3" borderId="11" xfId="0" applyFont="1" applyFill="1" applyBorder="1" applyAlignment="1">
      <alignment vertical="center" wrapText="1"/>
    </xf>
    <xf numFmtId="0" fontId="7" fillId="3" borderId="7" xfId="0" applyFont="1" applyFill="1" applyBorder="1" applyAlignment="1">
      <alignment vertical="center" wrapText="1"/>
    </xf>
    <xf numFmtId="0" fontId="7" fillId="3" borderId="6" xfId="0" applyFont="1" applyFill="1" applyBorder="1" applyAlignment="1">
      <alignment vertical="center" wrapText="1"/>
    </xf>
    <xf numFmtId="0" fontId="7" fillId="3" borderId="5" xfId="0" applyFont="1" applyFill="1" applyBorder="1" applyAlignment="1">
      <alignment vertical="center" wrapText="1"/>
    </xf>
    <xf numFmtId="0" fontId="6" fillId="4" borderId="7"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4" fillId="4" borderId="13" xfId="3" applyFont="1" applyFill="1" applyBorder="1" applyAlignment="1">
      <alignment horizontal="center" vertical="center" wrapText="1"/>
    </xf>
    <xf numFmtId="0" fontId="4" fillId="4" borderId="12" xfId="3" applyFont="1" applyFill="1" applyBorder="1" applyAlignment="1">
      <alignment horizontal="center" vertical="center" wrapText="1"/>
    </xf>
    <xf numFmtId="0" fontId="4" fillId="4" borderId="11" xfId="3" applyFont="1" applyFill="1" applyBorder="1" applyAlignment="1">
      <alignment horizontal="center" vertical="center" wrapText="1"/>
    </xf>
    <xf numFmtId="0" fontId="14" fillId="2" borderId="0"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6" fillId="4" borderId="7" xfId="0" applyFont="1" applyFill="1" applyBorder="1" applyAlignment="1">
      <alignment horizontal="justify" vertical="center" wrapText="1"/>
    </xf>
    <xf numFmtId="0" fontId="6" fillId="4" borderId="6" xfId="0" applyFont="1" applyFill="1" applyBorder="1" applyAlignment="1">
      <alignment horizontal="justify" vertical="center" wrapText="1"/>
    </xf>
    <xf numFmtId="0" fontId="6" fillId="4" borderId="5" xfId="0" applyFont="1" applyFill="1" applyBorder="1" applyAlignment="1">
      <alignment horizontal="justify" vertical="center" wrapText="1"/>
    </xf>
    <xf numFmtId="0" fontId="16" fillId="0" borderId="41" xfId="0" applyFont="1" applyFill="1" applyBorder="1" applyAlignment="1">
      <alignment horizontal="center" vertical="center" wrapText="1"/>
    </xf>
    <xf numFmtId="0" fontId="16" fillId="0" borderId="22" xfId="0" applyFont="1" applyFill="1" applyBorder="1" applyAlignment="1">
      <alignment horizontal="center" vertical="center" wrapText="1"/>
    </xf>
    <xf numFmtId="0" fontId="16" fillId="0" borderId="21"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5" fillId="0" borderId="49" xfId="0" applyFont="1" applyFill="1" applyBorder="1" applyAlignment="1">
      <alignment horizontal="center" vertical="center" wrapText="1"/>
    </xf>
    <xf numFmtId="9" fontId="16" fillId="0" borderId="32" xfId="0" applyNumberFormat="1" applyFont="1" applyFill="1" applyBorder="1" applyAlignment="1">
      <alignment horizontal="center" vertical="center" wrapText="1"/>
    </xf>
    <xf numFmtId="9" fontId="16" fillId="0" borderId="51" xfId="0" applyNumberFormat="1" applyFont="1" applyFill="1" applyBorder="1" applyAlignment="1">
      <alignment horizontal="center" vertical="center" wrapText="1"/>
    </xf>
    <xf numFmtId="0" fontId="16" fillId="0" borderId="39" xfId="0" applyFont="1" applyFill="1" applyBorder="1" applyAlignment="1">
      <alignment horizontal="center" vertical="center" wrapText="1"/>
    </xf>
    <xf numFmtId="0" fontId="16" fillId="0" borderId="34" xfId="0" applyFont="1" applyFill="1" applyBorder="1" applyAlignment="1">
      <alignment horizontal="center" vertical="center" wrapText="1"/>
    </xf>
    <xf numFmtId="0" fontId="16" fillId="0" borderId="35" xfId="0" applyFont="1" applyFill="1" applyBorder="1" applyAlignment="1">
      <alignment horizontal="center" vertical="center" wrapText="1"/>
    </xf>
    <xf numFmtId="0" fontId="6" fillId="4" borderId="52" xfId="0" applyFont="1" applyFill="1" applyBorder="1" applyAlignment="1">
      <alignment vertical="center" wrapText="1"/>
    </xf>
    <xf numFmtId="0" fontId="5" fillId="4" borderId="38"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30" xfId="0" applyFont="1" applyFill="1" applyBorder="1" applyAlignment="1">
      <alignment horizontal="center" vertical="center" wrapText="1"/>
    </xf>
    <xf numFmtId="0" fontId="4" fillId="2" borderId="3" xfId="3" applyFont="1" applyFill="1" applyBorder="1" applyAlignment="1">
      <alignment horizontal="justify" vertical="center" wrapText="1"/>
    </xf>
    <xf numFmtId="0" fontId="13" fillId="2" borderId="2" xfId="3" applyFont="1" applyFill="1" applyBorder="1" applyAlignment="1">
      <alignment horizontal="justify" vertical="center" wrapText="1"/>
    </xf>
    <xf numFmtId="0" fontId="13" fillId="2" borderId="1" xfId="3" applyFont="1" applyFill="1" applyBorder="1" applyAlignment="1">
      <alignment horizontal="justify" vertical="center" wrapText="1"/>
    </xf>
    <xf numFmtId="0" fontId="8" fillId="0" borderId="24" xfId="3" applyFont="1" applyBorder="1" applyAlignment="1">
      <alignment vertical="center" wrapText="1"/>
    </xf>
    <xf numFmtId="0" fontId="8" fillId="0" borderId="2" xfId="3" applyFont="1" applyBorder="1" applyAlignment="1">
      <alignment vertical="center" wrapText="1"/>
    </xf>
    <xf numFmtId="0" fontId="8" fillId="0" borderId="1" xfId="3" applyFont="1" applyBorder="1" applyAlignment="1">
      <alignment vertical="center" wrapText="1"/>
    </xf>
    <xf numFmtId="14" fontId="8" fillId="0" borderId="24" xfId="3" applyNumberFormat="1" applyFont="1" applyBorder="1" applyAlignment="1">
      <alignment horizontal="left" vertical="center" wrapText="1"/>
    </xf>
    <xf numFmtId="0" fontId="8" fillId="0" borderId="2" xfId="3" applyFont="1" applyBorder="1" applyAlignment="1">
      <alignment horizontal="left" vertical="center" wrapText="1"/>
    </xf>
    <xf numFmtId="0" fontId="8" fillId="0" borderId="1" xfId="3" applyFont="1" applyBorder="1" applyAlignment="1">
      <alignment horizontal="left" vertical="center" wrapText="1"/>
    </xf>
    <xf numFmtId="0" fontId="8" fillId="6" borderId="3" xfId="3" applyFont="1" applyFill="1" applyBorder="1" applyAlignment="1">
      <alignment vertical="center" wrapText="1"/>
    </xf>
    <xf numFmtId="0" fontId="8" fillId="6" borderId="2" xfId="3" applyFont="1" applyFill="1" applyBorder="1" applyAlignment="1">
      <alignment vertical="center" wrapText="1"/>
    </xf>
    <xf numFmtId="0" fontId="8" fillId="6" borderId="23" xfId="3" applyFont="1" applyFill="1" applyBorder="1" applyAlignment="1">
      <alignment vertical="center" wrapText="1"/>
    </xf>
    <xf numFmtId="0" fontId="8" fillId="0" borderId="24" xfId="3" applyFont="1" applyBorder="1" applyAlignment="1">
      <alignment horizontal="left" vertical="center" wrapText="1"/>
    </xf>
    <xf numFmtId="0" fontId="8" fillId="0" borderId="23" xfId="3" applyFont="1" applyBorder="1" applyAlignment="1">
      <alignment vertical="center" wrapText="1"/>
    </xf>
    <xf numFmtId="0" fontId="8" fillId="0" borderId="22" xfId="3" applyFont="1" applyBorder="1" applyAlignment="1">
      <alignment vertical="center" wrapText="1"/>
    </xf>
    <xf numFmtId="0" fontId="8" fillId="0" borderId="21" xfId="3" applyFont="1" applyBorder="1" applyAlignment="1">
      <alignment vertical="center" wrapText="1"/>
    </xf>
    <xf numFmtId="0" fontId="8" fillId="0" borderId="18" xfId="3" applyFont="1" applyBorder="1" applyAlignment="1">
      <alignment horizontal="left" vertical="center" wrapText="1"/>
    </xf>
    <xf numFmtId="0" fontId="8" fillId="0" borderId="4" xfId="3" applyFont="1" applyBorder="1" applyAlignment="1">
      <alignment horizontal="left" vertical="center" wrapText="1"/>
    </xf>
    <xf numFmtId="0" fontId="8" fillId="0" borderId="12" xfId="3" applyFont="1" applyBorder="1" applyAlignment="1">
      <alignment horizontal="center" vertical="center" wrapText="1"/>
    </xf>
    <xf numFmtId="0" fontId="8" fillId="0" borderId="11" xfId="3" applyFont="1" applyBorder="1" applyAlignment="1">
      <alignment horizontal="center" vertical="center" wrapText="1"/>
    </xf>
    <xf numFmtId="0" fontId="8" fillId="0" borderId="6" xfId="3" applyFont="1" applyBorder="1" applyAlignment="1">
      <alignment horizontal="center" vertical="center" wrapText="1"/>
    </xf>
    <xf numFmtId="0" fontId="8" fillId="0" borderId="5" xfId="3" applyFont="1" applyBorder="1" applyAlignment="1">
      <alignment horizontal="center" vertical="center" wrapText="1"/>
    </xf>
    <xf numFmtId="0" fontId="16" fillId="7" borderId="39" xfId="0" applyFont="1" applyFill="1" applyBorder="1" applyAlignment="1">
      <alignment horizontal="center" vertical="center" wrapText="1"/>
    </xf>
    <xf numFmtId="0" fontId="16" fillId="7" borderId="34" xfId="0" applyFont="1" applyFill="1" applyBorder="1" applyAlignment="1">
      <alignment horizontal="center" vertical="center" wrapText="1"/>
    </xf>
    <xf numFmtId="0" fontId="16" fillId="7" borderId="35" xfId="0" applyFont="1" applyFill="1" applyBorder="1" applyAlignment="1">
      <alignment horizontal="center" vertical="center" wrapText="1"/>
    </xf>
    <xf numFmtId="9" fontId="16" fillId="7" borderId="32" xfId="0" applyNumberFormat="1" applyFont="1" applyFill="1" applyBorder="1" applyAlignment="1">
      <alignment horizontal="center" vertical="center" wrapText="1"/>
    </xf>
    <xf numFmtId="9" fontId="16" fillId="7" borderId="51" xfId="0" applyNumberFormat="1" applyFont="1" applyFill="1" applyBorder="1" applyAlignment="1">
      <alignment horizontal="center" vertical="center" wrapText="1"/>
    </xf>
    <xf numFmtId="0" fontId="13" fillId="4" borderId="3" xfId="3" applyFont="1" applyFill="1" applyBorder="1" applyAlignment="1">
      <alignment horizontal="left" vertical="center" wrapText="1"/>
    </xf>
    <xf numFmtId="0" fontId="13" fillId="4" borderId="2" xfId="3" applyFont="1" applyFill="1" applyBorder="1" applyAlignment="1">
      <alignment horizontal="left" vertical="center" wrapText="1"/>
    </xf>
    <xf numFmtId="0" fontId="13" fillId="4" borderId="1" xfId="3" applyFont="1" applyFill="1" applyBorder="1" applyAlignment="1">
      <alignment horizontal="left" vertical="center" wrapText="1"/>
    </xf>
    <xf numFmtId="0" fontId="6" fillId="4" borderId="42" xfId="0" applyFont="1" applyFill="1" applyBorder="1" applyAlignment="1">
      <alignment vertical="center" wrapText="1"/>
    </xf>
    <xf numFmtId="0" fontId="6" fillId="4" borderId="43" xfId="0" applyFont="1" applyFill="1" applyBorder="1" applyAlignment="1">
      <alignment vertical="center" wrapText="1"/>
    </xf>
    <xf numFmtId="0" fontId="6" fillId="4" borderId="44" xfId="0" applyFont="1" applyFill="1" applyBorder="1" applyAlignment="1">
      <alignment vertical="center" wrapText="1"/>
    </xf>
    <xf numFmtId="0" fontId="6" fillId="4" borderId="45" xfId="0" applyFont="1" applyFill="1" applyBorder="1" applyAlignment="1">
      <alignment vertical="center" wrapText="1"/>
    </xf>
    <xf numFmtId="0" fontId="6" fillId="4" borderId="46" xfId="0" applyFont="1" applyFill="1" applyBorder="1" applyAlignment="1">
      <alignment vertical="center" wrapText="1"/>
    </xf>
    <xf numFmtId="0" fontId="6" fillId="4" borderId="40" xfId="0" applyFont="1" applyFill="1" applyBorder="1" applyAlignment="1">
      <alignment vertical="center" wrapText="1"/>
    </xf>
    <xf numFmtId="0" fontId="16" fillId="10" borderId="41" xfId="0" applyFont="1" applyFill="1" applyBorder="1" applyAlignment="1">
      <alignment horizontal="center" vertical="center" wrapText="1"/>
    </xf>
    <xf numFmtId="0" fontId="16" fillId="10" borderId="22" xfId="0" applyFont="1" applyFill="1" applyBorder="1" applyAlignment="1">
      <alignment horizontal="center" vertical="center" wrapText="1"/>
    </xf>
    <xf numFmtId="0" fontId="16" fillId="10" borderId="21" xfId="0" applyFont="1" applyFill="1" applyBorder="1" applyAlignment="1">
      <alignment horizontal="center" vertical="center" wrapText="1"/>
    </xf>
    <xf numFmtId="9" fontId="6" fillId="4" borderId="0" xfId="2" applyFont="1" applyFill="1" applyBorder="1" applyAlignment="1">
      <alignment horizontal="center" vertical="center" wrapText="1"/>
    </xf>
    <xf numFmtId="9" fontId="14" fillId="10" borderId="0" xfId="0" applyNumberFormat="1"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36" xfId="0" applyFont="1" applyFill="1" applyBorder="1" applyAlignment="1">
      <alignment horizontal="center" vertical="center" wrapText="1"/>
    </xf>
    <xf numFmtId="0" fontId="16" fillId="2" borderId="48" xfId="0" applyFont="1" applyFill="1" applyBorder="1" applyAlignment="1">
      <alignment horizontal="center" vertical="center" wrapText="1"/>
    </xf>
    <xf numFmtId="0" fontId="6" fillId="2" borderId="38" xfId="0" applyFont="1" applyFill="1" applyBorder="1" applyAlignment="1">
      <alignment vertical="center" wrapText="1"/>
    </xf>
    <xf numFmtId="0" fontId="6" fillId="2" borderId="14" xfId="0" applyFont="1" applyFill="1" applyBorder="1" applyAlignment="1">
      <alignment vertical="center" wrapText="1"/>
    </xf>
    <xf numFmtId="0" fontId="13" fillId="4" borderId="3" xfId="3" applyFont="1" applyFill="1" applyBorder="1" applyAlignment="1">
      <alignment horizontal="justify" vertical="center" wrapText="1"/>
    </xf>
    <xf numFmtId="0" fontId="19" fillId="4" borderId="3" xfId="3" applyFont="1" applyFill="1" applyBorder="1" applyAlignment="1">
      <alignment horizontal="justify" vertical="center" wrapText="1"/>
    </xf>
    <xf numFmtId="0" fontId="6" fillId="2" borderId="31" xfId="0" applyFont="1" applyFill="1" applyBorder="1" applyAlignment="1">
      <alignment vertical="center" wrapText="1"/>
    </xf>
    <xf numFmtId="0" fontId="6" fillId="2" borderId="32" xfId="0" applyFont="1" applyFill="1" applyBorder="1" applyAlignment="1">
      <alignment vertical="center" wrapText="1"/>
    </xf>
    <xf numFmtId="0" fontId="6" fillId="2" borderId="33" xfId="0" applyFont="1" applyFill="1" applyBorder="1" applyAlignment="1">
      <alignment vertical="center" wrapText="1"/>
    </xf>
    <xf numFmtId="0" fontId="13" fillId="2" borderId="3" xfId="3" applyFont="1" applyFill="1" applyBorder="1" applyAlignment="1">
      <alignment horizontal="justify" vertical="center" wrapText="1"/>
    </xf>
    <xf numFmtId="0" fontId="3" fillId="2" borderId="13" xfId="4" applyFont="1" applyFill="1" applyBorder="1" applyAlignment="1">
      <alignment horizontal="justify" vertical="center" wrapText="1"/>
    </xf>
    <xf numFmtId="0" fontId="3" fillId="2" borderId="12" xfId="4" applyFont="1" applyFill="1" applyBorder="1" applyAlignment="1">
      <alignment horizontal="justify" vertical="center" wrapText="1"/>
    </xf>
    <xf numFmtId="0" fontId="3" fillId="2" borderId="11" xfId="4" applyFont="1" applyFill="1" applyBorder="1" applyAlignment="1">
      <alignment horizontal="justify" vertical="center" wrapText="1"/>
    </xf>
    <xf numFmtId="0" fontId="3" fillId="2" borderId="7" xfId="4" applyFont="1" applyFill="1" applyBorder="1" applyAlignment="1">
      <alignment horizontal="justify" vertical="center" wrapText="1"/>
    </xf>
    <xf numFmtId="0" fontId="3" fillId="2" borderId="6" xfId="4" applyFont="1" applyFill="1" applyBorder="1" applyAlignment="1">
      <alignment horizontal="justify" vertical="center" wrapText="1"/>
    </xf>
    <xf numFmtId="0" fontId="3" fillId="2" borderId="5" xfId="4" applyFont="1" applyFill="1" applyBorder="1" applyAlignment="1">
      <alignment horizontal="justify" vertical="center" wrapText="1"/>
    </xf>
    <xf numFmtId="0" fontId="16" fillId="7" borderId="3"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14" fillId="7" borderId="0" xfId="0" applyFont="1" applyFill="1" applyAlignment="1">
      <alignment horizontal="center" vertical="center" wrapText="1"/>
    </xf>
    <xf numFmtId="0" fontId="6" fillId="4" borderId="17" xfId="0" applyFont="1" applyFill="1" applyBorder="1" applyAlignment="1">
      <alignment vertical="center" wrapText="1"/>
    </xf>
    <xf numFmtId="0" fontId="5" fillId="4" borderId="39" xfId="0" applyFont="1" applyFill="1" applyBorder="1" applyAlignment="1">
      <alignment horizontal="center" vertical="center" wrapText="1"/>
    </xf>
    <xf numFmtId="0" fontId="5" fillId="4" borderId="34" xfId="0" applyFont="1" applyFill="1" applyBorder="1" applyAlignment="1">
      <alignment horizontal="center" vertical="center" wrapText="1"/>
    </xf>
    <xf numFmtId="0" fontId="6" fillId="4" borderId="7" xfId="0" applyFont="1" applyFill="1" applyBorder="1" applyAlignment="1">
      <alignment horizontal="left" vertical="center" wrapText="1"/>
    </xf>
    <xf numFmtId="0" fontId="6" fillId="4" borderId="6"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4" borderId="29" xfId="0" applyFont="1" applyFill="1" applyBorder="1" applyAlignment="1">
      <alignment horizontal="left" vertical="center" wrapText="1"/>
    </xf>
    <xf numFmtId="0" fontId="6" fillId="4" borderId="16" xfId="0" applyFont="1" applyFill="1" applyBorder="1" applyAlignment="1">
      <alignment horizontal="left" vertical="center" wrapText="1"/>
    </xf>
    <xf numFmtId="0" fontId="6" fillId="4" borderId="15" xfId="0" applyFont="1" applyFill="1" applyBorder="1" applyAlignment="1">
      <alignment horizontal="left" vertical="center" wrapText="1"/>
    </xf>
    <xf numFmtId="0" fontId="4" fillId="2" borderId="18" xfId="3" applyFont="1" applyFill="1" applyBorder="1" applyAlignment="1">
      <alignment vertical="center" wrapText="1"/>
    </xf>
    <xf numFmtId="0" fontId="10" fillId="0" borderId="24" xfId="3" applyFont="1" applyBorder="1" applyAlignment="1">
      <alignment vertical="center" wrapText="1"/>
    </xf>
    <xf numFmtId="0" fontId="10" fillId="0" borderId="2" xfId="3" applyFont="1" applyBorder="1" applyAlignment="1">
      <alignment vertical="center" wrapText="1"/>
    </xf>
    <xf numFmtId="0" fontId="10" fillId="0" borderId="1" xfId="3" applyFont="1" applyBorder="1" applyAlignment="1">
      <alignment vertical="center" wrapText="1"/>
    </xf>
    <xf numFmtId="14" fontId="10" fillId="0" borderId="24" xfId="3" applyNumberFormat="1" applyFont="1" applyBorder="1" applyAlignment="1">
      <alignment horizontal="left" vertical="center" wrapText="1"/>
    </xf>
    <xf numFmtId="0" fontId="10" fillId="0" borderId="2" xfId="3" applyFont="1" applyBorder="1" applyAlignment="1">
      <alignment horizontal="left" vertical="center" wrapText="1"/>
    </xf>
    <xf numFmtId="0" fontId="10" fillId="0" borderId="1" xfId="3" applyFont="1" applyBorder="1" applyAlignment="1">
      <alignment horizontal="left" vertical="center" wrapText="1"/>
    </xf>
    <xf numFmtId="0" fontId="10" fillId="6" borderId="3" xfId="3" applyFont="1" applyFill="1" applyBorder="1" applyAlignment="1">
      <alignment vertical="center" wrapText="1"/>
    </xf>
    <xf numFmtId="0" fontId="10" fillId="6" borderId="2" xfId="3" applyFont="1" applyFill="1" applyBorder="1" applyAlignment="1">
      <alignment vertical="center" wrapText="1"/>
    </xf>
    <xf numFmtId="0" fontId="10" fillId="6" borderId="23" xfId="3" applyFont="1" applyFill="1" applyBorder="1" applyAlignment="1">
      <alignment vertical="center" wrapText="1"/>
    </xf>
    <xf numFmtId="0" fontId="10" fillId="0" borderId="24" xfId="3" applyFont="1" applyBorder="1" applyAlignment="1">
      <alignment horizontal="left" vertical="center" wrapText="1"/>
    </xf>
    <xf numFmtId="0" fontId="10" fillId="0" borderId="23" xfId="3" applyFont="1" applyBorder="1" applyAlignment="1">
      <alignment vertical="center" wrapText="1"/>
    </xf>
    <xf numFmtId="0" fontId="10" fillId="0" borderId="22" xfId="3" applyFont="1" applyBorder="1" applyAlignment="1">
      <alignment vertical="center" wrapText="1"/>
    </xf>
    <xf numFmtId="0" fontId="10" fillId="0" borderId="21" xfId="3" applyFont="1" applyBorder="1" applyAlignment="1">
      <alignment vertical="center" wrapText="1"/>
    </xf>
  </cellXfs>
  <cellStyles count="5">
    <cellStyle name="Moneda" xfId="1" builtinId="4"/>
    <cellStyle name="Normal" xfId="0" builtinId="0"/>
    <cellStyle name="Normal 2" xfId="3"/>
    <cellStyle name="Normal 2 2" xfId="4"/>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Acompañamientos a procesos</a:t>
            </a:r>
          </a:p>
        </c:rich>
      </c:tx>
      <c:layout>
        <c:manualLayout>
          <c:xMode val="edge"/>
          <c:yMode val="edge"/>
          <c:x val="0.17449808248608967"/>
          <c:y val="6.18194659187558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'[1]PROY 21'!$I$17:$J$17</c:f>
              <c:strCache>
                <c:ptCount val="2"/>
                <c:pt idx="0">
                  <c:v>PRIMER SEMESTRE</c:v>
                </c:pt>
                <c:pt idx="1">
                  <c:v>SEGUNDO  SEMESTRE</c:v>
                </c:pt>
              </c:strCache>
            </c:strRef>
          </c:cat>
          <c:val>
            <c:numRef>
              <c:f>'[1]PROY 21'!$I$20:$J$20</c:f>
              <c:numCache>
                <c:formatCode>General</c:formatCode>
                <c:ptCount val="2"/>
                <c:pt idx="0">
                  <c:v>1</c:v>
                </c:pt>
                <c:pt idx="1">
                  <c:v>1</c:v>
                </c:pt>
              </c:numCache>
            </c:numRef>
          </c:val>
          <c:extLst>
            <c:ext xmlns:c16="http://schemas.microsoft.com/office/drawing/2014/chart" uri="{C3380CC4-5D6E-409C-BE32-E72D297353CC}">
              <c16:uniqueId val="{00000000-E905-468F-86F7-A1DBAEA7A6AA}"/>
            </c:ext>
          </c:extLst>
        </c:ser>
        <c:dLbls>
          <c:showLegendKey val="0"/>
          <c:showVal val="0"/>
          <c:showCatName val="0"/>
          <c:showSerName val="0"/>
          <c:showPercent val="0"/>
          <c:showBubbleSize val="0"/>
        </c:dLbls>
        <c:gapWidth val="219"/>
        <c:overlap val="-27"/>
        <c:axId val="1590414143"/>
        <c:axId val="1590415391"/>
      </c:barChart>
      <c:catAx>
        <c:axId val="15904141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90415391"/>
        <c:crosses val="autoZero"/>
        <c:auto val="1"/>
        <c:lblAlgn val="ctr"/>
        <c:lblOffset val="100"/>
        <c:noMultiLvlLbl val="0"/>
      </c:catAx>
      <c:valAx>
        <c:axId val="159041539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9041414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685800</xdr:colOff>
      <xdr:row>14</xdr:row>
      <xdr:rowOff>47625</xdr:rowOff>
    </xdr:from>
    <xdr:to>
      <xdr:col>14</xdr:col>
      <xdr:colOff>90487</xdr:colOff>
      <xdr:row>21</xdr:row>
      <xdr:rowOff>126206</xdr:rowOff>
    </xdr:to>
    <xdr:graphicFrame macro="">
      <xdr:nvGraphicFramePr>
        <xdr:cNvPr id="3" name="Gráfico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loria.sanchez\Downloads\INF.%20PROY%2021,%2022%20-2021%20SG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 21"/>
    </sheetNames>
    <sheetDataSet>
      <sheetData sheetId="0">
        <row r="17">
          <cell r="I17" t="str">
            <v>PRIMER SEMESTRE</v>
          </cell>
          <cell r="J17" t="str">
            <v>SEGUNDO  SEMESTRE</v>
          </cell>
        </row>
        <row r="20">
          <cell r="I20">
            <v>1</v>
          </cell>
          <cell r="J20">
            <v>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366"/>
  <sheetViews>
    <sheetView topLeftCell="A342" zoomScale="80" zoomScaleNormal="80" workbookViewId="0">
      <selection activeCell="A286" sqref="A286:O286"/>
    </sheetView>
  </sheetViews>
  <sheetFormatPr baseColWidth="10" defaultColWidth="11.5703125" defaultRowHeight="14.25"/>
  <cols>
    <col min="1" max="1" width="34.5703125" style="15" customWidth="1"/>
    <col min="2" max="6" width="11.5703125" style="15"/>
    <col min="7" max="7" width="16.7109375" style="15" customWidth="1"/>
    <col min="8" max="8" width="11.5703125" style="15"/>
    <col min="9" max="9" width="27.85546875" style="15" customWidth="1"/>
    <col min="10" max="10" width="29.140625" style="15" customWidth="1"/>
    <col min="11" max="12" width="11.5703125" style="15"/>
    <col min="13" max="13" width="15.5703125" style="15" customWidth="1"/>
    <col min="14" max="16" width="11.5703125" style="15"/>
    <col min="17" max="17" width="13.140625" style="15" bestFit="1" customWidth="1"/>
    <col min="18" max="18" width="39.42578125" style="15" bestFit="1" customWidth="1"/>
    <col min="19" max="19" width="33.42578125" style="15" bestFit="1" customWidth="1"/>
    <col min="20" max="20" width="43.7109375" style="15" bestFit="1" customWidth="1"/>
    <col min="21" max="21" width="37.7109375" style="15" bestFit="1" customWidth="1"/>
    <col min="22" max="16384" width="11.5703125" style="15"/>
  </cols>
  <sheetData>
    <row r="1" spans="1:19" ht="18.75" thickBot="1">
      <c r="A1" s="12" t="s">
        <v>75</v>
      </c>
      <c r="B1" s="305" t="s">
        <v>74</v>
      </c>
      <c r="C1" s="306"/>
      <c r="D1" s="306"/>
      <c r="E1" s="306"/>
      <c r="F1" s="306"/>
      <c r="G1" s="306"/>
      <c r="H1" s="306"/>
      <c r="I1" s="306"/>
      <c r="J1" s="306"/>
      <c r="K1" s="306"/>
      <c r="L1" s="306"/>
      <c r="M1" s="306"/>
      <c r="N1" s="306"/>
      <c r="O1" s="306"/>
      <c r="P1" s="306"/>
      <c r="Q1" s="306"/>
      <c r="R1" s="307"/>
    </row>
    <row r="2" spans="1:19" ht="18.75" thickBot="1">
      <c r="A2" s="12" t="s">
        <v>73</v>
      </c>
      <c r="B2" s="305" t="s">
        <v>72</v>
      </c>
      <c r="C2" s="306"/>
      <c r="D2" s="306"/>
      <c r="E2" s="306"/>
      <c r="F2" s="306"/>
      <c r="G2" s="306"/>
      <c r="H2" s="306"/>
      <c r="I2" s="306"/>
      <c r="J2" s="306"/>
      <c r="K2" s="306"/>
      <c r="L2" s="306"/>
      <c r="M2" s="306"/>
      <c r="N2" s="306"/>
      <c r="O2" s="306"/>
      <c r="P2" s="306"/>
      <c r="Q2" s="306"/>
      <c r="R2" s="307"/>
    </row>
    <row r="3" spans="1:19" ht="18.75" thickBot="1">
      <c r="A3" s="12" t="s">
        <v>71</v>
      </c>
      <c r="B3" s="308">
        <v>44062</v>
      </c>
      <c r="C3" s="309"/>
      <c r="D3" s="309"/>
      <c r="E3" s="309"/>
      <c r="F3" s="309"/>
      <c r="G3" s="309"/>
      <c r="H3" s="309"/>
      <c r="I3" s="309"/>
      <c r="J3" s="309"/>
      <c r="K3" s="309"/>
      <c r="L3" s="309"/>
      <c r="M3" s="309"/>
      <c r="N3" s="309"/>
      <c r="O3" s="309"/>
      <c r="P3" s="309"/>
      <c r="Q3" s="309"/>
      <c r="R3" s="310"/>
    </row>
    <row r="4" spans="1:19" ht="18.75" thickBot="1">
      <c r="A4" s="12" t="s">
        <v>70</v>
      </c>
      <c r="B4" s="305" t="s">
        <v>69</v>
      </c>
      <c r="C4" s="306"/>
      <c r="D4" s="306"/>
      <c r="E4" s="306"/>
      <c r="F4" s="306"/>
      <c r="G4" s="306"/>
      <c r="H4" s="307"/>
      <c r="I4" s="311" t="s">
        <v>68</v>
      </c>
      <c r="J4" s="312"/>
      <c r="K4" s="312"/>
      <c r="L4" s="312"/>
      <c r="M4" s="312"/>
      <c r="N4" s="313"/>
      <c r="O4" s="314">
        <v>21</v>
      </c>
      <c r="P4" s="309"/>
      <c r="Q4" s="309"/>
      <c r="R4" s="310"/>
    </row>
    <row r="5" spans="1:19" ht="18.75" thickBot="1">
      <c r="A5" s="11" t="s">
        <v>67</v>
      </c>
      <c r="B5" s="315" t="s">
        <v>65</v>
      </c>
      <c r="C5" s="316"/>
      <c r="D5" s="316"/>
      <c r="E5" s="316"/>
      <c r="F5" s="316"/>
      <c r="G5" s="316"/>
      <c r="H5" s="316"/>
      <c r="I5" s="316"/>
      <c r="J5" s="316"/>
      <c r="K5" s="316"/>
      <c r="L5" s="316"/>
      <c r="M5" s="316"/>
      <c r="N5" s="316"/>
      <c r="O5" s="316"/>
      <c r="P5" s="316"/>
      <c r="Q5" s="316"/>
      <c r="R5" s="317"/>
    </row>
    <row r="6" spans="1:19" ht="15" thickBot="1">
      <c r="A6" s="16"/>
      <c r="B6" s="16"/>
      <c r="C6" s="16"/>
      <c r="D6" s="16"/>
      <c r="E6" s="16"/>
      <c r="F6" s="16"/>
      <c r="G6" s="16"/>
      <c r="H6" s="16"/>
      <c r="I6" s="16"/>
      <c r="J6" s="16"/>
      <c r="K6" s="16"/>
      <c r="L6" s="16"/>
      <c r="M6" s="16"/>
      <c r="N6" s="16"/>
      <c r="O6" s="16"/>
      <c r="P6" s="16"/>
      <c r="Q6" s="16"/>
      <c r="R6" s="16"/>
    </row>
    <row r="7" spans="1:19" ht="15.75">
      <c r="A7" s="318" t="s">
        <v>66</v>
      </c>
      <c r="B7" s="320" t="s">
        <v>65</v>
      </c>
      <c r="C7" s="320"/>
      <c r="D7" s="320"/>
      <c r="E7" s="320"/>
      <c r="F7" s="320"/>
      <c r="G7" s="320"/>
      <c r="H7" s="320"/>
      <c r="I7" s="320"/>
      <c r="J7" s="320"/>
      <c r="K7" s="320"/>
      <c r="L7" s="320"/>
      <c r="M7" s="320"/>
      <c r="N7" s="320"/>
      <c r="O7" s="321"/>
      <c r="P7" s="16"/>
      <c r="Q7" s="10" t="s">
        <v>64</v>
      </c>
      <c r="R7" s="17" t="s">
        <v>63</v>
      </c>
      <c r="S7" s="10" t="s">
        <v>1</v>
      </c>
    </row>
    <row r="8" spans="1:19" ht="16.5" thickBot="1">
      <c r="A8" s="319"/>
      <c r="B8" s="322"/>
      <c r="C8" s="322"/>
      <c r="D8" s="322"/>
      <c r="E8" s="322"/>
      <c r="F8" s="322"/>
      <c r="G8" s="322"/>
      <c r="H8" s="322"/>
      <c r="I8" s="322"/>
      <c r="J8" s="322"/>
      <c r="K8" s="322"/>
      <c r="L8" s="322"/>
      <c r="M8" s="322"/>
      <c r="N8" s="322"/>
      <c r="O8" s="323"/>
      <c r="P8" s="16"/>
      <c r="Q8" s="8">
        <v>1</v>
      </c>
      <c r="R8" s="9">
        <f>AVERAGE(I21,I40)</f>
        <v>1</v>
      </c>
      <c r="S8" s="9"/>
    </row>
    <row r="9" spans="1:19" ht="15.75">
      <c r="A9" s="268" t="s">
        <v>62</v>
      </c>
      <c r="B9" s="271" t="s">
        <v>61</v>
      </c>
      <c r="C9" s="271"/>
      <c r="D9" s="271"/>
      <c r="E9" s="271"/>
      <c r="F9" s="271"/>
      <c r="G9" s="271"/>
      <c r="H9" s="271"/>
      <c r="I9" s="271"/>
      <c r="J9" s="271"/>
      <c r="K9" s="271"/>
      <c r="L9" s="271"/>
      <c r="M9" s="271"/>
      <c r="N9" s="271"/>
      <c r="O9" s="272"/>
      <c r="P9" s="16"/>
      <c r="Q9" s="8">
        <v>2</v>
      </c>
      <c r="R9" s="9">
        <f>+AVERAGE(I73)</f>
        <v>1</v>
      </c>
      <c r="S9" s="9"/>
    </row>
    <row r="10" spans="1:19" ht="16.5" thickBot="1">
      <c r="A10" s="269"/>
      <c r="B10" s="274"/>
      <c r="C10" s="274"/>
      <c r="D10" s="274"/>
      <c r="E10" s="274"/>
      <c r="F10" s="274"/>
      <c r="G10" s="274"/>
      <c r="H10" s="274"/>
      <c r="I10" s="274"/>
      <c r="J10" s="274"/>
      <c r="K10" s="274"/>
      <c r="L10" s="274"/>
      <c r="M10" s="274"/>
      <c r="N10" s="274"/>
      <c r="O10" s="275"/>
      <c r="P10" s="16"/>
      <c r="Q10" s="8">
        <v>3</v>
      </c>
      <c r="R10" s="9">
        <f>+I97</f>
        <v>1</v>
      </c>
      <c r="S10" s="9"/>
    </row>
    <row r="11" spans="1:19" ht="15.75">
      <c r="A11" s="244" t="s">
        <v>12</v>
      </c>
      <c r="B11" s="245"/>
      <c r="C11" s="245"/>
      <c r="D11" s="245"/>
      <c r="E11" s="245"/>
      <c r="F11" s="245"/>
      <c r="G11" s="245"/>
      <c r="H11" s="245"/>
      <c r="I11" s="245"/>
      <c r="J11" s="245"/>
      <c r="K11" s="245"/>
      <c r="L11" s="245"/>
      <c r="M11" s="245"/>
      <c r="N11" s="245"/>
      <c r="O11" s="246"/>
      <c r="P11" s="16"/>
      <c r="Q11" s="8">
        <v>4</v>
      </c>
      <c r="R11" s="14">
        <f>+AVERAGE(I121,I143,I157,I176,I191,I210,I232,I254,I277,I299,I321)</f>
        <v>0.89152542688792691</v>
      </c>
      <c r="S11" s="18"/>
    </row>
    <row r="12" spans="1:19" ht="16.5" thickBot="1">
      <c r="A12" s="276" t="s">
        <v>60</v>
      </c>
      <c r="B12" s="277"/>
      <c r="C12" s="277"/>
      <c r="D12" s="277"/>
      <c r="E12" s="277"/>
      <c r="F12" s="277"/>
      <c r="G12" s="277"/>
      <c r="H12" s="277"/>
      <c r="I12" s="277"/>
      <c r="J12" s="277"/>
      <c r="K12" s="277"/>
      <c r="L12" s="277"/>
      <c r="M12" s="277"/>
      <c r="N12" s="277"/>
      <c r="O12" s="278"/>
      <c r="P12" s="16"/>
      <c r="Q12" s="8">
        <v>5</v>
      </c>
      <c r="R12" s="14"/>
      <c r="S12" s="18"/>
    </row>
    <row r="13" spans="1:19" ht="16.5" thickBot="1">
      <c r="A13" s="279" t="s">
        <v>9</v>
      </c>
      <c r="B13" s="280"/>
      <c r="C13" s="280"/>
      <c r="D13" s="280"/>
      <c r="E13" s="280"/>
      <c r="F13" s="280"/>
      <c r="G13" s="280"/>
      <c r="H13" s="280"/>
      <c r="I13" s="280"/>
      <c r="J13" s="280"/>
      <c r="K13" s="280"/>
      <c r="L13" s="280"/>
      <c r="M13" s="280"/>
      <c r="N13" s="280"/>
      <c r="O13" s="281"/>
      <c r="P13" s="16"/>
      <c r="Q13" s="6" t="s">
        <v>59</v>
      </c>
      <c r="R13" s="5">
        <f>AVERAGE(R8:R12)</f>
        <v>0.97288135672198173</v>
      </c>
      <c r="S13" s="5" t="e">
        <f>AVERAGE(S8:S10)</f>
        <v>#DIV/0!</v>
      </c>
    </row>
    <row r="14" spans="1:19" ht="15.75" thickBot="1">
      <c r="A14" s="276" t="s">
        <v>104</v>
      </c>
      <c r="B14" s="277"/>
      <c r="C14" s="277"/>
      <c r="D14" s="277"/>
      <c r="E14" s="277"/>
      <c r="F14" s="277"/>
      <c r="G14" s="277"/>
      <c r="H14" s="277"/>
      <c r="I14" s="277"/>
      <c r="J14" s="277"/>
      <c r="K14" s="277"/>
      <c r="L14" s="277"/>
      <c r="M14" s="277"/>
      <c r="N14" s="277"/>
      <c r="O14" s="278"/>
      <c r="P14" s="16"/>
      <c r="Q14" s="16"/>
      <c r="R14" s="16"/>
    </row>
    <row r="15" spans="1:19" ht="15.75">
      <c r="A15" s="4"/>
      <c r="B15" s="19"/>
      <c r="C15" s="19"/>
      <c r="D15" s="19"/>
      <c r="E15" s="19"/>
      <c r="F15" s="19"/>
      <c r="G15" s="19"/>
      <c r="H15" s="19"/>
      <c r="I15" s="19"/>
      <c r="J15" s="19"/>
      <c r="K15" s="19"/>
      <c r="L15" s="19"/>
      <c r="M15" s="19"/>
      <c r="N15" s="19"/>
      <c r="O15" s="20"/>
      <c r="P15" s="16"/>
      <c r="Q15" s="16"/>
      <c r="R15" s="16"/>
    </row>
    <row r="16" spans="1:19" s="35" customFormat="1" ht="15.75" customHeight="1" thickBot="1">
      <c r="A16" s="41"/>
      <c r="B16" s="42"/>
      <c r="C16" s="42"/>
      <c r="D16" s="43"/>
      <c r="E16" s="217"/>
      <c r="F16" s="217"/>
      <c r="G16" s="217"/>
      <c r="H16" s="217"/>
      <c r="I16" s="217"/>
      <c r="J16" s="217"/>
      <c r="K16" s="74"/>
      <c r="L16" s="74"/>
      <c r="M16" s="74"/>
      <c r="N16" s="42"/>
      <c r="O16" s="44"/>
      <c r="P16" s="45"/>
      <c r="Q16" s="45"/>
      <c r="R16" s="45"/>
    </row>
    <row r="17" spans="1:18" s="35" customFormat="1" ht="15.75" customHeight="1" thickBot="1">
      <c r="A17" s="41"/>
      <c r="B17" s="42"/>
      <c r="C17" s="42"/>
      <c r="D17" s="43"/>
      <c r="E17" s="338" t="s">
        <v>9</v>
      </c>
      <c r="F17" s="339"/>
      <c r="G17" s="339"/>
      <c r="H17" s="340"/>
      <c r="I17" s="75" t="s">
        <v>5</v>
      </c>
      <c r="J17" s="76" t="s">
        <v>141</v>
      </c>
      <c r="K17" s="217"/>
      <c r="L17" s="217"/>
      <c r="M17" s="217"/>
      <c r="N17" s="42"/>
      <c r="O17" s="44"/>
      <c r="P17" s="45"/>
      <c r="Q17" s="45"/>
      <c r="R17" s="45"/>
    </row>
    <row r="18" spans="1:18" s="35" customFormat="1" ht="31.15" customHeight="1">
      <c r="A18" s="41"/>
      <c r="B18" s="42"/>
      <c r="C18" s="42"/>
      <c r="D18" s="43"/>
      <c r="E18" s="332" t="s">
        <v>103</v>
      </c>
      <c r="F18" s="333"/>
      <c r="G18" s="333"/>
      <c r="H18" s="334"/>
      <c r="I18" s="77">
        <v>36</v>
      </c>
      <c r="J18" s="78">
        <v>20</v>
      </c>
      <c r="K18" s="341"/>
      <c r="L18" s="341"/>
      <c r="M18" s="341"/>
      <c r="N18" s="42"/>
      <c r="O18" s="44"/>
      <c r="P18" s="45"/>
      <c r="Q18" s="45"/>
      <c r="R18" s="45"/>
    </row>
    <row r="19" spans="1:18" s="35" customFormat="1" ht="33" customHeight="1" thickBot="1">
      <c r="A19" s="41"/>
      <c r="B19" s="42"/>
      <c r="C19" s="42"/>
      <c r="D19" s="43"/>
      <c r="E19" s="335" t="s">
        <v>102</v>
      </c>
      <c r="F19" s="336"/>
      <c r="G19" s="336"/>
      <c r="H19" s="337"/>
      <c r="I19" s="79">
        <v>36</v>
      </c>
      <c r="J19" s="80">
        <v>20</v>
      </c>
      <c r="K19" s="341"/>
      <c r="L19" s="341"/>
      <c r="M19" s="341"/>
      <c r="N19" s="42"/>
      <c r="O19" s="44"/>
      <c r="P19" s="45"/>
      <c r="Q19" s="45"/>
      <c r="R19" s="45"/>
    </row>
    <row r="20" spans="1:18" s="35" customFormat="1" ht="16.5" customHeight="1">
      <c r="A20" s="41"/>
      <c r="B20" s="42"/>
      <c r="C20" s="42"/>
      <c r="D20" s="43"/>
      <c r="E20" s="238" t="s">
        <v>163</v>
      </c>
      <c r="F20" s="239"/>
      <c r="G20" s="239"/>
      <c r="H20" s="240"/>
      <c r="I20" s="81">
        <f>I18/I19</f>
        <v>1</v>
      </c>
      <c r="J20" s="82">
        <f>J18/J19</f>
        <v>1</v>
      </c>
      <c r="K20" s="342"/>
      <c r="L20" s="342"/>
      <c r="M20" s="342"/>
      <c r="N20" s="42"/>
      <c r="O20" s="44"/>
      <c r="P20" s="45"/>
      <c r="Q20" s="45"/>
      <c r="R20" s="45"/>
    </row>
    <row r="21" spans="1:18" s="35" customFormat="1" ht="16.5" customHeight="1" thickBot="1">
      <c r="A21" s="41"/>
      <c r="B21" s="42"/>
      <c r="C21" s="42"/>
      <c r="D21" s="43"/>
      <c r="E21" s="324" t="s">
        <v>164</v>
      </c>
      <c r="F21" s="325"/>
      <c r="G21" s="325"/>
      <c r="H21" s="326"/>
      <c r="I21" s="327">
        <f>I20/J20</f>
        <v>1</v>
      </c>
      <c r="J21" s="328"/>
      <c r="K21" s="42"/>
      <c r="L21" s="42"/>
      <c r="M21" s="42"/>
      <c r="N21" s="42"/>
      <c r="O21" s="44"/>
      <c r="P21" s="45"/>
      <c r="Q21" s="45"/>
      <c r="R21" s="45"/>
    </row>
    <row r="22" spans="1:18" ht="16.5" thickBot="1">
      <c r="A22" s="3"/>
      <c r="B22" s="21"/>
      <c r="C22" s="21"/>
      <c r="D22" s="21"/>
      <c r="E22" s="21"/>
      <c r="F22" s="21"/>
      <c r="G22" s="21"/>
      <c r="H22" s="21"/>
      <c r="I22" s="21"/>
      <c r="J22" s="21"/>
      <c r="K22" s="21"/>
      <c r="L22" s="21"/>
      <c r="M22" s="21"/>
      <c r="N22" s="21"/>
      <c r="O22" s="22"/>
      <c r="P22" s="16"/>
      <c r="Q22" s="16"/>
      <c r="R22" s="16"/>
    </row>
    <row r="23" spans="1:18" ht="16.5" thickBot="1">
      <c r="A23" s="227" t="s">
        <v>165</v>
      </c>
      <c r="B23" s="228"/>
      <c r="C23" s="228"/>
      <c r="D23" s="228"/>
      <c r="E23" s="228"/>
      <c r="F23" s="228"/>
      <c r="G23" s="228"/>
      <c r="H23" s="228"/>
      <c r="I23" s="228"/>
      <c r="J23" s="228"/>
      <c r="K23" s="228"/>
      <c r="L23" s="228"/>
      <c r="M23" s="228"/>
      <c r="N23" s="228"/>
      <c r="O23" s="229"/>
    </row>
    <row r="24" spans="1:18" ht="16.5" thickBot="1">
      <c r="A24" s="227" t="s">
        <v>5</v>
      </c>
      <c r="B24" s="228"/>
      <c r="C24" s="228"/>
      <c r="D24" s="228"/>
      <c r="E24" s="228"/>
      <c r="F24" s="228"/>
      <c r="G24" s="228"/>
      <c r="H24" s="228"/>
      <c r="I24" s="228"/>
      <c r="J24" s="228"/>
      <c r="K24" s="228"/>
      <c r="L24" s="228"/>
      <c r="M24" s="228"/>
      <c r="N24" s="228"/>
      <c r="O24" s="229"/>
    </row>
    <row r="25" spans="1:18" ht="317.25" customHeight="1" thickBot="1">
      <c r="A25" s="251" t="s">
        <v>166</v>
      </c>
      <c r="B25" s="252"/>
      <c r="C25" s="252"/>
      <c r="D25" s="252"/>
      <c r="E25" s="252"/>
      <c r="F25" s="252"/>
      <c r="G25" s="252"/>
      <c r="H25" s="252"/>
      <c r="I25" s="252"/>
      <c r="J25" s="252"/>
      <c r="K25" s="252"/>
      <c r="L25" s="252"/>
      <c r="M25" s="252"/>
      <c r="N25" s="252"/>
      <c r="O25" s="253"/>
    </row>
    <row r="26" spans="1:18" ht="16.5" thickBot="1">
      <c r="A26" s="227" t="s">
        <v>4</v>
      </c>
      <c r="B26" s="228"/>
      <c r="C26" s="228"/>
      <c r="D26" s="228"/>
      <c r="E26" s="228"/>
      <c r="F26" s="228"/>
      <c r="G26" s="228"/>
      <c r="H26" s="228"/>
      <c r="I26" s="228"/>
      <c r="J26" s="228"/>
      <c r="K26" s="228"/>
      <c r="L26" s="228"/>
      <c r="M26" s="228"/>
      <c r="N26" s="228"/>
      <c r="O26" s="229"/>
    </row>
    <row r="27" spans="1:18" ht="330" customHeight="1" thickBot="1">
      <c r="A27" s="329" t="s">
        <v>145</v>
      </c>
      <c r="B27" s="330"/>
      <c r="C27" s="330"/>
      <c r="D27" s="330"/>
      <c r="E27" s="330"/>
      <c r="F27" s="330"/>
      <c r="G27" s="330"/>
      <c r="H27" s="330"/>
      <c r="I27" s="330"/>
      <c r="J27" s="330"/>
      <c r="K27" s="330"/>
      <c r="L27" s="330"/>
      <c r="M27" s="330"/>
      <c r="N27" s="330"/>
      <c r="O27" s="331"/>
    </row>
    <row r="28" spans="1:18" ht="16.149999999999999" customHeight="1" thickBot="1">
      <c r="A28" s="230" t="s">
        <v>3</v>
      </c>
      <c r="B28" s="232" t="s">
        <v>2</v>
      </c>
      <c r="C28" s="233"/>
      <c r="D28" s="233"/>
      <c r="E28" s="233"/>
      <c r="F28" s="234"/>
      <c r="G28" s="235" t="s">
        <v>1</v>
      </c>
      <c r="H28" s="236"/>
      <c r="I28" s="236"/>
      <c r="J28" s="236"/>
      <c r="K28" s="237"/>
      <c r="L28" s="232" t="s">
        <v>0</v>
      </c>
      <c r="M28" s="233"/>
      <c r="N28" s="233"/>
      <c r="O28" s="234"/>
      <c r="P28" s="16"/>
      <c r="Q28" s="16"/>
      <c r="R28" s="16"/>
    </row>
    <row r="29" spans="1:18" ht="21" thickBot="1">
      <c r="A29" s="231"/>
      <c r="B29" s="254"/>
      <c r="C29" s="255"/>
      <c r="D29" s="255"/>
      <c r="E29" s="255"/>
      <c r="F29" s="256"/>
      <c r="G29" s="254"/>
      <c r="H29" s="255"/>
      <c r="I29" s="255"/>
      <c r="J29" s="255"/>
      <c r="K29" s="256"/>
      <c r="L29" s="257"/>
      <c r="M29" s="258"/>
      <c r="N29" s="258"/>
      <c r="O29" s="259"/>
      <c r="P29" s="16"/>
      <c r="Q29" s="16"/>
      <c r="R29" s="16"/>
    </row>
    <row r="30" spans="1:18" ht="38.25" customHeight="1">
      <c r="A30" s="161" t="s">
        <v>40</v>
      </c>
      <c r="B30" s="162"/>
      <c r="C30" s="162"/>
      <c r="D30" s="162"/>
      <c r="E30" s="162"/>
      <c r="F30" s="162"/>
      <c r="G30" s="162"/>
      <c r="H30" s="162"/>
      <c r="I30" s="162"/>
      <c r="J30" s="162"/>
      <c r="K30" s="162"/>
      <c r="L30" s="162"/>
      <c r="M30" s="162"/>
      <c r="N30" s="162"/>
      <c r="O30" s="163"/>
    </row>
    <row r="31" spans="1:18" ht="33" customHeight="1" thickBot="1">
      <c r="A31" s="193" t="s">
        <v>167</v>
      </c>
      <c r="B31" s="194"/>
      <c r="C31" s="194"/>
      <c r="D31" s="194"/>
      <c r="E31" s="194"/>
      <c r="F31" s="194"/>
      <c r="G31" s="194"/>
      <c r="H31" s="194"/>
      <c r="I31" s="194"/>
      <c r="J31" s="194"/>
      <c r="K31" s="194"/>
      <c r="L31" s="194"/>
      <c r="M31" s="194"/>
      <c r="N31" s="194"/>
      <c r="O31" s="195"/>
    </row>
    <row r="32" spans="1:18" ht="15.75">
      <c r="A32" s="196" t="s">
        <v>9</v>
      </c>
      <c r="B32" s="197"/>
      <c r="C32" s="197"/>
      <c r="D32" s="197"/>
      <c r="E32" s="197"/>
      <c r="F32" s="197"/>
      <c r="G32" s="197"/>
      <c r="H32" s="197"/>
      <c r="I32" s="197"/>
      <c r="J32" s="197"/>
      <c r="K32" s="197"/>
      <c r="L32" s="197"/>
      <c r="M32" s="197"/>
      <c r="N32" s="197"/>
      <c r="O32" s="198"/>
    </row>
    <row r="33" spans="1:18" ht="15.75" thickBot="1">
      <c r="A33" s="199" t="s">
        <v>48</v>
      </c>
      <c r="B33" s="200"/>
      <c r="C33" s="200"/>
      <c r="D33" s="200"/>
      <c r="E33" s="200"/>
      <c r="F33" s="200"/>
      <c r="G33" s="200"/>
      <c r="H33" s="200"/>
      <c r="I33" s="200"/>
      <c r="J33" s="200"/>
      <c r="K33" s="200"/>
      <c r="L33" s="200"/>
      <c r="M33" s="200"/>
      <c r="N33" s="200"/>
      <c r="O33" s="201"/>
    </row>
    <row r="34" spans="1:18" ht="16.5" thickBot="1">
      <c r="A34" s="2"/>
      <c r="B34" s="26"/>
      <c r="C34" s="26"/>
      <c r="D34" s="26"/>
      <c r="E34" s="26"/>
      <c r="F34" s="26"/>
      <c r="G34" s="26"/>
      <c r="H34" s="26"/>
      <c r="I34" s="26"/>
      <c r="J34" s="26"/>
      <c r="K34" s="26"/>
      <c r="L34" s="26"/>
      <c r="M34" s="26"/>
      <c r="N34" s="26"/>
      <c r="O34" s="27"/>
    </row>
    <row r="35" spans="1:18" s="35" customFormat="1" ht="15.75" customHeight="1" thickBot="1">
      <c r="A35" s="83"/>
      <c r="B35" s="84"/>
      <c r="C35" s="84"/>
      <c r="D35" s="85"/>
      <c r="E35" s="86"/>
      <c r="F35" s="87"/>
      <c r="G35" s="87"/>
      <c r="H35" s="87"/>
      <c r="I35" s="87"/>
      <c r="J35" s="88"/>
      <c r="K35" s="84"/>
      <c r="L35" s="264"/>
      <c r="M35" s="264"/>
      <c r="N35" s="84"/>
      <c r="O35" s="89"/>
      <c r="P35" s="45"/>
      <c r="Q35" s="45"/>
      <c r="R35" s="45"/>
    </row>
    <row r="36" spans="1:18" s="35" customFormat="1" ht="15.75" customHeight="1" thickBot="1">
      <c r="A36" s="83"/>
      <c r="B36" s="84" t="s">
        <v>57</v>
      </c>
      <c r="C36" s="84"/>
      <c r="D36" s="85"/>
      <c r="E36" s="287" t="s">
        <v>9</v>
      </c>
      <c r="F36" s="288"/>
      <c r="G36" s="288"/>
      <c r="H36" s="289"/>
      <c r="I36" s="90" t="s">
        <v>5</v>
      </c>
      <c r="J36" s="91" t="s">
        <v>141</v>
      </c>
      <c r="K36" s="84"/>
      <c r="L36" s="92"/>
      <c r="M36" s="92"/>
      <c r="N36" s="84"/>
      <c r="O36" s="89"/>
      <c r="P36" s="45"/>
      <c r="Q36" s="45"/>
      <c r="R36" s="45"/>
    </row>
    <row r="37" spans="1:18" s="35" customFormat="1" ht="15.6" customHeight="1">
      <c r="A37" s="83"/>
      <c r="B37" s="84" t="s">
        <v>58</v>
      </c>
      <c r="C37" s="84"/>
      <c r="D37" s="85"/>
      <c r="E37" s="168" t="s">
        <v>57</v>
      </c>
      <c r="F37" s="169"/>
      <c r="G37" s="169"/>
      <c r="H37" s="170"/>
      <c r="I37" s="93">
        <v>36</v>
      </c>
      <c r="J37" s="94">
        <v>20</v>
      </c>
      <c r="K37" s="84"/>
      <c r="L37" s="92"/>
      <c r="M37" s="92"/>
      <c r="N37" s="84"/>
      <c r="O37" s="89"/>
      <c r="P37" s="45"/>
      <c r="Q37" s="45"/>
      <c r="R37" s="45"/>
    </row>
    <row r="38" spans="1:18" s="35" customFormat="1" ht="15.75" customHeight="1" thickBot="1">
      <c r="A38" s="83"/>
      <c r="B38" s="84"/>
      <c r="C38" s="84"/>
      <c r="D38" s="85"/>
      <c r="E38" s="168" t="s">
        <v>58</v>
      </c>
      <c r="F38" s="169"/>
      <c r="G38" s="169"/>
      <c r="H38" s="170"/>
      <c r="I38" s="93">
        <v>36</v>
      </c>
      <c r="J38" s="94">
        <v>20</v>
      </c>
      <c r="K38" s="84"/>
      <c r="L38" s="84"/>
      <c r="M38" s="84"/>
      <c r="N38" s="84"/>
      <c r="O38" s="89"/>
      <c r="P38" s="45"/>
      <c r="Q38" s="45"/>
      <c r="R38" s="45"/>
    </row>
    <row r="39" spans="1:18" s="35" customFormat="1" ht="16.5" customHeight="1">
      <c r="A39" s="83"/>
      <c r="B39" s="84"/>
      <c r="C39" s="84"/>
      <c r="D39" s="85"/>
      <c r="E39" s="290" t="s">
        <v>163</v>
      </c>
      <c r="F39" s="291"/>
      <c r="G39" s="291"/>
      <c r="H39" s="292"/>
      <c r="I39" s="95">
        <f>I37/I38</f>
        <v>1</v>
      </c>
      <c r="J39" s="96">
        <f>J37/J38</f>
        <v>1</v>
      </c>
      <c r="K39" s="84"/>
      <c r="L39" s="84"/>
      <c r="M39" s="84"/>
      <c r="N39" s="84"/>
      <c r="O39" s="89"/>
      <c r="P39" s="45"/>
      <c r="Q39" s="45"/>
      <c r="R39" s="45"/>
    </row>
    <row r="40" spans="1:18" s="35" customFormat="1" ht="16.5" customHeight="1" thickBot="1">
      <c r="A40" s="83"/>
      <c r="B40" s="84"/>
      <c r="C40" s="84"/>
      <c r="D40" s="85"/>
      <c r="E40" s="295" t="s">
        <v>164</v>
      </c>
      <c r="F40" s="296"/>
      <c r="G40" s="296"/>
      <c r="H40" s="297"/>
      <c r="I40" s="293">
        <f>I39/J39</f>
        <v>1</v>
      </c>
      <c r="J40" s="294"/>
      <c r="K40" s="84"/>
      <c r="L40" s="84"/>
      <c r="M40" s="84"/>
      <c r="N40" s="84"/>
      <c r="O40" s="89"/>
      <c r="P40" s="45"/>
      <c r="Q40" s="45"/>
      <c r="R40" s="45"/>
    </row>
    <row r="41" spans="1:18" s="35" customFormat="1" ht="16.5" customHeight="1">
      <c r="A41" s="83"/>
      <c r="B41" s="84"/>
      <c r="C41" s="84"/>
      <c r="D41" s="84"/>
      <c r="E41" s="97"/>
      <c r="F41" s="97"/>
      <c r="G41" s="97"/>
      <c r="H41" s="97"/>
      <c r="I41" s="98"/>
      <c r="J41" s="98"/>
      <c r="K41" s="84"/>
      <c r="L41" s="84"/>
      <c r="M41" s="84"/>
      <c r="N41" s="84"/>
      <c r="O41" s="89"/>
      <c r="P41" s="45"/>
      <c r="Q41" s="45"/>
      <c r="R41" s="45"/>
    </row>
    <row r="42" spans="1:18" s="35" customFormat="1" ht="15.75" customHeight="1">
      <c r="A42" s="83"/>
      <c r="B42" s="84"/>
      <c r="C42" s="84"/>
      <c r="D42" s="84"/>
      <c r="E42" s="99"/>
      <c r="F42" s="99"/>
      <c r="G42" s="99"/>
      <c r="H42" s="99"/>
      <c r="I42" s="100"/>
      <c r="J42" s="100"/>
      <c r="K42" s="84"/>
      <c r="L42" s="84"/>
      <c r="M42" s="84"/>
      <c r="N42" s="84"/>
      <c r="O42" s="89"/>
      <c r="P42" s="45"/>
      <c r="Q42" s="45"/>
      <c r="R42" s="45"/>
    </row>
    <row r="43" spans="1:18" s="35" customFormat="1" ht="15.75" customHeight="1">
      <c r="A43" s="83"/>
      <c r="B43" s="84"/>
      <c r="C43" s="84"/>
      <c r="D43" s="84"/>
      <c r="E43" s="99"/>
      <c r="F43" s="99"/>
      <c r="G43" s="99"/>
      <c r="H43" s="99"/>
      <c r="I43" s="100"/>
      <c r="J43" s="100"/>
      <c r="K43" s="84"/>
      <c r="L43" s="84"/>
      <c r="M43" s="84"/>
      <c r="N43" s="84"/>
      <c r="O43" s="89"/>
      <c r="P43" s="45"/>
      <c r="Q43" s="45"/>
      <c r="R43" s="45"/>
    </row>
    <row r="44" spans="1:18" ht="16.5" thickBot="1">
      <c r="A44" s="1"/>
      <c r="B44" s="28"/>
      <c r="C44" s="28"/>
      <c r="D44" s="28"/>
      <c r="E44" s="28"/>
      <c r="F44" s="28"/>
      <c r="G44" s="28"/>
      <c r="H44" s="28"/>
      <c r="I44" s="28"/>
      <c r="J44" s="28"/>
      <c r="K44" s="28"/>
      <c r="L44" s="28"/>
      <c r="M44" s="28"/>
      <c r="N44" s="28"/>
      <c r="O44" s="29"/>
    </row>
    <row r="45" spans="1:18" ht="16.5" thickBot="1">
      <c r="A45" s="173" t="s">
        <v>165</v>
      </c>
      <c r="B45" s="174"/>
      <c r="C45" s="174"/>
      <c r="D45" s="174"/>
      <c r="E45" s="174"/>
      <c r="F45" s="174"/>
      <c r="G45" s="174"/>
      <c r="H45" s="174"/>
      <c r="I45" s="174"/>
      <c r="J45" s="174"/>
      <c r="K45" s="174"/>
      <c r="L45" s="174"/>
      <c r="M45" s="174"/>
      <c r="N45" s="174"/>
      <c r="O45" s="175"/>
    </row>
    <row r="46" spans="1:18" ht="16.5" thickBot="1">
      <c r="A46" s="173" t="s">
        <v>5</v>
      </c>
      <c r="B46" s="174"/>
      <c r="C46" s="174"/>
      <c r="D46" s="174"/>
      <c r="E46" s="174"/>
      <c r="F46" s="174"/>
      <c r="G46" s="174"/>
      <c r="H46" s="174"/>
      <c r="I46" s="174"/>
      <c r="J46" s="174"/>
      <c r="K46" s="174"/>
      <c r="L46" s="174"/>
      <c r="M46" s="174"/>
      <c r="N46" s="174"/>
      <c r="O46" s="175"/>
    </row>
    <row r="47" spans="1:18" ht="75.75" customHeight="1" thickBot="1">
      <c r="A47" s="205" t="s">
        <v>105</v>
      </c>
      <c r="B47" s="206"/>
      <c r="C47" s="206"/>
      <c r="D47" s="206"/>
      <c r="E47" s="206"/>
      <c r="F47" s="206"/>
      <c r="G47" s="206"/>
      <c r="H47" s="206"/>
      <c r="I47" s="206"/>
      <c r="J47" s="206"/>
      <c r="K47" s="206"/>
      <c r="L47" s="206"/>
      <c r="M47" s="206"/>
      <c r="N47" s="206"/>
      <c r="O47" s="207"/>
    </row>
    <row r="48" spans="1:18" ht="67.5" hidden="1" customHeight="1" thickBot="1">
      <c r="A48" s="1"/>
      <c r="B48" s="30"/>
      <c r="C48" s="30"/>
      <c r="D48" s="30"/>
      <c r="E48" s="30"/>
      <c r="F48" s="30"/>
      <c r="G48" s="30"/>
      <c r="H48" s="30"/>
      <c r="I48" s="30"/>
      <c r="J48" s="30"/>
      <c r="K48" s="30"/>
      <c r="L48" s="30"/>
      <c r="M48" s="30"/>
      <c r="N48" s="30"/>
      <c r="O48" s="31"/>
    </row>
    <row r="49" spans="1:15" ht="67.5" hidden="1" customHeight="1" thickBot="1">
      <c r="A49" s="1"/>
      <c r="B49" s="30"/>
      <c r="C49" s="30"/>
      <c r="D49" s="30"/>
      <c r="E49" s="30"/>
      <c r="F49" s="30"/>
      <c r="G49" s="30"/>
      <c r="H49" s="30"/>
      <c r="I49" s="30"/>
      <c r="J49" s="30"/>
      <c r="K49" s="30"/>
      <c r="L49" s="30"/>
      <c r="M49" s="30"/>
      <c r="N49" s="30"/>
      <c r="O49" s="31"/>
    </row>
    <row r="50" spans="1:15" ht="67.5" hidden="1" customHeight="1" thickBot="1">
      <c r="A50" s="1"/>
      <c r="B50" s="30"/>
      <c r="C50" s="30"/>
      <c r="D50" s="30"/>
      <c r="E50" s="30"/>
      <c r="F50" s="30"/>
      <c r="G50" s="30"/>
      <c r="H50" s="30"/>
      <c r="I50" s="30"/>
      <c r="J50" s="30"/>
      <c r="K50" s="30"/>
      <c r="L50" s="30"/>
      <c r="M50" s="30"/>
      <c r="N50" s="30"/>
      <c r="O50" s="31"/>
    </row>
    <row r="51" spans="1:15" ht="67.5" hidden="1" customHeight="1">
      <c r="A51" s="1"/>
      <c r="B51" s="30"/>
      <c r="C51" s="30"/>
      <c r="D51" s="30"/>
      <c r="E51" s="30"/>
      <c r="F51" s="30"/>
      <c r="G51" s="30"/>
      <c r="H51" s="30"/>
      <c r="I51" s="30"/>
      <c r="J51" s="30"/>
      <c r="K51" s="30"/>
      <c r="L51" s="30"/>
      <c r="M51" s="30"/>
      <c r="N51" s="30"/>
      <c r="O51" s="31"/>
    </row>
    <row r="52" spans="1:15" ht="67.5" hidden="1" customHeight="1">
      <c r="A52" s="1"/>
      <c r="B52" s="30"/>
      <c r="C52" s="30"/>
      <c r="D52" s="30"/>
      <c r="E52" s="30"/>
      <c r="F52" s="30"/>
      <c r="G52" s="30"/>
      <c r="H52" s="30"/>
      <c r="I52" s="30"/>
      <c r="J52" s="30"/>
      <c r="K52" s="30"/>
      <c r="L52" s="30"/>
      <c r="M52" s="30"/>
      <c r="N52" s="30"/>
      <c r="O52" s="31"/>
    </row>
    <row r="53" spans="1:15" ht="67.5" hidden="1" customHeight="1">
      <c r="A53" s="1"/>
      <c r="B53" s="30"/>
      <c r="C53" s="30"/>
      <c r="D53" s="30"/>
      <c r="E53" s="30"/>
      <c r="F53" s="30"/>
      <c r="G53" s="30"/>
      <c r="H53" s="30"/>
      <c r="I53" s="30"/>
      <c r="J53" s="30"/>
      <c r="K53" s="30"/>
      <c r="L53" s="30"/>
      <c r="M53" s="30"/>
      <c r="N53" s="30"/>
      <c r="O53" s="31"/>
    </row>
    <row r="54" spans="1:15" ht="67.5" hidden="1" customHeight="1">
      <c r="A54" s="1"/>
      <c r="B54" s="30"/>
      <c r="C54" s="30"/>
      <c r="D54" s="30"/>
      <c r="E54" s="30"/>
      <c r="F54" s="30"/>
      <c r="G54" s="30"/>
      <c r="H54" s="30"/>
      <c r="I54" s="30"/>
      <c r="J54" s="30"/>
      <c r="K54" s="30"/>
      <c r="L54" s="30"/>
      <c r="M54" s="30"/>
      <c r="N54" s="30"/>
      <c r="O54" s="31"/>
    </row>
    <row r="55" spans="1:15" ht="67.5" hidden="1" customHeight="1">
      <c r="A55" s="1"/>
      <c r="B55" s="30"/>
      <c r="C55" s="30"/>
      <c r="D55" s="30"/>
      <c r="E55" s="30"/>
      <c r="F55" s="30"/>
      <c r="G55" s="30"/>
      <c r="H55" s="30"/>
      <c r="I55" s="30"/>
      <c r="J55" s="30"/>
      <c r="K55" s="30"/>
      <c r="L55" s="30"/>
      <c r="M55" s="30"/>
      <c r="N55" s="30"/>
      <c r="O55" s="31"/>
    </row>
    <row r="56" spans="1:15" ht="67.5" hidden="1" customHeight="1">
      <c r="A56" s="13"/>
      <c r="B56" s="32"/>
      <c r="C56" s="32"/>
      <c r="D56" s="32"/>
      <c r="E56" s="32"/>
      <c r="F56" s="32"/>
      <c r="G56" s="32"/>
      <c r="H56" s="32"/>
      <c r="I56" s="32"/>
      <c r="J56" s="32"/>
      <c r="K56" s="32"/>
      <c r="L56" s="32"/>
      <c r="M56" s="32"/>
      <c r="N56" s="32"/>
      <c r="O56" s="33"/>
    </row>
    <row r="57" spans="1:15" ht="16.5" thickBot="1">
      <c r="A57" s="173" t="s">
        <v>4</v>
      </c>
      <c r="B57" s="174"/>
      <c r="C57" s="174"/>
      <c r="D57" s="174"/>
      <c r="E57" s="174"/>
      <c r="F57" s="174"/>
      <c r="G57" s="174"/>
      <c r="H57" s="174"/>
      <c r="I57" s="174"/>
      <c r="J57" s="174"/>
      <c r="K57" s="174"/>
      <c r="L57" s="174"/>
      <c r="M57" s="174"/>
      <c r="N57" s="174"/>
      <c r="O57" s="175"/>
    </row>
    <row r="58" spans="1:15" ht="53.25" customHeight="1" thickBot="1">
      <c r="A58" s="205" t="s">
        <v>146</v>
      </c>
      <c r="B58" s="206"/>
      <c r="C58" s="206"/>
      <c r="D58" s="206"/>
      <c r="E58" s="206"/>
      <c r="F58" s="206"/>
      <c r="G58" s="206"/>
      <c r="H58" s="206"/>
      <c r="I58" s="206"/>
      <c r="J58" s="206"/>
      <c r="K58" s="206"/>
      <c r="L58" s="206"/>
      <c r="M58" s="206"/>
      <c r="N58" s="206"/>
      <c r="O58" s="207"/>
    </row>
    <row r="59" spans="1:15" ht="16.149999999999999" customHeight="1" thickBot="1">
      <c r="A59" s="185" t="s">
        <v>3</v>
      </c>
      <c r="B59" s="187" t="s">
        <v>2</v>
      </c>
      <c r="C59" s="188"/>
      <c r="D59" s="188"/>
      <c r="E59" s="188"/>
      <c r="F59" s="189"/>
      <c r="G59" s="190" t="s">
        <v>1</v>
      </c>
      <c r="H59" s="191"/>
      <c r="I59" s="191"/>
      <c r="J59" s="191"/>
      <c r="K59" s="192"/>
      <c r="L59" s="187" t="s">
        <v>0</v>
      </c>
      <c r="M59" s="188"/>
      <c r="N59" s="188"/>
      <c r="O59" s="189"/>
    </row>
    <row r="60" spans="1:15" ht="21" thickBot="1">
      <c r="A60" s="186"/>
      <c r="B60" s="202"/>
      <c r="C60" s="203"/>
      <c r="D60" s="203"/>
      <c r="E60" s="203"/>
      <c r="F60" s="204"/>
      <c r="G60" s="202"/>
      <c r="H60" s="203"/>
      <c r="I60" s="203"/>
      <c r="J60" s="203"/>
      <c r="K60" s="204"/>
      <c r="L60" s="208" t="e">
        <f>G60/B60</f>
        <v>#DIV/0!</v>
      </c>
      <c r="M60" s="209"/>
      <c r="N60" s="209"/>
      <c r="O60" s="210"/>
    </row>
    <row r="61" spans="1:15" ht="13.9" customHeight="1">
      <c r="A61" s="268" t="s">
        <v>56</v>
      </c>
      <c r="B61" s="270" t="s">
        <v>55</v>
      </c>
      <c r="C61" s="271"/>
      <c r="D61" s="271"/>
      <c r="E61" s="271"/>
      <c r="F61" s="271"/>
      <c r="G61" s="271"/>
      <c r="H61" s="271"/>
      <c r="I61" s="271"/>
      <c r="J61" s="271"/>
      <c r="K61" s="271"/>
      <c r="L61" s="271"/>
      <c r="M61" s="271"/>
      <c r="N61" s="271"/>
      <c r="O61" s="272"/>
    </row>
    <row r="62" spans="1:15" ht="14.45" customHeight="1" thickBot="1">
      <c r="A62" s="269"/>
      <c r="B62" s="273"/>
      <c r="C62" s="274"/>
      <c r="D62" s="274"/>
      <c r="E62" s="274"/>
      <c r="F62" s="274"/>
      <c r="G62" s="274"/>
      <c r="H62" s="274"/>
      <c r="I62" s="274"/>
      <c r="J62" s="274"/>
      <c r="K62" s="274"/>
      <c r="L62" s="274"/>
      <c r="M62" s="274"/>
      <c r="N62" s="274"/>
      <c r="O62" s="275"/>
    </row>
    <row r="63" spans="1:15" ht="15.75">
      <c r="A63" s="244" t="s">
        <v>12</v>
      </c>
      <c r="B63" s="245"/>
      <c r="C63" s="245"/>
      <c r="D63" s="245"/>
      <c r="E63" s="245"/>
      <c r="F63" s="245"/>
      <c r="G63" s="245"/>
      <c r="H63" s="245"/>
      <c r="I63" s="245"/>
      <c r="J63" s="245"/>
      <c r="K63" s="245"/>
      <c r="L63" s="245"/>
      <c r="M63" s="245"/>
      <c r="N63" s="245"/>
      <c r="O63" s="246"/>
    </row>
    <row r="64" spans="1:15" ht="35.450000000000003" customHeight="1" thickBot="1">
      <c r="A64" s="276" t="s">
        <v>168</v>
      </c>
      <c r="B64" s="277"/>
      <c r="C64" s="277"/>
      <c r="D64" s="277"/>
      <c r="E64" s="277"/>
      <c r="F64" s="277"/>
      <c r="G64" s="277"/>
      <c r="H64" s="277"/>
      <c r="I64" s="277"/>
      <c r="J64" s="277"/>
      <c r="K64" s="277"/>
      <c r="L64" s="277"/>
      <c r="M64" s="277"/>
      <c r="N64" s="277"/>
      <c r="O64" s="278"/>
    </row>
    <row r="65" spans="1:18" ht="15.75">
      <c r="A65" s="279" t="s">
        <v>9</v>
      </c>
      <c r="B65" s="280"/>
      <c r="C65" s="280"/>
      <c r="D65" s="280"/>
      <c r="E65" s="280"/>
      <c r="F65" s="280"/>
      <c r="G65" s="280"/>
      <c r="H65" s="280"/>
      <c r="I65" s="280"/>
      <c r="J65" s="280"/>
      <c r="K65" s="280"/>
      <c r="L65" s="280"/>
      <c r="M65" s="280"/>
      <c r="N65" s="280"/>
      <c r="O65" s="281"/>
    </row>
    <row r="66" spans="1:18" ht="16.149999999999999" customHeight="1" thickBot="1">
      <c r="A66" s="276" t="s">
        <v>54</v>
      </c>
      <c r="B66" s="277"/>
      <c r="C66" s="277"/>
      <c r="D66" s="277"/>
      <c r="E66" s="277"/>
      <c r="F66" s="277"/>
      <c r="G66" s="277"/>
      <c r="H66" s="277"/>
      <c r="I66" s="277"/>
      <c r="J66" s="277"/>
      <c r="K66" s="277"/>
      <c r="L66" s="277"/>
      <c r="M66" s="277"/>
      <c r="N66" s="277"/>
      <c r="O66" s="278"/>
    </row>
    <row r="67" spans="1:18" ht="15.75">
      <c r="A67" s="4"/>
      <c r="B67" s="19"/>
      <c r="C67" s="19"/>
      <c r="D67" s="19"/>
      <c r="E67" s="19"/>
      <c r="F67" s="19"/>
      <c r="G67" s="19"/>
      <c r="H67" s="19"/>
      <c r="I67" s="19"/>
      <c r="J67" s="19"/>
      <c r="K67" s="19"/>
      <c r="L67" s="19"/>
      <c r="M67" s="19"/>
      <c r="N67" s="19"/>
      <c r="O67" s="20"/>
    </row>
    <row r="68" spans="1:18" s="35" customFormat="1" ht="15.75" customHeight="1" thickBot="1">
      <c r="A68" s="101"/>
      <c r="B68" s="102"/>
      <c r="C68" s="102"/>
      <c r="D68" s="103"/>
      <c r="E68" s="217"/>
      <c r="F68" s="217"/>
      <c r="G68" s="217"/>
      <c r="H68" s="217"/>
      <c r="I68" s="217"/>
      <c r="J68" s="217"/>
      <c r="K68" s="102"/>
      <c r="L68" s="218"/>
      <c r="M68" s="218"/>
      <c r="N68" s="102"/>
      <c r="O68" s="104"/>
      <c r="P68" s="45"/>
      <c r="Q68" s="45"/>
      <c r="R68" s="45"/>
    </row>
    <row r="69" spans="1:18" s="35" customFormat="1" ht="15.75" customHeight="1" thickBot="1">
      <c r="A69" s="101"/>
      <c r="B69" s="102"/>
      <c r="C69" s="102"/>
      <c r="D69" s="103"/>
      <c r="E69" s="219" t="s">
        <v>9</v>
      </c>
      <c r="F69" s="220"/>
      <c r="G69" s="220"/>
      <c r="H69" s="221"/>
      <c r="I69" s="105" t="s">
        <v>5</v>
      </c>
      <c r="J69" s="106" t="s">
        <v>141</v>
      </c>
      <c r="K69" s="102"/>
      <c r="L69" s="107"/>
      <c r="M69" s="107"/>
      <c r="N69" s="102"/>
      <c r="O69" s="104"/>
      <c r="P69" s="45"/>
      <c r="Q69" s="45"/>
      <c r="R69" s="45"/>
    </row>
    <row r="70" spans="1:18" s="35" customFormat="1" ht="15.75" customHeight="1">
      <c r="A70" s="101"/>
      <c r="B70" s="102"/>
      <c r="C70" s="102"/>
      <c r="D70" s="103"/>
      <c r="E70" s="222" t="s">
        <v>52</v>
      </c>
      <c r="F70" s="223"/>
      <c r="G70" s="223"/>
      <c r="H70" s="224"/>
      <c r="I70" s="56">
        <v>36</v>
      </c>
      <c r="J70" s="108">
        <v>20</v>
      </c>
      <c r="K70" s="102"/>
      <c r="L70" s="107"/>
      <c r="M70" s="107"/>
      <c r="N70" s="102"/>
      <c r="O70" s="104"/>
      <c r="P70" s="45"/>
      <c r="Q70" s="45"/>
      <c r="R70" s="45"/>
    </row>
    <row r="71" spans="1:18" s="35" customFormat="1" ht="15.75" customHeight="1" thickBot="1">
      <c r="A71" s="101"/>
      <c r="B71" s="102"/>
      <c r="C71" s="102"/>
      <c r="D71" s="103"/>
      <c r="E71" s="222" t="s">
        <v>53</v>
      </c>
      <c r="F71" s="223"/>
      <c r="G71" s="223"/>
      <c r="H71" s="224"/>
      <c r="I71" s="56">
        <v>36</v>
      </c>
      <c r="J71" s="108">
        <v>20</v>
      </c>
      <c r="K71" s="102"/>
      <c r="L71" s="102"/>
      <c r="M71" s="102"/>
      <c r="N71" s="102"/>
      <c r="O71" s="104"/>
      <c r="P71" s="45"/>
      <c r="Q71" s="45"/>
      <c r="R71" s="45"/>
    </row>
    <row r="72" spans="1:18" s="35" customFormat="1" ht="16.5" customHeight="1">
      <c r="A72" s="101"/>
      <c r="B72" s="102"/>
      <c r="C72" s="102"/>
      <c r="D72" s="103"/>
      <c r="E72" s="238" t="s">
        <v>163</v>
      </c>
      <c r="F72" s="239"/>
      <c r="G72" s="239"/>
      <c r="H72" s="240"/>
      <c r="I72" s="81">
        <f>I70/I71</f>
        <v>1</v>
      </c>
      <c r="J72" s="109">
        <f>J70/J71</f>
        <v>1</v>
      </c>
      <c r="K72" s="102"/>
      <c r="L72" s="102"/>
      <c r="M72" s="102"/>
      <c r="N72" s="102"/>
      <c r="O72" s="104"/>
      <c r="P72" s="45"/>
      <c r="Q72" s="45"/>
      <c r="R72" s="45"/>
    </row>
    <row r="73" spans="1:18" s="35" customFormat="1" ht="16.5" customHeight="1" thickBot="1">
      <c r="A73" s="101"/>
      <c r="B73" s="102"/>
      <c r="C73" s="102"/>
      <c r="D73" s="103"/>
      <c r="E73" s="241" t="s">
        <v>164</v>
      </c>
      <c r="F73" s="242"/>
      <c r="G73" s="242"/>
      <c r="H73" s="243"/>
      <c r="I73" s="225">
        <f>I72/J72</f>
        <v>1</v>
      </c>
      <c r="J73" s="226"/>
      <c r="K73" s="102"/>
      <c r="L73" s="102"/>
      <c r="M73" s="102"/>
      <c r="N73" s="102"/>
      <c r="O73" s="104"/>
      <c r="P73" s="45"/>
      <c r="Q73" s="45"/>
      <c r="R73" s="45"/>
    </row>
    <row r="74" spans="1:18" s="35" customFormat="1" ht="16.5" customHeight="1">
      <c r="A74" s="101"/>
      <c r="B74" s="102"/>
      <c r="C74" s="102"/>
      <c r="D74" s="102"/>
      <c r="E74" s="110"/>
      <c r="F74" s="110"/>
      <c r="G74" s="110"/>
      <c r="H74" s="110"/>
      <c r="I74" s="111"/>
      <c r="J74" s="111"/>
      <c r="K74" s="102"/>
      <c r="L74" s="102"/>
      <c r="M74" s="102"/>
      <c r="N74" s="102"/>
      <c r="O74" s="104"/>
      <c r="P74" s="45"/>
      <c r="Q74" s="45"/>
      <c r="R74" s="45"/>
    </row>
    <row r="75" spans="1:18" s="35" customFormat="1" ht="15.75" customHeight="1">
      <c r="A75" s="101"/>
      <c r="B75" s="102"/>
      <c r="C75" s="102"/>
      <c r="D75" s="102"/>
      <c r="E75" s="283"/>
      <c r="F75" s="283"/>
      <c r="G75" s="283"/>
      <c r="H75" s="283"/>
      <c r="I75" s="112"/>
      <c r="J75" s="112"/>
      <c r="K75" s="102"/>
      <c r="L75" s="102"/>
      <c r="M75" s="102"/>
      <c r="N75" s="102"/>
      <c r="O75" s="104"/>
      <c r="P75" s="45"/>
      <c r="Q75" s="45"/>
      <c r="R75" s="45"/>
    </row>
    <row r="76" spans="1:18" s="35" customFormat="1" ht="15.75" customHeight="1">
      <c r="A76" s="101"/>
      <c r="B76" s="102"/>
      <c r="C76" s="102"/>
      <c r="D76" s="102"/>
      <c r="E76" s="283"/>
      <c r="F76" s="283"/>
      <c r="G76" s="283"/>
      <c r="H76" s="283"/>
      <c r="I76" s="112"/>
      <c r="J76" s="112"/>
      <c r="K76" s="102"/>
      <c r="L76" s="102"/>
      <c r="M76" s="102"/>
      <c r="N76" s="102"/>
      <c r="O76" s="104"/>
      <c r="P76" s="45"/>
      <c r="Q76" s="45"/>
      <c r="R76" s="45"/>
    </row>
    <row r="77" spans="1:18" ht="16.5" thickBot="1">
      <c r="A77" s="3"/>
      <c r="B77" s="21"/>
      <c r="C77" s="21"/>
      <c r="D77" s="21"/>
      <c r="E77" s="21"/>
      <c r="F77" s="21"/>
      <c r="G77" s="21"/>
      <c r="H77" s="21"/>
      <c r="I77" s="21"/>
      <c r="J77" s="21"/>
      <c r="K77" s="21"/>
      <c r="L77" s="21"/>
      <c r="M77" s="21"/>
      <c r="N77" s="21"/>
      <c r="O77" s="22"/>
    </row>
    <row r="78" spans="1:18" ht="16.5" thickBot="1">
      <c r="A78" s="227" t="s">
        <v>165</v>
      </c>
      <c r="B78" s="228"/>
      <c r="C78" s="228"/>
      <c r="D78" s="228"/>
      <c r="E78" s="228"/>
      <c r="F78" s="228"/>
      <c r="G78" s="228"/>
      <c r="H78" s="228"/>
      <c r="I78" s="228"/>
      <c r="J78" s="228"/>
      <c r="K78" s="228"/>
      <c r="L78" s="228"/>
      <c r="M78" s="228"/>
      <c r="N78" s="228"/>
      <c r="O78" s="229"/>
    </row>
    <row r="79" spans="1:18" ht="16.5" thickBot="1">
      <c r="A79" s="227" t="s">
        <v>5</v>
      </c>
      <c r="B79" s="228"/>
      <c r="C79" s="228"/>
      <c r="D79" s="228"/>
      <c r="E79" s="228"/>
      <c r="F79" s="228"/>
      <c r="G79" s="228"/>
      <c r="H79" s="228"/>
      <c r="I79" s="228"/>
      <c r="J79" s="228"/>
      <c r="K79" s="228"/>
      <c r="L79" s="228"/>
      <c r="M79" s="228"/>
      <c r="N79" s="228"/>
      <c r="O79" s="229"/>
    </row>
    <row r="80" spans="1:18" ht="39" customHeight="1" thickBot="1">
      <c r="A80" s="265" t="s">
        <v>106</v>
      </c>
      <c r="B80" s="266"/>
      <c r="C80" s="266"/>
      <c r="D80" s="266"/>
      <c r="E80" s="266"/>
      <c r="F80" s="266"/>
      <c r="G80" s="266"/>
      <c r="H80" s="266"/>
      <c r="I80" s="266"/>
      <c r="J80" s="266"/>
      <c r="K80" s="266"/>
      <c r="L80" s="266"/>
      <c r="M80" s="266"/>
      <c r="N80" s="266"/>
      <c r="O80" s="267"/>
    </row>
    <row r="81" spans="1:18" ht="16.5" thickBot="1">
      <c r="A81" s="227" t="s">
        <v>4</v>
      </c>
      <c r="B81" s="228"/>
      <c r="C81" s="228"/>
      <c r="D81" s="228"/>
      <c r="E81" s="228"/>
      <c r="F81" s="228"/>
      <c r="G81" s="228"/>
      <c r="H81" s="228"/>
      <c r="I81" s="228"/>
      <c r="J81" s="228"/>
      <c r="K81" s="228"/>
      <c r="L81" s="228"/>
      <c r="M81" s="228"/>
      <c r="N81" s="228"/>
      <c r="O81" s="229"/>
    </row>
    <row r="82" spans="1:18" ht="58.5" customHeight="1" thickBot="1">
      <c r="A82" s="265" t="s">
        <v>147</v>
      </c>
      <c r="B82" s="266"/>
      <c r="C82" s="266"/>
      <c r="D82" s="266"/>
      <c r="E82" s="266"/>
      <c r="F82" s="266"/>
      <c r="G82" s="266"/>
      <c r="H82" s="266"/>
      <c r="I82" s="266"/>
      <c r="J82" s="266"/>
      <c r="K82" s="266"/>
      <c r="L82" s="266"/>
      <c r="M82" s="266"/>
      <c r="N82" s="266"/>
      <c r="O82" s="267"/>
    </row>
    <row r="83" spans="1:18" ht="16.149999999999999" customHeight="1" thickBot="1">
      <c r="A83" s="230" t="s">
        <v>3</v>
      </c>
      <c r="B83" s="232" t="s">
        <v>2</v>
      </c>
      <c r="C83" s="233"/>
      <c r="D83" s="233"/>
      <c r="E83" s="233"/>
      <c r="F83" s="234"/>
      <c r="G83" s="235" t="s">
        <v>1</v>
      </c>
      <c r="H83" s="236"/>
      <c r="I83" s="236"/>
      <c r="J83" s="236"/>
      <c r="K83" s="237"/>
      <c r="L83" s="232" t="s">
        <v>0</v>
      </c>
      <c r="M83" s="233"/>
      <c r="N83" s="233"/>
      <c r="O83" s="234"/>
    </row>
    <row r="84" spans="1:18" ht="21" thickBot="1">
      <c r="A84" s="231"/>
      <c r="B84" s="254"/>
      <c r="C84" s="255"/>
      <c r="D84" s="255"/>
      <c r="E84" s="255"/>
      <c r="F84" s="256"/>
      <c r="G84" s="254"/>
      <c r="H84" s="255"/>
      <c r="I84" s="255"/>
      <c r="J84" s="255"/>
      <c r="K84" s="256"/>
      <c r="L84" s="257" t="e">
        <f>G84/B84</f>
        <v>#DIV/0!</v>
      </c>
      <c r="M84" s="258"/>
      <c r="N84" s="258"/>
      <c r="O84" s="259"/>
    </row>
    <row r="85" spans="1:18" ht="13.9" customHeight="1">
      <c r="A85" s="268" t="s">
        <v>51</v>
      </c>
      <c r="B85" s="270" t="s">
        <v>50</v>
      </c>
      <c r="C85" s="271"/>
      <c r="D85" s="271"/>
      <c r="E85" s="271"/>
      <c r="F85" s="271"/>
      <c r="G85" s="271"/>
      <c r="H85" s="271"/>
      <c r="I85" s="271"/>
      <c r="J85" s="271"/>
      <c r="K85" s="271"/>
      <c r="L85" s="271"/>
      <c r="M85" s="271"/>
      <c r="N85" s="271"/>
      <c r="O85" s="272"/>
    </row>
    <row r="86" spans="1:18" ht="14.45" customHeight="1" thickBot="1">
      <c r="A86" s="269"/>
      <c r="B86" s="273"/>
      <c r="C86" s="274"/>
      <c r="D86" s="274"/>
      <c r="E86" s="274"/>
      <c r="F86" s="274"/>
      <c r="G86" s="274"/>
      <c r="H86" s="274"/>
      <c r="I86" s="274"/>
      <c r="J86" s="274"/>
      <c r="K86" s="274"/>
      <c r="L86" s="274"/>
      <c r="M86" s="274"/>
      <c r="N86" s="274"/>
      <c r="O86" s="275"/>
    </row>
    <row r="87" spans="1:18" ht="15.75">
      <c r="A87" s="161" t="s">
        <v>12</v>
      </c>
      <c r="B87" s="162"/>
      <c r="C87" s="162"/>
      <c r="D87" s="162"/>
      <c r="E87" s="162"/>
      <c r="F87" s="162"/>
      <c r="G87" s="162"/>
      <c r="H87" s="162"/>
      <c r="I87" s="162"/>
      <c r="J87" s="162"/>
      <c r="K87" s="162"/>
      <c r="L87" s="162"/>
      <c r="M87" s="162"/>
      <c r="N87" s="162"/>
      <c r="O87" s="163"/>
    </row>
    <row r="88" spans="1:18" ht="36.6" customHeight="1" thickBot="1">
      <c r="A88" s="193" t="s">
        <v>49</v>
      </c>
      <c r="B88" s="194"/>
      <c r="C88" s="194"/>
      <c r="D88" s="194"/>
      <c r="E88" s="194"/>
      <c r="F88" s="194"/>
      <c r="G88" s="194"/>
      <c r="H88" s="194"/>
      <c r="I88" s="194"/>
      <c r="J88" s="194"/>
      <c r="K88" s="194"/>
      <c r="L88" s="194"/>
      <c r="M88" s="194"/>
      <c r="N88" s="194"/>
      <c r="O88" s="195"/>
    </row>
    <row r="89" spans="1:18" ht="15.75">
      <c r="A89" s="196" t="s">
        <v>9</v>
      </c>
      <c r="B89" s="197"/>
      <c r="C89" s="197"/>
      <c r="D89" s="197"/>
      <c r="E89" s="197"/>
      <c r="F89" s="197"/>
      <c r="G89" s="197"/>
      <c r="H89" s="197"/>
      <c r="I89" s="197"/>
      <c r="J89" s="197"/>
      <c r="K89" s="197"/>
      <c r="L89" s="197"/>
      <c r="M89" s="197"/>
      <c r="N89" s="197"/>
      <c r="O89" s="198"/>
    </row>
    <row r="90" spans="1:18" ht="15.75" thickBot="1">
      <c r="A90" s="199" t="s">
        <v>48</v>
      </c>
      <c r="B90" s="200"/>
      <c r="C90" s="200"/>
      <c r="D90" s="200"/>
      <c r="E90" s="200"/>
      <c r="F90" s="200"/>
      <c r="G90" s="200"/>
      <c r="H90" s="200"/>
      <c r="I90" s="200"/>
      <c r="J90" s="200"/>
      <c r="K90" s="200"/>
      <c r="L90" s="200"/>
      <c r="M90" s="200"/>
      <c r="N90" s="200"/>
      <c r="O90" s="201"/>
    </row>
    <row r="91" spans="1:18" ht="15">
      <c r="A91" s="113"/>
      <c r="B91" s="114"/>
      <c r="C91" s="114"/>
      <c r="D91" s="114"/>
      <c r="E91" s="114"/>
      <c r="F91" s="114"/>
      <c r="G91" s="114"/>
      <c r="H91" s="114"/>
      <c r="I91" s="114"/>
      <c r="J91" s="114"/>
      <c r="K91" s="114"/>
      <c r="L91" s="114"/>
      <c r="M91" s="114"/>
      <c r="N91" s="114"/>
      <c r="O91" s="115"/>
    </row>
    <row r="92" spans="1:18" s="35" customFormat="1" ht="15.75" customHeight="1" thickBot="1">
      <c r="A92" s="83"/>
      <c r="B92" s="97"/>
      <c r="C92" s="97"/>
      <c r="D92" s="116"/>
      <c r="E92" s="263"/>
      <c r="F92" s="263"/>
      <c r="G92" s="263"/>
      <c r="H92" s="263"/>
      <c r="I92" s="263"/>
      <c r="J92" s="263"/>
      <c r="K92" s="97"/>
      <c r="L92" s="282"/>
      <c r="M92" s="282"/>
      <c r="N92" s="97"/>
      <c r="O92" s="89"/>
      <c r="P92" s="45"/>
      <c r="Q92" s="45"/>
      <c r="R92" s="45"/>
    </row>
    <row r="93" spans="1:18" s="35" customFormat="1" ht="15.75" customHeight="1" thickBot="1">
      <c r="A93" s="83"/>
      <c r="B93" s="97"/>
      <c r="C93" s="97"/>
      <c r="D93" s="116"/>
      <c r="E93" s="260" t="s">
        <v>9</v>
      </c>
      <c r="F93" s="261"/>
      <c r="G93" s="261"/>
      <c r="H93" s="262"/>
      <c r="I93" s="117" t="s">
        <v>5</v>
      </c>
      <c r="J93" s="118" t="s">
        <v>141</v>
      </c>
      <c r="K93" s="97"/>
      <c r="L93" s="119"/>
      <c r="M93" s="119"/>
      <c r="N93" s="97"/>
      <c r="O93" s="89"/>
      <c r="P93" s="45"/>
      <c r="Q93" s="45"/>
      <c r="R93" s="45"/>
    </row>
    <row r="94" spans="1:18" s="35" customFormat="1" ht="15.75" customHeight="1">
      <c r="A94" s="83"/>
      <c r="B94" s="97"/>
      <c r="C94" s="97"/>
      <c r="D94" s="116"/>
      <c r="E94" s="168" t="s">
        <v>47</v>
      </c>
      <c r="F94" s="169"/>
      <c r="G94" s="169"/>
      <c r="H94" s="170"/>
      <c r="I94" s="93">
        <v>4</v>
      </c>
      <c r="J94" s="94">
        <v>4</v>
      </c>
      <c r="K94" s="97"/>
      <c r="L94" s="119"/>
      <c r="M94" s="119"/>
      <c r="N94" s="97"/>
      <c r="O94" s="89"/>
      <c r="P94" s="45"/>
      <c r="Q94" s="45"/>
      <c r="R94" s="45"/>
    </row>
    <row r="95" spans="1:18" s="35" customFormat="1" ht="15.75" customHeight="1" thickBot="1">
      <c r="A95" s="83"/>
      <c r="B95" s="97"/>
      <c r="C95" s="97"/>
      <c r="D95" s="116"/>
      <c r="E95" s="168" t="s">
        <v>107</v>
      </c>
      <c r="F95" s="169"/>
      <c r="G95" s="169"/>
      <c r="H95" s="170"/>
      <c r="I95" s="93">
        <v>4</v>
      </c>
      <c r="J95" s="94">
        <v>4</v>
      </c>
      <c r="K95" s="97"/>
      <c r="L95" s="97"/>
      <c r="M95" s="97"/>
      <c r="N95" s="97"/>
      <c r="O95" s="89"/>
      <c r="P95" s="45"/>
      <c r="Q95" s="45"/>
      <c r="R95" s="45"/>
    </row>
    <row r="96" spans="1:18" s="35" customFormat="1" ht="16.5" customHeight="1">
      <c r="A96" s="83"/>
      <c r="B96" s="97"/>
      <c r="C96" s="97"/>
      <c r="D96" s="116"/>
      <c r="E96" s="211" t="s">
        <v>163</v>
      </c>
      <c r="F96" s="212"/>
      <c r="G96" s="212"/>
      <c r="H96" s="213"/>
      <c r="I96" s="120">
        <f>I94/I95</f>
        <v>1</v>
      </c>
      <c r="J96" s="121">
        <f>J94/J95</f>
        <v>1</v>
      </c>
      <c r="K96" s="97"/>
      <c r="L96" s="97"/>
      <c r="M96" s="97"/>
      <c r="N96" s="97"/>
      <c r="O96" s="89"/>
      <c r="P96" s="45"/>
      <c r="Q96" s="45"/>
      <c r="R96" s="45"/>
    </row>
    <row r="97" spans="1:18" s="35" customFormat="1" ht="16.5" customHeight="1" thickBot="1">
      <c r="A97" s="83"/>
      <c r="B97" s="97"/>
      <c r="C97" s="97"/>
      <c r="D97" s="116"/>
      <c r="E97" s="214" t="s">
        <v>164</v>
      </c>
      <c r="F97" s="215"/>
      <c r="G97" s="215"/>
      <c r="H97" s="216"/>
      <c r="I97" s="171">
        <f>I96/J96</f>
        <v>1</v>
      </c>
      <c r="J97" s="172"/>
      <c r="K97" s="97"/>
      <c r="L97" s="97"/>
      <c r="M97" s="97"/>
      <c r="N97" s="97"/>
      <c r="O97" s="89"/>
      <c r="P97" s="45"/>
      <c r="Q97" s="45"/>
      <c r="R97" s="45"/>
    </row>
    <row r="98" spans="1:18" s="35" customFormat="1" ht="16.5" customHeight="1">
      <c r="A98" s="83"/>
      <c r="B98" s="97"/>
      <c r="C98" s="97"/>
      <c r="D98" s="97"/>
      <c r="E98" s="97"/>
      <c r="F98" s="97"/>
      <c r="G98" s="97"/>
      <c r="H98" s="97"/>
      <c r="I98" s="98"/>
      <c r="J98" s="98"/>
      <c r="K98" s="97"/>
      <c r="L98" s="97"/>
      <c r="M98" s="97"/>
      <c r="N98" s="97"/>
      <c r="O98" s="89"/>
      <c r="P98" s="45"/>
      <c r="Q98" s="45"/>
      <c r="R98" s="45"/>
    </row>
    <row r="99" spans="1:18" s="35" customFormat="1" ht="15.75" customHeight="1">
      <c r="A99" s="83"/>
      <c r="B99" s="97"/>
      <c r="C99" s="97"/>
      <c r="D99" s="97"/>
      <c r="E99" s="263"/>
      <c r="F99" s="263"/>
      <c r="G99" s="263"/>
      <c r="H99" s="263"/>
      <c r="I99" s="100"/>
      <c r="J99" s="100"/>
      <c r="K99" s="97"/>
      <c r="L99" s="97"/>
      <c r="M99" s="97"/>
      <c r="N99" s="97"/>
      <c r="O99" s="89"/>
      <c r="P99" s="45"/>
      <c r="Q99" s="45"/>
      <c r="R99" s="45"/>
    </row>
    <row r="100" spans="1:18" s="35" customFormat="1" ht="15.75" customHeight="1" thickBot="1">
      <c r="A100" s="122"/>
      <c r="B100" s="123"/>
      <c r="C100" s="123"/>
      <c r="D100" s="123"/>
      <c r="E100" s="343"/>
      <c r="F100" s="343"/>
      <c r="G100" s="343"/>
      <c r="H100" s="343"/>
      <c r="I100" s="124"/>
      <c r="J100" s="124"/>
      <c r="K100" s="123"/>
      <c r="L100" s="123"/>
      <c r="M100" s="123"/>
      <c r="N100" s="123"/>
      <c r="O100" s="125"/>
      <c r="P100" s="45"/>
      <c r="Q100" s="45"/>
      <c r="R100" s="45"/>
    </row>
    <row r="101" spans="1:18" ht="16.5" thickBot="1">
      <c r="A101" s="1"/>
      <c r="B101" s="126"/>
      <c r="C101" s="126"/>
      <c r="D101" s="126"/>
      <c r="E101" s="126"/>
      <c r="F101" s="126"/>
      <c r="G101" s="126"/>
      <c r="H101" s="126"/>
      <c r="I101" s="126"/>
      <c r="J101" s="126"/>
      <c r="K101" s="126"/>
      <c r="L101" s="126"/>
      <c r="M101" s="126"/>
      <c r="N101" s="126"/>
      <c r="O101" s="29"/>
    </row>
    <row r="102" spans="1:18" ht="16.5" thickBot="1">
      <c r="A102" s="173" t="s">
        <v>165</v>
      </c>
      <c r="B102" s="174"/>
      <c r="C102" s="174"/>
      <c r="D102" s="174"/>
      <c r="E102" s="174"/>
      <c r="F102" s="174"/>
      <c r="G102" s="174"/>
      <c r="H102" s="174"/>
      <c r="I102" s="174"/>
      <c r="J102" s="174"/>
      <c r="K102" s="174"/>
      <c r="L102" s="174"/>
      <c r="M102" s="174"/>
      <c r="N102" s="174"/>
      <c r="O102" s="175"/>
    </row>
    <row r="103" spans="1:18" ht="16.5" thickBot="1">
      <c r="A103" s="173" t="s">
        <v>5</v>
      </c>
      <c r="B103" s="174"/>
      <c r="C103" s="174"/>
      <c r="D103" s="174"/>
      <c r="E103" s="174"/>
      <c r="F103" s="174"/>
      <c r="G103" s="174"/>
      <c r="H103" s="174"/>
      <c r="I103" s="174"/>
      <c r="J103" s="174"/>
      <c r="K103" s="174"/>
      <c r="L103" s="174"/>
      <c r="M103" s="174"/>
      <c r="N103" s="174"/>
      <c r="O103" s="175"/>
    </row>
    <row r="104" spans="1:18" ht="63" customHeight="1" thickBot="1">
      <c r="A104" s="205" t="s">
        <v>108</v>
      </c>
      <c r="B104" s="206"/>
      <c r="C104" s="206"/>
      <c r="D104" s="206"/>
      <c r="E104" s="206"/>
      <c r="F104" s="206"/>
      <c r="G104" s="206"/>
      <c r="H104" s="206"/>
      <c r="I104" s="206"/>
      <c r="J104" s="206"/>
      <c r="K104" s="206"/>
      <c r="L104" s="206"/>
      <c r="M104" s="206"/>
      <c r="N104" s="206"/>
      <c r="O104" s="207"/>
    </row>
    <row r="105" spans="1:18" ht="16.5" thickBot="1">
      <c r="A105" s="173" t="s">
        <v>4</v>
      </c>
      <c r="B105" s="174"/>
      <c r="C105" s="174"/>
      <c r="D105" s="174"/>
      <c r="E105" s="174"/>
      <c r="F105" s="174"/>
      <c r="G105" s="174"/>
      <c r="H105" s="174"/>
      <c r="I105" s="174"/>
      <c r="J105" s="174"/>
      <c r="K105" s="174"/>
      <c r="L105" s="174"/>
      <c r="M105" s="174"/>
      <c r="N105" s="174"/>
      <c r="O105" s="175"/>
    </row>
    <row r="106" spans="1:18" ht="84.75" customHeight="1" thickBot="1">
      <c r="A106" s="250" t="s">
        <v>169</v>
      </c>
      <c r="B106" s="206"/>
      <c r="C106" s="206"/>
      <c r="D106" s="206"/>
      <c r="E106" s="206"/>
      <c r="F106" s="206"/>
      <c r="G106" s="206"/>
      <c r="H106" s="206"/>
      <c r="I106" s="206"/>
      <c r="J106" s="206"/>
      <c r="K106" s="206"/>
      <c r="L106" s="206"/>
      <c r="M106" s="206"/>
      <c r="N106" s="206"/>
      <c r="O106" s="207"/>
    </row>
    <row r="107" spans="1:18" ht="16.149999999999999" customHeight="1" thickBot="1">
      <c r="A107" s="185" t="s">
        <v>3</v>
      </c>
      <c r="B107" s="187" t="s">
        <v>2</v>
      </c>
      <c r="C107" s="188"/>
      <c r="D107" s="188"/>
      <c r="E107" s="188"/>
      <c r="F107" s="189"/>
      <c r="G107" s="190" t="s">
        <v>1</v>
      </c>
      <c r="H107" s="191"/>
      <c r="I107" s="191"/>
      <c r="J107" s="191"/>
      <c r="K107" s="192"/>
      <c r="L107" s="187" t="s">
        <v>0</v>
      </c>
      <c r="M107" s="188"/>
      <c r="N107" s="188"/>
      <c r="O107" s="189"/>
    </row>
    <row r="108" spans="1:18" ht="21" thickBot="1">
      <c r="A108" s="186"/>
      <c r="B108" s="202"/>
      <c r="C108" s="203"/>
      <c r="D108" s="203"/>
      <c r="E108" s="203"/>
      <c r="F108" s="204"/>
      <c r="G108" s="202"/>
      <c r="H108" s="203"/>
      <c r="I108" s="203"/>
      <c r="J108" s="203"/>
      <c r="K108" s="204"/>
      <c r="L108" s="208" t="e">
        <f>G108/B108</f>
        <v>#DIV/0!</v>
      </c>
      <c r="M108" s="209"/>
      <c r="N108" s="209"/>
      <c r="O108" s="210"/>
    </row>
    <row r="109" spans="1:18" ht="13.9" customHeight="1">
      <c r="A109" s="268" t="s">
        <v>46</v>
      </c>
      <c r="B109" s="270" t="s">
        <v>45</v>
      </c>
      <c r="C109" s="271"/>
      <c r="D109" s="271"/>
      <c r="E109" s="271"/>
      <c r="F109" s="271"/>
      <c r="G109" s="271"/>
      <c r="H109" s="271"/>
      <c r="I109" s="271"/>
      <c r="J109" s="271"/>
      <c r="K109" s="271"/>
      <c r="L109" s="271"/>
      <c r="M109" s="271"/>
      <c r="N109" s="271"/>
      <c r="O109" s="272"/>
    </row>
    <row r="110" spans="1:18" ht="14.45" customHeight="1" thickBot="1">
      <c r="A110" s="269"/>
      <c r="B110" s="273"/>
      <c r="C110" s="274"/>
      <c r="D110" s="274"/>
      <c r="E110" s="274"/>
      <c r="F110" s="274"/>
      <c r="G110" s="274"/>
      <c r="H110" s="274"/>
      <c r="I110" s="274"/>
      <c r="J110" s="274"/>
      <c r="K110" s="274"/>
      <c r="L110" s="274"/>
      <c r="M110" s="274"/>
      <c r="N110" s="274"/>
      <c r="O110" s="275"/>
    </row>
    <row r="111" spans="1:18" ht="15.75">
      <c r="A111" s="244" t="s">
        <v>12</v>
      </c>
      <c r="B111" s="245"/>
      <c r="C111" s="245"/>
      <c r="D111" s="245"/>
      <c r="E111" s="245"/>
      <c r="F111" s="245"/>
      <c r="G111" s="245"/>
      <c r="H111" s="245"/>
      <c r="I111" s="245"/>
      <c r="J111" s="245"/>
      <c r="K111" s="245"/>
      <c r="L111" s="245"/>
      <c r="M111" s="245"/>
      <c r="N111" s="245"/>
      <c r="O111" s="246"/>
    </row>
    <row r="112" spans="1:18" ht="34.15" customHeight="1" thickBot="1">
      <c r="A112" s="276" t="s">
        <v>44</v>
      </c>
      <c r="B112" s="277"/>
      <c r="C112" s="277"/>
      <c r="D112" s="277"/>
      <c r="E112" s="277"/>
      <c r="F112" s="277"/>
      <c r="G112" s="277"/>
      <c r="H112" s="277"/>
      <c r="I112" s="277"/>
      <c r="J112" s="277"/>
      <c r="K112" s="277"/>
      <c r="L112" s="277"/>
      <c r="M112" s="277"/>
      <c r="N112" s="277"/>
      <c r="O112" s="278"/>
    </row>
    <row r="113" spans="1:18" ht="15.75">
      <c r="A113" s="279" t="s">
        <v>9</v>
      </c>
      <c r="B113" s="280"/>
      <c r="C113" s="280"/>
      <c r="D113" s="280"/>
      <c r="E113" s="280"/>
      <c r="F113" s="280"/>
      <c r="G113" s="280"/>
      <c r="H113" s="280"/>
      <c r="I113" s="280"/>
      <c r="J113" s="280"/>
      <c r="K113" s="280"/>
      <c r="L113" s="280"/>
      <c r="M113" s="280"/>
      <c r="N113" s="280"/>
      <c r="O113" s="281"/>
    </row>
    <row r="114" spans="1:18" ht="15.75" thickBot="1">
      <c r="A114" s="276" t="s">
        <v>43</v>
      </c>
      <c r="B114" s="277"/>
      <c r="C114" s="277"/>
      <c r="D114" s="277"/>
      <c r="E114" s="277"/>
      <c r="F114" s="277"/>
      <c r="G114" s="277"/>
      <c r="H114" s="277"/>
      <c r="I114" s="277"/>
      <c r="J114" s="277"/>
      <c r="K114" s="277"/>
      <c r="L114" s="277"/>
      <c r="M114" s="277"/>
      <c r="N114" s="277"/>
      <c r="O114" s="278"/>
    </row>
    <row r="115" spans="1:18" ht="15.75">
      <c r="A115" s="4"/>
      <c r="B115" s="19"/>
      <c r="C115" s="19"/>
      <c r="D115" s="19"/>
      <c r="E115" s="19"/>
      <c r="F115" s="19"/>
      <c r="G115" s="19"/>
      <c r="H115" s="19"/>
      <c r="I115" s="19"/>
      <c r="J115" s="19"/>
      <c r="K115" s="19"/>
      <c r="L115" s="19"/>
      <c r="M115" s="19"/>
      <c r="N115" s="19"/>
      <c r="O115" s="20"/>
    </row>
    <row r="116" spans="1:18" s="35" customFormat="1" ht="15.75" customHeight="1" thickBot="1">
      <c r="A116" s="101"/>
      <c r="B116" s="102"/>
      <c r="C116" s="102"/>
      <c r="D116" s="103"/>
      <c r="E116" s="74"/>
      <c r="F116" s="74"/>
      <c r="G116" s="74"/>
      <c r="H116" s="74"/>
      <c r="I116" s="74"/>
      <c r="J116" s="74"/>
      <c r="K116" s="102"/>
      <c r="L116" s="218"/>
      <c r="M116" s="218"/>
      <c r="N116" s="102"/>
      <c r="O116" s="104"/>
      <c r="P116" s="45"/>
      <c r="Q116" s="45"/>
      <c r="R116" s="45"/>
    </row>
    <row r="117" spans="1:18" s="35" customFormat="1" ht="15.75" customHeight="1" thickBot="1">
      <c r="A117" s="101"/>
      <c r="B117" s="102"/>
      <c r="C117" s="102"/>
      <c r="D117" s="103"/>
      <c r="E117" s="219" t="s">
        <v>9</v>
      </c>
      <c r="F117" s="220"/>
      <c r="G117" s="220"/>
      <c r="H117" s="221"/>
      <c r="I117" s="105" t="s">
        <v>5</v>
      </c>
      <c r="J117" s="106" t="s">
        <v>141</v>
      </c>
      <c r="K117" s="102"/>
      <c r="L117" s="107"/>
      <c r="M117" s="107"/>
      <c r="N117" s="102"/>
      <c r="O117" s="104"/>
      <c r="P117" s="45"/>
      <c r="Q117" s="45"/>
      <c r="R117" s="45"/>
    </row>
    <row r="118" spans="1:18" s="35" customFormat="1" ht="15.75" customHeight="1">
      <c r="A118" s="101"/>
      <c r="B118" s="102"/>
      <c r="C118" s="102"/>
      <c r="D118" s="103"/>
      <c r="E118" s="222" t="s">
        <v>42</v>
      </c>
      <c r="F118" s="223"/>
      <c r="G118" s="223"/>
      <c r="H118" s="224"/>
      <c r="I118" s="56">
        <v>159</v>
      </c>
      <c r="J118" s="108">
        <v>8</v>
      </c>
      <c r="K118" s="102"/>
      <c r="L118" s="107"/>
      <c r="M118" s="107"/>
      <c r="N118" s="102"/>
      <c r="O118" s="104"/>
      <c r="P118" s="45"/>
      <c r="Q118" s="45"/>
      <c r="R118" s="45"/>
    </row>
    <row r="119" spans="1:18" s="35" customFormat="1" ht="15.75" customHeight="1" thickBot="1">
      <c r="A119" s="101"/>
      <c r="B119" s="102"/>
      <c r="C119" s="102"/>
      <c r="D119" s="103"/>
      <c r="E119" s="222" t="s">
        <v>41</v>
      </c>
      <c r="F119" s="223"/>
      <c r="G119" s="223"/>
      <c r="H119" s="224"/>
      <c r="I119" s="56">
        <v>159</v>
      </c>
      <c r="J119" s="108">
        <v>8</v>
      </c>
      <c r="K119" s="102"/>
      <c r="L119" s="102"/>
      <c r="M119" s="102"/>
      <c r="N119" s="102"/>
      <c r="O119" s="104"/>
      <c r="P119" s="45"/>
      <c r="Q119" s="45"/>
      <c r="R119" s="45"/>
    </row>
    <row r="120" spans="1:18" s="35" customFormat="1" ht="16.5" customHeight="1">
      <c r="A120" s="101"/>
      <c r="B120" s="102"/>
      <c r="C120" s="102"/>
      <c r="D120" s="103"/>
      <c r="E120" s="238" t="s">
        <v>163</v>
      </c>
      <c r="F120" s="239"/>
      <c r="G120" s="239"/>
      <c r="H120" s="240"/>
      <c r="I120" s="81">
        <f>I118/I119</f>
        <v>1</v>
      </c>
      <c r="J120" s="109">
        <f>J118/J119</f>
        <v>1</v>
      </c>
      <c r="K120" s="102"/>
      <c r="L120" s="102"/>
      <c r="M120" s="102"/>
      <c r="N120" s="102"/>
      <c r="O120" s="104"/>
      <c r="P120" s="45"/>
      <c r="Q120" s="45"/>
      <c r="R120" s="45"/>
    </row>
    <row r="121" spans="1:18" s="35" customFormat="1" ht="16.5" customHeight="1" thickBot="1">
      <c r="A121" s="101"/>
      <c r="B121" s="102"/>
      <c r="C121" s="102"/>
      <c r="D121" s="103"/>
      <c r="E121" s="241" t="s">
        <v>164</v>
      </c>
      <c r="F121" s="242"/>
      <c r="G121" s="242"/>
      <c r="H121" s="243"/>
      <c r="I121" s="225">
        <f>I120/J120</f>
        <v>1</v>
      </c>
      <c r="J121" s="226"/>
      <c r="K121" s="102"/>
      <c r="L121" s="102"/>
      <c r="M121" s="102"/>
      <c r="N121" s="102"/>
      <c r="O121" s="104"/>
      <c r="P121" s="45"/>
      <c r="Q121" s="45"/>
      <c r="R121" s="45"/>
    </row>
    <row r="122" spans="1:18" s="35" customFormat="1" ht="16.5" customHeight="1">
      <c r="A122" s="101"/>
      <c r="B122" s="102"/>
      <c r="C122" s="102"/>
      <c r="D122" s="102"/>
      <c r="E122" s="127"/>
      <c r="F122" s="127"/>
      <c r="G122" s="127"/>
      <c r="H122" s="127"/>
      <c r="I122" s="62"/>
      <c r="J122" s="62"/>
      <c r="K122" s="102"/>
      <c r="L122" s="102"/>
      <c r="M122" s="102"/>
      <c r="N122" s="102"/>
      <c r="O122" s="104"/>
      <c r="P122" s="45"/>
      <c r="Q122" s="45"/>
      <c r="R122" s="45"/>
    </row>
    <row r="123" spans="1:18" s="35" customFormat="1" ht="15.75" customHeight="1">
      <c r="A123" s="101"/>
      <c r="B123" s="102"/>
      <c r="C123" s="102"/>
      <c r="D123" s="102"/>
      <c r="E123" s="217"/>
      <c r="F123" s="217"/>
      <c r="G123" s="217"/>
      <c r="H123" s="217"/>
      <c r="I123" s="128"/>
      <c r="J123" s="128"/>
      <c r="K123" s="102"/>
      <c r="L123" s="102"/>
      <c r="M123" s="102"/>
      <c r="N123" s="102"/>
      <c r="O123" s="104"/>
      <c r="P123" s="45"/>
      <c r="Q123" s="45"/>
      <c r="R123" s="45"/>
    </row>
    <row r="124" spans="1:18" s="35" customFormat="1" ht="15.75" customHeight="1">
      <c r="A124" s="101"/>
      <c r="B124" s="102"/>
      <c r="C124" s="102"/>
      <c r="D124" s="102"/>
      <c r="E124" s="217"/>
      <c r="F124" s="217"/>
      <c r="G124" s="217"/>
      <c r="H124" s="217"/>
      <c r="I124" s="128"/>
      <c r="J124" s="128"/>
      <c r="K124" s="102"/>
      <c r="L124" s="102"/>
      <c r="M124" s="102"/>
      <c r="N124" s="102"/>
      <c r="O124" s="104"/>
      <c r="P124" s="45"/>
      <c r="Q124" s="45"/>
      <c r="R124" s="45"/>
    </row>
    <row r="125" spans="1:18" ht="16.5" thickBot="1">
      <c r="A125" s="3"/>
      <c r="B125" s="21"/>
      <c r="C125" s="21"/>
      <c r="D125" s="21"/>
      <c r="E125" s="21"/>
      <c r="F125" s="21"/>
      <c r="G125" s="21"/>
      <c r="H125" s="21"/>
      <c r="I125" s="21"/>
      <c r="J125" s="21"/>
      <c r="K125" s="21"/>
      <c r="L125" s="21"/>
      <c r="M125" s="21"/>
      <c r="N125" s="21"/>
      <c r="O125" s="22"/>
    </row>
    <row r="126" spans="1:18" ht="16.5" thickBot="1">
      <c r="A126" s="227" t="s">
        <v>165</v>
      </c>
      <c r="B126" s="228"/>
      <c r="C126" s="228"/>
      <c r="D126" s="228"/>
      <c r="E126" s="228"/>
      <c r="F126" s="228"/>
      <c r="G126" s="228"/>
      <c r="H126" s="228"/>
      <c r="I126" s="228"/>
      <c r="J126" s="228"/>
      <c r="K126" s="228"/>
      <c r="L126" s="228"/>
      <c r="M126" s="228"/>
      <c r="N126" s="228"/>
      <c r="O126" s="229"/>
    </row>
    <row r="127" spans="1:18" ht="16.5" thickBot="1">
      <c r="A127" s="227" t="s">
        <v>5</v>
      </c>
      <c r="B127" s="228"/>
      <c r="C127" s="228"/>
      <c r="D127" s="228"/>
      <c r="E127" s="228"/>
      <c r="F127" s="228"/>
      <c r="G127" s="228"/>
      <c r="H127" s="228"/>
      <c r="I127" s="228"/>
      <c r="J127" s="228"/>
      <c r="K127" s="228"/>
      <c r="L127" s="228"/>
      <c r="M127" s="228"/>
      <c r="N127" s="228"/>
      <c r="O127" s="229"/>
    </row>
    <row r="128" spans="1:18" ht="81.75" customHeight="1" thickBot="1">
      <c r="A128" s="265" t="s">
        <v>143</v>
      </c>
      <c r="B128" s="266"/>
      <c r="C128" s="266"/>
      <c r="D128" s="266"/>
      <c r="E128" s="266"/>
      <c r="F128" s="266"/>
      <c r="G128" s="266"/>
      <c r="H128" s="266"/>
      <c r="I128" s="266"/>
      <c r="J128" s="266"/>
      <c r="K128" s="266"/>
      <c r="L128" s="266"/>
      <c r="M128" s="266"/>
      <c r="N128" s="266"/>
      <c r="O128" s="267"/>
    </row>
    <row r="129" spans="1:18" ht="16.5" thickBot="1">
      <c r="A129" s="227" t="s">
        <v>4</v>
      </c>
      <c r="B129" s="228"/>
      <c r="C129" s="228"/>
      <c r="D129" s="228"/>
      <c r="E129" s="228"/>
      <c r="F129" s="228"/>
      <c r="G129" s="228"/>
      <c r="H129" s="228"/>
      <c r="I129" s="228"/>
      <c r="J129" s="228"/>
      <c r="K129" s="228"/>
      <c r="L129" s="228"/>
      <c r="M129" s="228"/>
      <c r="N129" s="228"/>
      <c r="O129" s="229"/>
    </row>
    <row r="130" spans="1:18" ht="58.5" customHeight="1" thickBot="1">
      <c r="A130" s="265" t="s">
        <v>148</v>
      </c>
      <c r="B130" s="266"/>
      <c r="C130" s="266"/>
      <c r="D130" s="266"/>
      <c r="E130" s="266"/>
      <c r="F130" s="266"/>
      <c r="G130" s="266"/>
      <c r="H130" s="266"/>
      <c r="I130" s="266"/>
      <c r="J130" s="266"/>
      <c r="K130" s="266"/>
      <c r="L130" s="266"/>
      <c r="M130" s="266"/>
      <c r="N130" s="266"/>
      <c r="O130" s="267"/>
    </row>
    <row r="131" spans="1:18" ht="16.149999999999999" customHeight="1" thickBot="1">
      <c r="A131" s="230" t="s">
        <v>3</v>
      </c>
      <c r="B131" s="232" t="s">
        <v>2</v>
      </c>
      <c r="C131" s="233"/>
      <c r="D131" s="233"/>
      <c r="E131" s="233"/>
      <c r="F131" s="234"/>
      <c r="G131" s="235" t="s">
        <v>1</v>
      </c>
      <c r="H131" s="236"/>
      <c r="I131" s="236"/>
      <c r="J131" s="236"/>
      <c r="K131" s="237"/>
      <c r="L131" s="232" t="s">
        <v>0</v>
      </c>
      <c r="M131" s="233"/>
      <c r="N131" s="233"/>
      <c r="O131" s="234"/>
    </row>
    <row r="132" spans="1:18" ht="21" thickBot="1">
      <c r="A132" s="231"/>
      <c r="B132" s="254"/>
      <c r="C132" s="255"/>
      <c r="D132" s="255"/>
      <c r="E132" s="255"/>
      <c r="F132" s="256"/>
      <c r="G132" s="254"/>
      <c r="H132" s="255"/>
      <c r="I132" s="255"/>
      <c r="J132" s="255"/>
      <c r="K132" s="256"/>
      <c r="L132" s="257" t="e">
        <f>G132/B132</f>
        <v>#DIV/0!</v>
      </c>
      <c r="M132" s="258"/>
      <c r="N132" s="258"/>
      <c r="O132" s="259"/>
    </row>
    <row r="133" spans="1:18" ht="15.75">
      <c r="A133" s="161" t="s">
        <v>40</v>
      </c>
      <c r="B133" s="162"/>
      <c r="C133" s="162"/>
      <c r="D133" s="162"/>
      <c r="E133" s="162"/>
      <c r="F133" s="162"/>
      <c r="G133" s="162"/>
      <c r="H133" s="162"/>
      <c r="I133" s="162"/>
      <c r="J133" s="162"/>
      <c r="K133" s="162"/>
      <c r="L133" s="162"/>
      <c r="M133" s="162"/>
      <c r="N133" s="162"/>
      <c r="O133" s="163"/>
    </row>
    <row r="134" spans="1:18" ht="33" customHeight="1" thickBot="1">
      <c r="A134" s="193" t="s">
        <v>39</v>
      </c>
      <c r="B134" s="194"/>
      <c r="C134" s="194"/>
      <c r="D134" s="194"/>
      <c r="E134" s="194"/>
      <c r="F134" s="194"/>
      <c r="G134" s="194"/>
      <c r="H134" s="194"/>
      <c r="I134" s="194"/>
      <c r="J134" s="194"/>
      <c r="K134" s="194"/>
      <c r="L134" s="194"/>
      <c r="M134" s="194"/>
      <c r="N134" s="194"/>
      <c r="O134" s="195"/>
    </row>
    <row r="135" spans="1:18" ht="15.75">
      <c r="A135" s="196" t="s">
        <v>9</v>
      </c>
      <c r="B135" s="197"/>
      <c r="C135" s="197"/>
      <c r="D135" s="197"/>
      <c r="E135" s="197"/>
      <c r="F135" s="197"/>
      <c r="G135" s="197"/>
      <c r="H135" s="197"/>
      <c r="I135" s="197"/>
      <c r="J135" s="197"/>
      <c r="K135" s="197"/>
      <c r="L135" s="197"/>
      <c r="M135" s="197"/>
      <c r="N135" s="197"/>
      <c r="O135" s="198"/>
    </row>
    <row r="136" spans="1:18" ht="16.149999999999999" customHeight="1" thickBot="1">
      <c r="A136" s="199" t="s">
        <v>33</v>
      </c>
      <c r="B136" s="200"/>
      <c r="C136" s="200"/>
      <c r="D136" s="200"/>
      <c r="E136" s="200"/>
      <c r="F136" s="200"/>
      <c r="G136" s="200"/>
      <c r="H136" s="200"/>
      <c r="I136" s="200"/>
      <c r="J136" s="200"/>
      <c r="K136" s="200"/>
      <c r="L136" s="200"/>
      <c r="M136" s="200"/>
      <c r="N136" s="200"/>
      <c r="O136" s="201"/>
    </row>
    <row r="137" spans="1:18" ht="15.75">
      <c r="A137" s="2"/>
      <c r="B137" s="26"/>
      <c r="C137" s="26"/>
      <c r="D137" s="26"/>
      <c r="E137" s="26"/>
      <c r="F137" s="26"/>
      <c r="G137" s="26"/>
      <c r="H137" s="26"/>
      <c r="I137" s="26"/>
      <c r="J137" s="26"/>
      <c r="K137" s="26"/>
      <c r="L137" s="26"/>
      <c r="M137" s="26"/>
      <c r="N137" s="26"/>
      <c r="O137" s="27"/>
    </row>
    <row r="138" spans="1:18" s="35" customFormat="1" ht="15.75" customHeight="1" thickBot="1">
      <c r="A138" s="129"/>
      <c r="B138" s="130"/>
      <c r="C138" s="130"/>
      <c r="D138" s="131"/>
      <c r="E138" s="132"/>
      <c r="F138" s="132"/>
      <c r="G138" s="132"/>
      <c r="H138" s="132"/>
      <c r="I138" s="132"/>
      <c r="J138" s="133"/>
      <c r="K138" s="130"/>
      <c r="L138" s="167"/>
      <c r="M138" s="167"/>
      <c r="N138" s="130"/>
      <c r="O138" s="134"/>
      <c r="P138" s="45"/>
      <c r="Q138" s="45"/>
      <c r="R138" s="45"/>
    </row>
    <row r="139" spans="1:18" s="35" customFormat="1" ht="15.75" customHeight="1">
      <c r="A139" s="129"/>
      <c r="B139" s="130"/>
      <c r="C139" s="130"/>
      <c r="D139" s="131"/>
      <c r="E139" s="344" t="s">
        <v>9</v>
      </c>
      <c r="F139" s="345"/>
      <c r="G139" s="345"/>
      <c r="H139" s="345"/>
      <c r="I139" s="135" t="s">
        <v>170</v>
      </c>
      <c r="J139" s="99"/>
      <c r="K139" s="130"/>
      <c r="L139" s="136"/>
      <c r="M139" s="136"/>
      <c r="N139" s="130"/>
      <c r="O139" s="134"/>
      <c r="P139" s="45"/>
      <c r="Q139" s="45"/>
      <c r="R139" s="45"/>
    </row>
    <row r="140" spans="1:18" s="35" customFormat="1" ht="31.5" customHeight="1">
      <c r="A140" s="129"/>
      <c r="B140" s="130"/>
      <c r="C140" s="130"/>
      <c r="D140" s="131"/>
      <c r="E140" s="346" t="s">
        <v>111</v>
      </c>
      <c r="F140" s="347"/>
      <c r="G140" s="347"/>
      <c r="H140" s="347"/>
      <c r="I140" s="94">
        <v>35</v>
      </c>
      <c r="J140" s="99"/>
      <c r="K140" s="130"/>
      <c r="L140" s="136"/>
      <c r="M140" s="136"/>
      <c r="N140" s="130"/>
      <c r="O140" s="134"/>
      <c r="P140" s="45"/>
      <c r="Q140" s="45"/>
      <c r="R140" s="45"/>
    </row>
    <row r="141" spans="1:18" s="35" customFormat="1" ht="15.75" customHeight="1" thickBot="1">
      <c r="A141" s="129"/>
      <c r="B141" s="130"/>
      <c r="C141" s="130"/>
      <c r="D141" s="131"/>
      <c r="E141" s="346" t="s">
        <v>115</v>
      </c>
      <c r="F141" s="347"/>
      <c r="G141" s="347"/>
      <c r="H141" s="347"/>
      <c r="I141" s="94">
        <v>16</v>
      </c>
      <c r="J141" s="99"/>
      <c r="K141" s="130"/>
      <c r="L141" s="130"/>
      <c r="M141" s="130"/>
      <c r="N141" s="130"/>
      <c r="O141" s="134"/>
      <c r="P141" s="45"/>
      <c r="Q141" s="45"/>
      <c r="R141" s="45"/>
    </row>
    <row r="142" spans="1:18" s="35" customFormat="1" ht="16.5" customHeight="1">
      <c r="A142" s="129"/>
      <c r="B142" s="130"/>
      <c r="C142" s="130"/>
      <c r="D142" s="131"/>
      <c r="E142" s="211" t="s">
        <v>163</v>
      </c>
      <c r="F142" s="212"/>
      <c r="G142" s="212"/>
      <c r="H142" s="213"/>
      <c r="I142" s="137">
        <v>1</v>
      </c>
      <c r="J142" s="99"/>
      <c r="K142" s="130"/>
      <c r="L142" s="130"/>
      <c r="M142" s="130"/>
      <c r="N142" s="130"/>
      <c r="O142" s="134"/>
      <c r="P142" s="45"/>
      <c r="Q142" s="45"/>
      <c r="R142" s="45"/>
    </row>
    <row r="143" spans="1:18" s="35" customFormat="1" ht="16.5" customHeight="1" thickBot="1">
      <c r="A143" s="129"/>
      <c r="B143" s="130"/>
      <c r="C143" s="130"/>
      <c r="D143" s="131"/>
      <c r="E143" s="214" t="s">
        <v>164</v>
      </c>
      <c r="F143" s="215"/>
      <c r="G143" s="215"/>
      <c r="H143" s="216"/>
      <c r="I143" s="138">
        <v>1</v>
      </c>
      <c r="J143" s="99"/>
      <c r="K143" s="130"/>
      <c r="L143" s="130"/>
      <c r="M143" s="130"/>
      <c r="N143" s="130"/>
      <c r="O143" s="134"/>
      <c r="P143" s="45"/>
      <c r="Q143" s="45"/>
      <c r="R143" s="45"/>
    </row>
    <row r="144" spans="1:18" s="35" customFormat="1" ht="16.5" customHeight="1">
      <c r="A144" s="129"/>
      <c r="B144" s="130"/>
      <c r="C144" s="130"/>
      <c r="D144" s="130"/>
      <c r="E144" s="133"/>
      <c r="F144" s="133"/>
      <c r="G144" s="133"/>
      <c r="H144" s="133"/>
      <c r="I144" s="139"/>
      <c r="J144" s="130"/>
      <c r="K144" s="130"/>
      <c r="L144" s="130"/>
      <c r="M144" s="130"/>
      <c r="N144" s="130"/>
      <c r="O144" s="134"/>
      <c r="P144" s="45"/>
      <c r="Q144" s="45"/>
      <c r="R144" s="45"/>
    </row>
    <row r="145" spans="1:18" s="35" customFormat="1" ht="15.75" customHeight="1">
      <c r="A145" s="129"/>
      <c r="B145" s="130"/>
      <c r="C145" s="130"/>
      <c r="D145" s="130"/>
      <c r="E145" s="132"/>
      <c r="F145" s="132"/>
      <c r="G145" s="132"/>
      <c r="H145" s="132"/>
      <c r="I145" s="140"/>
      <c r="J145" s="130"/>
      <c r="K145" s="130"/>
      <c r="L145" s="130"/>
      <c r="M145" s="130"/>
      <c r="N145" s="130"/>
      <c r="O145" s="134"/>
      <c r="P145" s="45"/>
      <c r="Q145" s="45"/>
      <c r="R145" s="45"/>
    </row>
    <row r="146" spans="1:18" s="35" customFormat="1" ht="15.75" customHeight="1">
      <c r="A146" s="129"/>
      <c r="B146" s="130"/>
      <c r="C146" s="130"/>
      <c r="D146" s="130"/>
      <c r="E146" s="132"/>
      <c r="F146" s="132"/>
      <c r="G146" s="132"/>
      <c r="H146" s="132"/>
      <c r="I146" s="140"/>
      <c r="J146" s="130"/>
      <c r="K146" s="130"/>
      <c r="L146" s="130"/>
      <c r="M146" s="130"/>
      <c r="N146" s="130"/>
      <c r="O146" s="134"/>
      <c r="P146" s="45"/>
      <c r="Q146" s="45"/>
      <c r="R146" s="45"/>
    </row>
    <row r="147" spans="1:18" ht="16.5" thickBot="1">
      <c r="A147" s="1"/>
      <c r="B147" s="28"/>
      <c r="C147" s="28"/>
      <c r="D147" s="28"/>
      <c r="E147" s="28"/>
      <c r="F147" s="28"/>
      <c r="G147" s="28"/>
      <c r="H147" s="28"/>
      <c r="I147" s="28"/>
      <c r="J147" s="28"/>
      <c r="K147" s="28"/>
      <c r="L147" s="28"/>
      <c r="M147" s="28"/>
      <c r="N147" s="28"/>
      <c r="O147" s="29"/>
    </row>
    <row r="148" spans="1:18" ht="16.5" thickBot="1">
      <c r="A148" s="173" t="s">
        <v>165</v>
      </c>
      <c r="B148" s="174"/>
      <c r="C148" s="174"/>
      <c r="D148" s="174"/>
      <c r="E148" s="174"/>
      <c r="F148" s="174"/>
      <c r="G148" s="174"/>
      <c r="H148" s="174"/>
      <c r="I148" s="174"/>
      <c r="J148" s="174"/>
      <c r="K148" s="174"/>
      <c r="L148" s="174"/>
      <c r="M148" s="174"/>
      <c r="N148" s="174"/>
      <c r="O148" s="175"/>
    </row>
    <row r="149" spans="1:18" ht="16.5" thickBot="1">
      <c r="A149" s="173" t="s">
        <v>5</v>
      </c>
      <c r="B149" s="174"/>
      <c r="C149" s="174"/>
      <c r="D149" s="174"/>
      <c r="E149" s="174"/>
      <c r="F149" s="174"/>
      <c r="G149" s="174"/>
      <c r="H149" s="174"/>
      <c r="I149" s="174"/>
      <c r="J149" s="174"/>
      <c r="K149" s="174"/>
      <c r="L149" s="174"/>
      <c r="M149" s="174"/>
      <c r="N149" s="174"/>
      <c r="O149" s="175"/>
    </row>
    <row r="150" spans="1:18" ht="81" customHeight="1" thickBot="1">
      <c r="A150" s="205" t="s">
        <v>149</v>
      </c>
      <c r="B150" s="206"/>
      <c r="C150" s="206"/>
      <c r="D150" s="206"/>
      <c r="E150" s="206"/>
      <c r="F150" s="206"/>
      <c r="G150" s="206"/>
      <c r="H150" s="206"/>
      <c r="I150" s="206"/>
      <c r="J150" s="206"/>
      <c r="K150" s="206"/>
      <c r="L150" s="206"/>
      <c r="M150" s="206"/>
      <c r="N150" s="206"/>
      <c r="O150" s="207"/>
    </row>
    <row r="151" spans="1:18" ht="15">
      <c r="A151" s="141"/>
      <c r="B151" s="142"/>
      <c r="C151" s="142"/>
      <c r="D151" s="142"/>
      <c r="E151" s="143"/>
      <c r="F151" s="143"/>
      <c r="G151" s="143"/>
      <c r="H151" s="143"/>
      <c r="I151" s="143"/>
      <c r="J151" s="143"/>
      <c r="K151" s="142"/>
      <c r="L151" s="142"/>
      <c r="M151" s="142"/>
      <c r="N151" s="142"/>
      <c r="O151" s="144"/>
    </row>
    <row r="152" spans="1:18" s="35" customFormat="1" ht="15.75" customHeight="1" thickBot="1">
      <c r="A152" s="101"/>
      <c r="B152" s="102"/>
      <c r="C152" s="102"/>
      <c r="D152" s="103"/>
      <c r="E152" s="74"/>
      <c r="F152" s="74"/>
      <c r="G152" s="74"/>
      <c r="H152" s="74"/>
      <c r="I152" s="74"/>
      <c r="J152" s="74"/>
      <c r="K152" s="102"/>
      <c r="L152" s="218"/>
      <c r="M152" s="218"/>
      <c r="N152" s="102"/>
      <c r="O152" s="104"/>
      <c r="P152" s="45"/>
      <c r="Q152" s="45"/>
      <c r="R152" s="45"/>
    </row>
    <row r="153" spans="1:18" s="35" customFormat="1" ht="15.75" customHeight="1" thickBot="1">
      <c r="A153" s="101"/>
      <c r="B153" s="102"/>
      <c r="C153" s="102"/>
      <c r="D153" s="103"/>
      <c r="E153" s="219" t="s">
        <v>9</v>
      </c>
      <c r="F153" s="220"/>
      <c r="G153" s="220"/>
      <c r="H153" s="221"/>
      <c r="I153" s="105" t="s">
        <v>5</v>
      </c>
      <c r="J153" s="106" t="s">
        <v>141</v>
      </c>
      <c r="K153" s="102"/>
      <c r="L153" s="107"/>
      <c r="M153" s="107"/>
      <c r="N153" s="102"/>
      <c r="O153" s="104"/>
      <c r="P153" s="45"/>
      <c r="Q153" s="45"/>
      <c r="R153" s="45"/>
    </row>
    <row r="154" spans="1:18" s="35" customFormat="1" ht="30" customHeight="1">
      <c r="A154" s="101"/>
      <c r="B154" s="102"/>
      <c r="C154" s="102"/>
      <c r="D154" s="103"/>
      <c r="E154" s="222" t="s">
        <v>109</v>
      </c>
      <c r="F154" s="223"/>
      <c r="G154" s="223"/>
      <c r="H154" s="224"/>
      <c r="I154" s="56">
        <v>0</v>
      </c>
      <c r="J154" s="108">
        <v>61</v>
      </c>
      <c r="K154" s="102"/>
      <c r="L154" s="107"/>
      <c r="M154" s="107"/>
      <c r="N154" s="102"/>
      <c r="O154" s="104"/>
      <c r="P154" s="45"/>
      <c r="Q154" s="45"/>
      <c r="R154" s="45"/>
    </row>
    <row r="155" spans="1:18" s="35" customFormat="1" ht="30" customHeight="1" thickBot="1">
      <c r="A155" s="101"/>
      <c r="B155" s="102"/>
      <c r="C155" s="102"/>
      <c r="D155" s="103"/>
      <c r="E155" s="222" t="s">
        <v>110</v>
      </c>
      <c r="F155" s="223"/>
      <c r="G155" s="223"/>
      <c r="H155" s="224"/>
      <c r="I155" s="56">
        <v>105</v>
      </c>
      <c r="J155" s="108">
        <v>105</v>
      </c>
      <c r="K155" s="102"/>
      <c r="L155" s="102"/>
      <c r="M155" s="102"/>
      <c r="N155" s="102"/>
      <c r="O155" s="104"/>
      <c r="P155" s="45"/>
      <c r="Q155" s="45"/>
      <c r="R155" s="45"/>
    </row>
    <row r="156" spans="1:18" s="35" customFormat="1" ht="24.75" customHeight="1">
      <c r="A156" s="101"/>
      <c r="B156" s="102"/>
      <c r="C156" s="102"/>
      <c r="D156" s="103"/>
      <c r="E156" s="238" t="s">
        <v>163</v>
      </c>
      <c r="F156" s="239"/>
      <c r="G156" s="239"/>
      <c r="H156" s="240"/>
      <c r="I156" s="81">
        <f>I154/I155</f>
        <v>0</v>
      </c>
      <c r="J156" s="109">
        <f>J154/J155</f>
        <v>0.580952380952381</v>
      </c>
      <c r="K156" s="102"/>
      <c r="L156" s="102"/>
      <c r="M156" s="102"/>
      <c r="N156" s="102"/>
      <c r="O156" s="104"/>
      <c r="P156" s="45"/>
      <c r="Q156" s="45"/>
      <c r="R156" s="45"/>
    </row>
    <row r="157" spans="1:18" s="35" customFormat="1" ht="16.5" customHeight="1" thickBot="1">
      <c r="A157" s="101"/>
      <c r="B157" s="102"/>
      <c r="C157" s="102"/>
      <c r="D157" s="103"/>
      <c r="E157" s="241" t="s">
        <v>164</v>
      </c>
      <c r="F157" s="242"/>
      <c r="G157" s="242"/>
      <c r="H157" s="243"/>
      <c r="I157" s="225">
        <f>J156</f>
        <v>0.580952380952381</v>
      </c>
      <c r="J157" s="226"/>
      <c r="K157" s="102"/>
      <c r="L157" s="102"/>
      <c r="M157" s="102"/>
      <c r="N157" s="102"/>
      <c r="O157" s="104"/>
      <c r="P157" s="45"/>
      <c r="Q157" s="45"/>
      <c r="R157" s="45"/>
    </row>
    <row r="158" spans="1:18" s="35" customFormat="1" ht="16.5" customHeight="1">
      <c r="A158" s="101"/>
      <c r="B158" s="102"/>
      <c r="C158" s="102"/>
      <c r="D158" s="102"/>
      <c r="E158" s="127"/>
      <c r="F158" s="127"/>
      <c r="G158" s="127"/>
      <c r="H158" s="127"/>
      <c r="I158" s="62"/>
      <c r="J158" s="62"/>
      <c r="K158" s="102"/>
      <c r="L158" s="102"/>
      <c r="M158" s="102"/>
      <c r="N158" s="102"/>
      <c r="O158" s="104"/>
      <c r="P158" s="45"/>
      <c r="Q158" s="45"/>
      <c r="R158" s="45"/>
    </row>
    <row r="159" spans="1:18" s="35" customFormat="1" ht="15.75" customHeight="1">
      <c r="A159" s="101"/>
      <c r="B159" s="102"/>
      <c r="C159" s="102"/>
      <c r="D159" s="102"/>
      <c r="E159" s="217"/>
      <c r="F159" s="217"/>
      <c r="G159" s="217"/>
      <c r="H159" s="217"/>
      <c r="I159" s="128"/>
      <c r="J159" s="128"/>
      <c r="K159" s="102"/>
      <c r="L159" s="102"/>
      <c r="M159" s="102"/>
      <c r="N159" s="102"/>
      <c r="O159" s="104"/>
      <c r="P159" s="45"/>
      <c r="Q159" s="45"/>
      <c r="R159" s="45"/>
    </row>
    <row r="160" spans="1:18" s="35" customFormat="1" ht="15.75" customHeight="1">
      <c r="A160" s="101"/>
      <c r="B160" s="102"/>
      <c r="C160" s="102"/>
      <c r="D160" s="102"/>
      <c r="E160" s="217"/>
      <c r="F160" s="217"/>
      <c r="G160" s="217"/>
      <c r="H160" s="217"/>
      <c r="I160" s="128"/>
      <c r="J160" s="128"/>
      <c r="K160" s="102"/>
      <c r="L160" s="102"/>
      <c r="M160" s="102"/>
      <c r="N160" s="102"/>
      <c r="O160" s="104"/>
      <c r="P160" s="45"/>
      <c r="Q160" s="45"/>
      <c r="R160" s="45"/>
    </row>
    <row r="161" spans="1:18" s="35" customFormat="1" ht="16.5" customHeight="1" thickBot="1">
      <c r="A161" s="101"/>
      <c r="B161" s="102"/>
      <c r="C161" s="102"/>
      <c r="D161" s="103"/>
      <c r="E161" s="62"/>
      <c r="F161" s="62"/>
      <c r="G161" s="62"/>
      <c r="H161" s="62"/>
      <c r="I161" s="63"/>
      <c r="J161" s="63"/>
      <c r="K161" s="102"/>
      <c r="L161" s="102"/>
      <c r="M161" s="102"/>
      <c r="N161" s="102"/>
      <c r="O161" s="104"/>
      <c r="P161" s="45"/>
      <c r="Q161" s="45"/>
      <c r="R161" s="45"/>
    </row>
    <row r="162" spans="1:18" ht="16.5" thickBot="1">
      <c r="A162" s="227" t="s">
        <v>4</v>
      </c>
      <c r="B162" s="228"/>
      <c r="C162" s="228"/>
      <c r="D162" s="228"/>
      <c r="E162" s="228"/>
      <c r="F162" s="228"/>
      <c r="G162" s="228"/>
      <c r="H162" s="228"/>
      <c r="I162" s="228"/>
      <c r="J162" s="228"/>
      <c r="K162" s="228"/>
      <c r="L162" s="228"/>
      <c r="M162" s="228"/>
      <c r="N162" s="228"/>
      <c r="O162" s="229"/>
    </row>
    <row r="163" spans="1:18" ht="58.5" customHeight="1" thickBot="1">
      <c r="A163" s="348" t="s">
        <v>151</v>
      </c>
      <c r="B163" s="252"/>
      <c r="C163" s="252"/>
      <c r="D163" s="252"/>
      <c r="E163" s="252"/>
      <c r="F163" s="252"/>
      <c r="G163" s="252"/>
      <c r="H163" s="252"/>
      <c r="I163" s="252"/>
      <c r="J163" s="252"/>
      <c r="K163" s="252"/>
      <c r="L163" s="252"/>
      <c r="M163" s="252"/>
      <c r="N163" s="252"/>
      <c r="O163" s="253"/>
    </row>
    <row r="164" spans="1:18" ht="16.149999999999999" customHeight="1" thickBot="1">
      <c r="A164" s="230" t="s">
        <v>3</v>
      </c>
      <c r="B164" s="232" t="s">
        <v>2</v>
      </c>
      <c r="C164" s="233"/>
      <c r="D164" s="233"/>
      <c r="E164" s="233"/>
      <c r="F164" s="234"/>
      <c r="G164" s="235" t="s">
        <v>1</v>
      </c>
      <c r="H164" s="236"/>
      <c r="I164" s="236"/>
      <c r="J164" s="236"/>
      <c r="K164" s="237"/>
      <c r="L164" s="232" t="s">
        <v>0</v>
      </c>
      <c r="M164" s="233"/>
      <c r="N164" s="233"/>
      <c r="O164" s="234"/>
    </row>
    <row r="165" spans="1:18" ht="21" thickBot="1">
      <c r="A165" s="231"/>
      <c r="B165" s="254"/>
      <c r="C165" s="255"/>
      <c r="D165" s="255"/>
      <c r="E165" s="255"/>
      <c r="F165" s="256"/>
      <c r="G165" s="254"/>
      <c r="H165" s="255"/>
      <c r="I165" s="255"/>
      <c r="J165" s="255"/>
      <c r="K165" s="256"/>
      <c r="L165" s="257"/>
      <c r="M165" s="258"/>
      <c r="N165" s="258"/>
      <c r="O165" s="259"/>
    </row>
    <row r="166" spans="1:18" ht="15.75">
      <c r="A166" s="161" t="s">
        <v>38</v>
      </c>
      <c r="B166" s="162"/>
      <c r="C166" s="162"/>
      <c r="D166" s="162"/>
      <c r="E166" s="162"/>
      <c r="F166" s="162"/>
      <c r="G166" s="162"/>
      <c r="H166" s="162"/>
      <c r="I166" s="162"/>
      <c r="J166" s="162"/>
      <c r="K166" s="162"/>
      <c r="L166" s="162"/>
      <c r="M166" s="162"/>
      <c r="N166" s="162"/>
      <c r="O166" s="163"/>
    </row>
    <row r="167" spans="1:18" ht="16.149999999999999" customHeight="1" thickBot="1">
      <c r="A167" s="199" t="s">
        <v>37</v>
      </c>
      <c r="B167" s="200"/>
      <c r="C167" s="200"/>
      <c r="D167" s="200"/>
      <c r="E167" s="200"/>
      <c r="F167" s="200"/>
      <c r="G167" s="200"/>
      <c r="H167" s="200"/>
      <c r="I167" s="200"/>
      <c r="J167" s="200"/>
      <c r="K167" s="200"/>
      <c r="L167" s="200"/>
      <c r="M167" s="200"/>
      <c r="N167" s="200"/>
      <c r="O167" s="201"/>
    </row>
    <row r="168" spans="1:18" ht="15.75">
      <c r="A168" s="196" t="s">
        <v>9</v>
      </c>
      <c r="B168" s="197"/>
      <c r="C168" s="197"/>
      <c r="D168" s="197"/>
      <c r="E168" s="197"/>
      <c r="F168" s="197"/>
      <c r="G168" s="197"/>
      <c r="H168" s="197"/>
      <c r="I168" s="197"/>
      <c r="J168" s="197"/>
      <c r="K168" s="197"/>
      <c r="L168" s="197"/>
      <c r="M168" s="197"/>
      <c r="N168" s="197"/>
      <c r="O168" s="198"/>
    </row>
    <row r="169" spans="1:18" ht="16.149999999999999" customHeight="1" thickBot="1">
      <c r="A169" s="199" t="s">
        <v>36</v>
      </c>
      <c r="B169" s="200"/>
      <c r="C169" s="200"/>
      <c r="D169" s="200"/>
      <c r="E169" s="200"/>
      <c r="F169" s="200"/>
      <c r="G169" s="200"/>
      <c r="H169" s="200"/>
      <c r="I169" s="200"/>
      <c r="J169" s="200"/>
      <c r="K169" s="200"/>
      <c r="L169" s="200"/>
      <c r="M169" s="200"/>
      <c r="N169" s="200"/>
      <c r="O169" s="201"/>
    </row>
    <row r="170" spans="1:18" ht="15.75">
      <c r="A170" s="2"/>
      <c r="B170" s="26"/>
      <c r="C170" s="26"/>
      <c r="D170" s="26"/>
      <c r="E170" s="26"/>
      <c r="F170" s="26"/>
      <c r="G170" s="26"/>
      <c r="H170" s="26"/>
      <c r="I170" s="26"/>
      <c r="J170" s="26"/>
      <c r="K170" s="26"/>
      <c r="L170" s="26"/>
      <c r="M170" s="26"/>
      <c r="N170" s="26"/>
      <c r="O170" s="27"/>
    </row>
    <row r="171" spans="1:18" s="35" customFormat="1" ht="15.75" customHeight="1" thickBot="1">
      <c r="A171" s="129"/>
      <c r="B171" s="130"/>
      <c r="C171" s="130"/>
      <c r="D171" s="131"/>
      <c r="E171" s="167" t="s">
        <v>9</v>
      </c>
      <c r="F171" s="167"/>
      <c r="G171" s="167"/>
      <c r="H171" s="167"/>
      <c r="I171" s="167"/>
      <c r="J171" s="130"/>
      <c r="K171" s="130"/>
      <c r="L171" s="167"/>
      <c r="M171" s="167"/>
      <c r="N171" s="130"/>
      <c r="O171" s="134"/>
      <c r="P171" s="45"/>
      <c r="Q171" s="45"/>
      <c r="R171" s="45"/>
    </row>
    <row r="172" spans="1:18" s="35" customFormat="1" ht="15.75" customHeight="1">
      <c r="A172" s="129"/>
      <c r="B172" s="130"/>
      <c r="C172" s="130"/>
      <c r="D172" s="131"/>
      <c r="E172" s="344" t="s">
        <v>9</v>
      </c>
      <c r="F172" s="345"/>
      <c r="G172" s="345"/>
      <c r="H172" s="345"/>
      <c r="I172" s="135" t="s">
        <v>170</v>
      </c>
      <c r="J172" s="130"/>
      <c r="K172" s="130"/>
      <c r="L172" s="136"/>
      <c r="M172" s="136"/>
      <c r="N172" s="130"/>
      <c r="O172" s="134"/>
      <c r="P172" s="45"/>
      <c r="Q172" s="45"/>
      <c r="R172" s="45"/>
    </row>
    <row r="173" spans="1:18" s="35" customFormat="1" ht="32.25" customHeight="1">
      <c r="A173" s="129"/>
      <c r="B173" s="130"/>
      <c r="C173" s="130"/>
      <c r="D173" s="131"/>
      <c r="E173" s="168" t="s">
        <v>114</v>
      </c>
      <c r="F173" s="169"/>
      <c r="G173" s="169"/>
      <c r="H173" s="170"/>
      <c r="I173" s="94">
        <v>27</v>
      </c>
      <c r="J173" s="130"/>
      <c r="K173" s="130"/>
      <c r="L173" s="136"/>
      <c r="M173" s="136"/>
      <c r="N173" s="130"/>
      <c r="O173" s="134"/>
      <c r="P173" s="45"/>
      <c r="Q173" s="45"/>
      <c r="R173" s="45"/>
    </row>
    <row r="174" spans="1:18" s="35" customFormat="1" ht="30" customHeight="1" thickBot="1">
      <c r="A174" s="129"/>
      <c r="B174" s="130"/>
      <c r="C174" s="130"/>
      <c r="D174" s="131"/>
      <c r="E174" s="168" t="s">
        <v>115</v>
      </c>
      <c r="F174" s="169"/>
      <c r="G174" s="169"/>
      <c r="H174" s="170"/>
      <c r="I174" s="94">
        <v>16</v>
      </c>
      <c r="J174" s="130"/>
      <c r="K174" s="130"/>
      <c r="L174" s="130"/>
      <c r="M174" s="130"/>
      <c r="N174" s="130"/>
      <c r="O174" s="134"/>
      <c r="P174" s="45"/>
      <c r="Q174" s="45"/>
      <c r="R174" s="45"/>
    </row>
    <row r="175" spans="1:18" s="35" customFormat="1" ht="24.75" customHeight="1">
      <c r="A175" s="129"/>
      <c r="B175" s="130"/>
      <c r="C175" s="130"/>
      <c r="D175" s="131"/>
      <c r="E175" s="211" t="s">
        <v>163</v>
      </c>
      <c r="F175" s="212"/>
      <c r="G175" s="212"/>
      <c r="H175" s="213"/>
      <c r="I175" s="137">
        <v>1</v>
      </c>
      <c r="J175" s="145"/>
      <c r="K175" s="130"/>
      <c r="L175" s="130"/>
      <c r="M175" s="130"/>
      <c r="N175" s="130"/>
      <c r="O175" s="134"/>
      <c r="P175" s="45"/>
      <c r="Q175" s="45"/>
      <c r="R175" s="45"/>
    </row>
    <row r="176" spans="1:18" s="35" customFormat="1" ht="16.5" customHeight="1" thickBot="1">
      <c r="A176" s="129"/>
      <c r="B176" s="130"/>
      <c r="C176" s="130"/>
      <c r="D176" s="131"/>
      <c r="E176" s="214" t="s">
        <v>164</v>
      </c>
      <c r="F176" s="215"/>
      <c r="G176" s="215"/>
      <c r="H176" s="216"/>
      <c r="I176" s="138">
        <v>1</v>
      </c>
      <c r="J176" s="146"/>
      <c r="K176" s="130"/>
      <c r="L176" s="130"/>
      <c r="M176" s="130"/>
      <c r="N176" s="130"/>
      <c r="O176" s="134"/>
      <c r="P176" s="45"/>
      <c r="Q176" s="45"/>
      <c r="R176" s="45"/>
    </row>
    <row r="177" spans="1:18" s="35" customFormat="1" ht="16.5" customHeight="1">
      <c r="A177" s="129"/>
      <c r="B177" s="130"/>
      <c r="C177" s="130"/>
      <c r="D177" s="130"/>
      <c r="E177" s="133"/>
      <c r="F177" s="133"/>
      <c r="G177" s="133"/>
      <c r="H177" s="133"/>
      <c r="I177" s="139"/>
      <c r="J177" s="130"/>
      <c r="K177" s="130"/>
      <c r="L177" s="130"/>
      <c r="M177" s="130"/>
      <c r="N177" s="130"/>
      <c r="O177" s="134"/>
      <c r="P177" s="45"/>
      <c r="Q177" s="45"/>
      <c r="R177" s="45"/>
    </row>
    <row r="178" spans="1:18" s="35" customFormat="1" ht="15.75" customHeight="1">
      <c r="A178" s="129"/>
      <c r="B178" s="130"/>
      <c r="C178" s="130"/>
      <c r="D178" s="130"/>
      <c r="E178" s="132"/>
      <c r="F178" s="132"/>
      <c r="G178" s="132"/>
      <c r="H178" s="132"/>
      <c r="I178" s="140"/>
      <c r="J178" s="130"/>
      <c r="K178" s="130"/>
      <c r="L178" s="130"/>
      <c r="M178" s="130"/>
      <c r="N178" s="130"/>
      <c r="O178" s="134"/>
      <c r="P178" s="45"/>
      <c r="Q178" s="45"/>
      <c r="R178" s="45"/>
    </row>
    <row r="179" spans="1:18" s="35" customFormat="1" ht="15.75" customHeight="1">
      <c r="A179" s="129"/>
      <c r="B179" s="130"/>
      <c r="C179" s="130"/>
      <c r="D179" s="130"/>
      <c r="E179" s="132"/>
      <c r="F179" s="132"/>
      <c r="G179" s="132"/>
      <c r="H179" s="132"/>
      <c r="I179" s="140"/>
      <c r="J179" s="130"/>
      <c r="K179" s="130"/>
      <c r="L179" s="130"/>
      <c r="M179" s="130"/>
      <c r="N179" s="130"/>
      <c r="O179" s="134"/>
      <c r="P179" s="45"/>
      <c r="Q179" s="45"/>
      <c r="R179" s="45"/>
    </row>
    <row r="180" spans="1:18" ht="16.5" thickBot="1">
      <c r="A180" s="1"/>
      <c r="B180" s="28"/>
      <c r="C180" s="28"/>
      <c r="D180" s="28"/>
      <c r="E180" s="28"/>
      <c r="F180" s="28"/>
      <c r="G180" s="28"/>
      <c r="H180" s="28"/>
      <c r="I180" s="28"/>
      <c r="J180" s="28"/>
      <c r="K180" s="28"/>
      <c r="L180" s="28"/>
      <c r="M180" s="28"/>
      <c r="N180" s="28"/>
      <c r="O180" s="29"/>
    </row>
    <row r="181" spans="1:18" ht="16.5" thickBot="1">
      <c r="A181" s="173" t="s">
        <v>165</v>
      </c>
      <c r="B181" s="174"/>
      <c r="C181" s="174"/>
      <c r="D181" s="174"/>
      <c r="E181" s="174"/>
      <c r="F181" s="174"/>
      <c r="G181" s="174"/>
      <c r="H181" s="174"/>
      <c r="I181" s="174"/>
      <c r="J181" s="174"/>
      <c r="K181" s="174"/>
      <c r="L181" s="174"/>
      <c r="M181" s="174"/>
      <c r="N181" s="174"/>
      <c r="O181" s="175"/>
    </row>
    <row r="182" spans="1:18" ht="16.5" thickBot="1">
      <c r="A182" s="227" t="s">
        <v>5</v>
      </c>
      <c r="B182" s="228"/>
      <c r="C182" s="228"/>
      <c r="D182" s="228"/>
      <c r="E182" s="228"/>
      <c r="F182" s="228"/>
      <c r="G182" s="228"/>
      <c r="H182" s="228"/>
      <c r="I182" s="228"/>
      <c r="J182" s="228"/>
      <c r="K182" s="228"/>
      <c r="L182" s="228"/>
      <c r="M182" s="228"/>
      <c r="N182" s="228"/>
      <c r="O182" s="229"/>
    </row>
    <row r="183" spans="1:18" ht="69.75" customHeight="1" thickBot="1">
      <c r="A183" s="265" t="s">
        <v>150</v>
      </c>
      <c r="B183" s="266"/>
      <c r="C183" s="266"/>
      <c r="D183" s="266"/>
      <c r="E183" s="266"/>
      <c r="F183" s="266"/>
      <c r="G183" s="266"/>
      <c r="H183" s="266"/>
      <c r="I183" s="266"/>
      <c r="J183" s="266"/>
      <c r="K183" s="266"/>
      <c r="L183" s="266"/>
      <c r="M183" s="266"/>
      <c r="N183" s="266"/>
      <c r="O183" s="267"/>
    </row>
    <row r="184" spans="1:18" ht="15" customHeight="1" thickBot="1">
      <c r="A184" s="67"/>
      <c r="B184" s="68"/>
      <c r="C184" s="68"/>
      <c r="D184" s="68"/>
      <c r="E184" s="68"/>
      <c r="F184" s="68"/>
      <c r="G184" s="68"/>
      <c r="H184" s="68"/>
      <c r="I184" s="68"/>
      <c r="J184" s="68"/>
      <c r="K184" s="68"/>
      <c r="L184" s="68"/>
      <c r="M184" s="68"/>
      <c r="N184" s="68"/>
      <c r="O184" s="69"/>
    </row>
    <row r="185" spans="1:18" ht="15" customHeight="1">
      <c r="A185" s="64"/>
      <c r="B185" s="147"/>
      <c r="C185" s="147"/>
      <c r="D185" s="147"/>
      <c r="E185" s="147"/>
      <c r="F185" s="147"/>
      <c r="G185" s="147"/>
      <c r="H185" s="147"/>
      <c r="I185" s="147"/>
      <c r="J185" s="147"/>
      <c r="K185" s="147"/>
      <c r="L185" s="147"/>
      <c r="M185" s="147"/>
      <c r="N185" s="147"/>
      <c r="O185" s="66"/>
    </row>
    <row r="186" spans="1:18" s="35" customFormat="1" ht="15.75" customHeight="1" thickBot="1">
      <c r="A186" s="101"/>
      <c r="B186" s="102"/>
      <c r="C186" s="102"/>
      <c r="D186" s="103"/>
      <c r="E186" s="74"/>
      <c r="F186" s="74"/>
      <c r="G186" s="74"/>
      <c r="H186" s="74"/>
      <c r="I186" s="74"/>
      <c r="J186" s="74"/>
      <c r="K186" s="102"/>
      <c r="L186" s="218"/>
      <c r="M186" s="218"/>
      <c r="N186" s="102"/>
      <c r="O186" s="104"/>
      <c r="P186" s="45"/>
      <c r="Q186" s="45"/>
      <c r="R186" s="45"/>
    </row>
    <row r="187" spans="1:18" s="35" customFormat="1" ht="15.75" customHeight="1" thickBot="1">
      <c r="A187" s="101"/>
      <c r="B187" s="102"/>
      <c r="C187" s="102"/>
      <c r="D187" s="103"/>
      <c r="E187" s="219" t="s">
        <v>9</v>
      </c>
      <c r="F187" s="220"/>
      <c r="G187" s="220"/>
      <c r="H187" s="221"/>
      <c r="I187" s="105" t="s">
        <v>5</v>
      </c>
      <c r="J187" s="106" t="s">
        <v>141</v>
      </c>
      <c r="K187" s="102"/>
      <c r="L187" s="107"/>
      <c r="M187" s="107"/>
      <c r="N187" s="102"/>
      <c r="O187" s="104"/>
      <c r="P187" s="45"/>
      <c r="Q187" s="45"/>
      <c r="R187" s="45"/>
    </row>
    <row r="188" spans="1:18" s="35" customFormat="1" ht="48" customHeight="1">
      <c r="A188" s="101"/>
      <c r="B188" s="102"/>
      <c r="C188" s="102"/>
      <c r="D188" s="103"/>
      <c r="E188" s="222" t="s">
        <v>112</v>
      </c>
      <c r="F188" s="223"/>
      <c r="G188" s="223"/>
      <c r="H188" s="224"/>
      <c r="I188" s="56">
        <v>0</v>
      </c>
      <c r="J188" s="108">
        <f>52</f>
        <v>52</v>
      </c>
      <c r="K188" s="102"/>
      <c r="L188" s="107"/>
      <c r="M188" s="107"/>
      <c r="N188" s="102"/>
      <c r="O188" s="104"/>
      <c r="P188" s="45"/>
      <c r="Q188" s="45"/>
      <c r="R188" s="45"/>
    </row>
    <row r="189" spans="1:18" s="35" customFormat="1" ht="30" customHeight="1" thickBot="1">
      <c r="A189" s="101"/>
      <c r="B189" s="102"/>
      <c r="C189" s="102"/>
      <c r="D189" s="103"/>
      <c r="E189" s="222" t="s">
        <v>113</v>
      </c>
      <c r="F189" s="223"/>
      <c r="G189" s="223"/>
      <c r="H189" s="224"/>
      <c r="I189" s="56">
        <v>78</v>
      </c>
      <c r="J189" s="108">
        <v>78</v>
      </c>
      <c r="K189" s="102"/>
      <c r="L189" s="102"/>
      <c r="M189" s="102"/>
      <c r="N189" s="102"/>
      <c r="O189" s="104"/>
      <c r="P189" s="45"/>
      <c r="Q189" s="45"/>
      <c r="R189" s="45"/>
    </row>
    <row r="190" spans="1:18" s="35" customFormat="1" ht="24.75" customHeight="1">
      <c r="A190" s="101"/>
      <c r="B190" s="102"/>
      <c r="C190" s="102"/>
      <c r="D190" s="103"/>
      <c r="E190" s="238" t="s">
        <v>163</v>
      </c>
      <c r="F190" s="239"/>
      <c r="G190" s="239"/>
      <c r="H190" s="240"/>
      <c r="I190" s="81">
        <f>I188/I189</f>
        <v>0</v>
      </c>
      <c r="J190" s="109">
        <f>J188/J189</f>
        <v>0.66666666666666663</v>
      </c>
      <c r="K190" s="102"/>
      <c r="L190" s="102"/>
      <c r="M190" s="102"/>
      <c r="N190" s="102"/>
      <c r="O190" s="104"/>
      <c r="P190" s="45"/>
      <c r="Q190" s="45"/>
      <c r="R190" s="45"/>
    </row>
    <row r="191" spans="1:18" s="35" customFormat="1" ht="16.5" customHeight="1" thickBot="1">
      <c r="A191" s="101"/>
      <c r="B191" s="102"/>
      <c r="C191" s="102"/>
      <c r="D191" s="103"/>
      <c r="E191" s="241" t="s">
        <v>164</v>
      </c>
      <c r="F191" s="242"/>
      <c r="G191" s="242"/>
      <c r="H191" s="243"/>
      <c r="I191" s="225">
        <f>AVERAGE(I190:J190)</f>
        <v>0.33333333333333331</v>
      </c>
      <c r="J191" s="226"/>
      <c r="K191" s="102"/>
      <c r="L191" s="102"/>
      <c r="M191" s="102"/>
      <c r="N191" s="102"/>
      <c r="O191" s="104"/>
      <c r="P191" s="45"/>
      <c r="Q191" s="45"/>
      <c r="R191" s="45"/>
    </row>
    <row r="192" spans="1:18" s="35" customFormat="1" ht="16.5" customHeight="1">
      <c r="A192" s="101"/>
      <c r="B192" s="102"/>
      <c r="C192" s="102"/>
      <c r="D192" s="102"/>
      <c r="E192" s="127"/>
      <c r="F192" s="127"/>
      <c r="G192" s="127"/>
      <c r="H192" s="127"/>
      <c r="I192" s="62"/>
      <c r="J192" s="62"/>
      <c r="K192" s="102"/>
      <c r="L192" s="102"/>
      <c r="M192" s="102"/>
      <c r="N192" s="102"/>
      <c r="O192" s="104"/>
      <c r="P192" s="45"/>
      <c r="Q192" s="45"/>
      <c r="R192" s="45"/>
    </row>
    <row r="193" spans="1:18" s="35" customFormat="1" ht="15.75" customHeight="1">
      <c r="A193" s="101"/>
      <c r="B193" s="102"/>
      <c r="C193" s="102"/>
      <c r="D193" s="102"/>
      <c r="E193" s="217"/>
      <c r="F193" s="217"/>
      <c r="G193" s="217"/>
      <c r="H193" s="217"/>
      <c r="I193" s="128"/>
      <c r="J193" s="128"/>
      <c r="K193" s="102"/>
      <c r="L193" s="102"/>
      <c r="M193" s="102"/>
      <c r="N193" s="102"/>
      <c r="O193" s="104"/>
      <c r="P193" s="45"/>
      <c r="Q193" s="45"/>
      <c r="R193" s="45"/>
    </row>
    <row r="194" spans="1:18" s="35" customFormat="1" ht="15.75" customHeight="1">
      <c r="A194" s="101"/>
      <c r="B194" s="102"/>
      <c r="C194" s="102"/>
      <c r="D194" s="102"/>
      <c r="E194" s="217"/>
      <c r="F194" s="217"/>
      <c r="G194" s="217"/>
      <c r="H194" s="217"/>
      <c r="I194" s="128"/>
      <c r="J194" s="128"/>
      <c r="K194" s="102"/>
      <c r="L194" s="102"/>
      <c r="M194" s="102"/>
      <c r="N194" s="102"/>
      <c r="O194" s="104"/>
      <c r="P194" s="45"/>
      <c r="Q194" s="45"/>
      <c r="R194" s="45"/>
    </row>
    <row r="195" spans="1:18" ht="14.25" customHeight="1" thickBot="1">
      <c r="A195" s="64"/>
      <c r="B195" s="65"/>
      <c r="C195" s="65"/>
      <c r="D195" s="65"/>
      <c r="E195" s="65"/>
      <c r="F195" s="65"/>
      <c r="G195" s="65"/>
      <c r="H195" s="65"/>
      <c r="I195" s="65"/>
      <c r="J195" s="65"/>
      <c r="K195" s="65"/>
      <c r="L195" s="65"/>
      <c r="M195" s="65"/>
      <c r="N195" s="65"/>
      <c r="O195" s="66"/>
    </row>
    <row r="196" spans="1:18" ht="16.5" thickBot="1">
      <c r="A196" s="227" t="s">
        <v>4</v>
      </c>
      <c r="B196" s="228"/>
      <c r="C196" s="228"/>
      <c r="D196" s="228"/>
      <c r="E196" s="228"/>
      <c r="F196" s="228"/>
      <c r="G196" s="228"/>
      <c r="H196" s="228"/>
      <c r="I196" s="228"/>
      <c r="J196" s="228"/>
      <c r="K196" s="228"/>
      <c r="L196" s="228"/>
      <c r="M196" s="228"/>
      <c r="N196" s="228"/>
      <c r="O196" s="229"/>
    </row>
    <row r="197" spans="1:18" ht="58.5" customHeight="1" thickBot="1">
      <c r="A197" s="348" t="s">
        <v>152</v>
      </c>
      <c r="B197" s="252"/>
      <c r="C197" s="252"/>
      <c r="D197" s="252"/>
      <c r="E197" s="252"/>
      <c r="F197" s="252"/>
      <c r="G197" s="252"/>
      <c r="H197" s="252"/>
      <c r="I197" s="252"/>
      <c r="J197" s="252"/>
      <c r="K197" s="252"/>
      <c r="L197" s="252"/>
      <c r="M197" s="252"/>
      <c r="N197" s="252"/>
      <c r="O197" s="253"/>
    </row>
    <row r="198" spans="1:18" ht="16.149999999999999" customHeight="1" thickBot="1">
      <c r="A198" s="230" t="s">
        <v>3</v>
      </c>
      <c r="B198" s="232" t="s">
        <v>2</v>
      </c>
      <c r="C198" s="233"/>
      <c r="D198" s="233"/>
      <c r="E198" s="233"/>
      <c r="F198" s="234"/>
      <c r="G198" s="235" t="s">
        <v>1</v>
      </c>
      <c r="H198" s="236"/>
      <c r="I198" s="236"/>
      <c r="J198" s="236"/>
      <c r="K198" s="237"/>
      <c r="L198" s="232" t="s">
        <v>0</v>
      </c>
      <c r="M198" s="233"/>
      <c r="N198" s="233"/>
      <c r="O198" s="234"/>
    </row>
    <row r="199" spans="1:18" ht="21" thickBot="1">
      <c r="A199" s="231"/>
      <c r="B199" s="254"/>
      <c r="C199" s="255"/>
      <c r="D199" s="255"/>
      <c r="E199" s="255"/>
      <c r="F199" s="256"/>
      <c r="G199" s="254"/>
      <c r="H199" s="255"/>
      <c r="I199" s="255"/>
      <c r="J199" s="255"/>
      <c r="K199" s="256"/>
      <c r="L199" s="257"/>
      <c r="M199" s="258"/>
      <c r="N199" s="258"/>
      <c r="O199" s="259"/>
    </row>
    <row r="200" spans="1:18" ht="15.75">
      <c r="A200" s="161" t="s">
        <v>35</v>
      </c>
      <c r="B200" s="162"/>
      <c r="C200" s="162"/>
      <c r="D200" s="162"/>
      <c r="E200" s="162"/>
      <c r="F200" s="162"/>
      <c r="G200" s="162"/>
      <c r="H200" s="162"/>
      <c r="I200" s="162"/>
      <c r="J200" s="162"/>
      <c r="K200" s="162"/>
      <c r="L200" s="162"/>
      <c r="M200" s="162"/>
      <c r="N200" s="162"/>
      <c r="O200" s="163"/>
    </row>
    <row r="201" spans="1:18" ht="16.149999999999999" customHeight="1" thickBot="1">
      <c r="A201" s="193" t="s">
        <v>34</v>
      </c>
      <c r="B201" s="194"/>
      <c r="C201" s="194"/>
      <c r="D201" s="194"/>
      <c r="E201" s="194"/>
      <c r="F201" s="194"/>
      <c r="G201" s="194"/>
      <c r="H201" s="194"/>
      <c r="I201" s="194"/>
      <c r="J201" s="194"/>
      <c r="K201" s="194"/>
      <c r="L201" s="194"/>
      <c r="M201" s="194"/>
      <c r="N201" s="194"/>
      <c r="O201" s="195"/>
    </row>
    <row r="202" spans="1:18" ht="15.75">
      <c r="A202" s="196" t="s">
        <v>9</v>
      </c>
      <c r="B202" s="197"/>
      <c r="C202" s="197"/>
      <c r="D202" s="197"/>
      <c r="E202" s="197"/>
      <c r="F202" s="197"/>
      <c r="G202" s="197"/>
      <c r="H202" s="197"/>
      <c r="I202" s="197"/>
      <c r="J202" s="197"/>
      <c r="K202" s="197"/>
      <c r="L202" s="197"/>
      <c r="M202" s="197"/>
      <c r="N202" s="197"/>
      <c r="O202" s="198"/>
    </row>
    <row r="203" spans="1:18" ht="16.149999999999999" customHeight="1" thickBot="1">
      <c r="A203" s="199" t="s">
        <v>171</v>
      </c>
      <c r="B203" s="200"/>
      <c r="C203" s="200"/>
      <c r="D203" s="200"/>
      <c r="E203" s="200"/>
      <c r="F203" s="200"/>
      <c r="G203" s="200"/>
      <c r="H203" s="200"/>
      <c r="I203" s="200"/>
      <c r="J203" s="200"/>
      <c r="K203" s="200"/>
      <c r="L203" s="200"/>
      <c r="M203" s="200"/>
      <c r="N203" s="200"/>
      <c r="O203" s="201"/>
    </row>
    <row r="204" spans="1:18" ht="15.75">
      <c r="A204" s="2"/>
      <c r="B204" s="26"/>
      <c r="C204" s="26"/>
      <c r="D204" s="26"/>
      <c r="E204" s="26"/>
      <c r="F204" s="26"/>
      <c r="G204" s="26"/>
      <c r="H204" s="26"/>
      <c r="I204" s="26"/>
      <c r="J204" s="26"/>
      <c r="K204" s="26"/>
      <c r="L204" s="26"/>
      <c r="M204" s="26"/>
      <c r="N204" s="26"/>
      <c r="O204" s="27"/>
    </row>
    <row r="205" spans="1:18" s="35" customFormat="1" ht="15.75" customHeight="1" thickBot="1">
      <c r="A205" s="83"/>
      <c r="B205" s="84"/>
      <c r="C205" s="84"/>
      <c r="D205" s="85"/>
      <c r="E205" s="263"/>
      <c r="F205" s="263"/>
      <c r="G205" s="263"/>
      <c r="H205" s="263"/>
      <c r="I205" s="263"/>
      <c r="J205" s="263"/>
      <c r="K205" s="84"/>
      <c r="L205" s="264"/>
      <c r="M205" s="264"/>
      <c r="N205" s="84"/>
      <c r="O205" s="89"/>
      <c r="P205" s="45"/>
      <c r="Q205" s="45"/>
      <c r="R205" s="45"/>
    </row>
    <row r="206" spans="1:18" s="35" customFormat="1" ht="15.75" customHeight="1" thickBot="1">
      <c r="A206" s="83"/>
      <c r="B206" s="84"/>
      <c r="C206" s="84"/>
      <c r="D206" s="85"/>
      <c r="E206" s="260" t="s">
        <v>9</v>
      </c>
      <c r="F206" s="261"/>
      <c r="G206" s="261"/>
      <c r="H206" s="262"/>
      <c r="I206" s="117" t="s">
        <v>5</v>
      </c>
      <c r="J206" s="118" t="s">
        <v>141</v>
      </c>
      <c r="K206" s="84"/>
      <c r="L206" s="92"/>
      <c r="M206" s="92"/>
      <c r="N206" s="84"/>
      <c r="O206" s="89"/>
      <c r="P206" s="45"/>
      <c r="Q206" s="45"/>
      <c r="R206" s="45"/>
    </row>
    <row r="207" spans="1:18" s="35" customFormat="1" ht="15.75" customHeight="1">
      <c r="A207" s="83"/>
      <c r="B207" s="84"/>
      <c r="C207" s="84"/>
      <c r="D207" s="85"/>
      <c r="E207" s="168" t="s">
        <v>116</v>
      </c>
      <c r="F207" s="169"/>
      <c r="G207" s="169"/>
      <c r="H207" s="170"/>
      <c r="I207" s="93">
        <v>183</v>
      </c>
      <c r="J207" s="94">
        <v>183</v>
      </c>
      <c r="K207" s="84"/>
      <c r="L207" s="92"/>
      <c r="M207" s="92"/>
      <c r="N207" s="84"/>
      <c r="O207" s="89"/>
      <c r="P207" s="45"/>
      <c r="Q207" s="45"/>
      <c r="R207" s="45"/>
    </row>
    <row r="208" spans="1:18" s="35" customFormat="1" ht="15.75" customHeight="1" thickBot="1">
      <c r="A208" s="83"/>
      <c r="B208" s="84"/>
      <c r="C208" s="84"/>
      <c r="D208" s="85"/>
      <c r="E208" s="168" t="s">
        <v>117</v>
      </c>
      <c r="F208" s="169"/>
      <c r="G208" s="169"/>
      <c r="H208" s="170"/>
      <c r="I208" s="93">
        <v>183</v>
      </c>
      <c r="J208" s="94">
        <v>183</v>
      </c>
      <c r="K208" s="84"/>
      <c r="L208" s="84"/>
      <c r="M208" s="84"/>
      <c r="N208" s="84"/>
      <c r="O208" s="89"/>
      <c r="P208" s="45"/>
      <c r="Q208" s="45"/>
      <c r="R208" s="45"/>
    </row>
    <row r="209" spans="1:18" s="35" customFormat="1" ht="16.5" customHeight="1">
      <c r="A209" s="83"/>
      <c r="B209" s="84"/>
      <c r="C209" s="84"/>
      <c r="D209" s="85"/>
      <c r="E209" s="211" t="s">
        <v>163</v>
      </c>
      <c r="F209" s="212"/>
      <c r="G209" s="212"/>
      <c r="H209" s="213"/>
      <c r="I209" s="120">
        <f>I207/I208</f>
        <v>1</v>
      </c>
      <c r="J209" s="121">
        <f>J207/J208</f>
        <v>1</v>
      </c>
      <c r="K209" s="84"/>
      <c r="L209" s="84"/>
      <c r="M209" s="84"/>
      <c r="N209" s="84"/>
      <c r="O209" s="89"/>
      <c r="P209" s="45"/>
      <c r="Q209" s="45"/>
      <c r="R209" s="45"/>
    </row>
    <row r="210" spans="1:18" s="35" customFormat="1" ht="16.5" customHeight="1" thickBot="1">
      <c r="A210" s="83"/>
      <c r="B210" s="84"/>
      <c r="C210" s="84"/>
      <c r="D210" s="85"/>
      <c r="E210" s="214" t="s">
        <v>164</v>
      </c>
      <c r="F210" s="215"/>
      <c r="G210" s="215"/>
      <c r="H210" s="216"/>
      <c r="I210" s="171">
        <f>AVERAGE(I209:J209)</f>
        <v>1</v>
      </c>
      <c r="J210" s="172"/>
      <c r="K210" s="84"/>
      <c r="L210" s="84"/>
      <c r="M210" s="84"/>
      <c r="N210" s="84"/>
      <c r="O210" s="89"/>
      <c r="P210" s="45"/>
      <c r="Q210" s="45"/>
      <c r="R210" s="45"/>
    </row>
    <row r="211" spans="1:18" s="35" customFormat="1" ht="16.5" customHeight="1">
      <c r="A211" s="83"/>
      <c r="B211" s="84"/>
      <c r="C211" s="84"/>
      <c r="D211" s="84"/>
      <c r="E211" s="97"/>
      <c r="F211" s="97"/>
      <c r="G211" s="97"/>
      <c r="H211" s="97"/>
      <c r="I211" s="98"/>
      <c r="J211" s="98"/>
      <c r="K211" s="84"/>
      <c r="L211" s="84"/>
      <c r="M211" s="84"/>
      <c r="N211" s="84"/>
      <c r="O211" s="89"/>
      <c r="P211" s="45"/>
      <c r="Q211" s="45"/>
      <c r="R211" s="45"/>
    </row>
    <row r="212" spans="1:18" s="35" customFormat="1" ht="15.75" customHeight="1">
      <c r="A212" s="83"/>
      <c r="B212" s="84"/>
      <c r="C212" s="84"/>
      <c r="D212" s="84"/>
      <c r="E212" s="263"/>
      <c r="F212" s="263"/>
      <c r="G212" s="263"/>
      <c r="H212" s="263"/>
      <c r="I212" s="100"/>
      <c r="J212" s="100"/>
      <c r="K212" s="84"/>
      <c r="L212" s="84"/>
      <c r="M212" s="84"/>
      <c r="N212" s="84"/>
      <c r="O212" s="89"/>
      <c r="P212" s="45"/>
      <c r="Q212" s="45"/>
      <c r="R212" s="45"/>
    </row>
    <row r="213" spans="1:18" s="35" customFormat="1" ht="15.75" customHeight="1">
      <c r="A213" s="83"/>
      <c r="B213" s="84"/>
      <c r="C213" s="84"/>
      <c r="D213" s="84"/>
      <c r="E213" s="263"/>
      <c r="F213" s="263"/>
      <c r="G213" s="263"/>
      <c r="H213" s="263"/>
      <c r="I213" s="100"/>
      <c r="J213" s="100"/>
      <c r="K213" s="84"/>
      <c r="L213" s="84"/>
      <c r="M213" s="84"/>
      <c r="N213" s="84"/>
      <c r="O213" s="89"/>
      <c r="P213" s="45"/>
      <c r="Q213" s="45"/>
      <c r="R213" s="45"/>
    </row>
    <row r="214" spans="1:18" ht="16.5" thickBot="1">
      <c r="A214" s="1"/>
      <c r="B214" s="28"/>
      <c r="C214" s="28"/>
      <c r="D214" s="28"/>
      <c r="E214" s="28"/>
      <c r="F214" s="28"/>
      <c r="G214" s="28"/>
      <c r="H214" s="28"/>
      <c r="I214" s="28"/>
      <c r="J214" s="28"/>
      <c r="K214" s="28"/>
      <c r="L214" s="28"/>
      <c r="M214" s="28"/>
      <c r="N214" s="28"/>
      <c r="O214" s="29"/>
    </row>
    <row r="215" spans="1:18" ht="16.5" thickBot="1">
      <c r="A215" s="173" t="s">
        <v>165</v>
      </c>
      <c r="B215" s="174"/>
      <c r="C215" s="174"/>
      <c r="D215" s="174"/>
      <c r="E215" s="174"/>
      <c r="F215" s="174"/>
      <c r="G215" s="174"/>
      <c r="H215" s="174"/>
      <c r="I215" s="174"/>
      <c r="J215" s="174"/>
      <c r="K215" s="174"/>
      <c r="L215" s="174"/>
      <c r="M215" s="174"/>
      <c r="N215" s="174"/>
      <c r="O215" s="175"/>
    </row>
    <row r="216" spans="1:18" ht="16.5" thickBot="1">
      <c r="A216" s="173" t="s">
        <v>5</v>
      </c>
      <c r="B216" s="174"/>
      <c r="C216" s="174"/>
      <c r="D216" s="174"/>
      <c r="E216" s="174"/>
      <c r="F216" s="174"/>
      <c r="G216" s="174"/>
      <c r="H216" s="174"/>
      <c r="I216" s="174"/>
      <c r="J216" s="174"/>
      <c r="K216" s="174"/>
      <c r="L216" s="174"/>
      <c r="M216" s="174"/>
      <c r="N216" s="174"/>
      <c r="O216" s="175"/>
    </row>
    <row r="217" spans="1:18" ht="59.25" customHeight="1" thickBot="1">
      <c r="A217" s="205" t="s">
        <v>118</v>
      </c>
      <c r="B217" s="206"/>
      <c r="C217" s="206"/>
      <c r="D217" s="206"/>
      <c r="E217" s="206"/>
      <c r="F217" s="206"/>
      <c r="G217" s="206"/>
      <c r="H217" s="206"/>
      <c r="I217" s="206"/>
      <c r="J217" s="206"/>
      <c r="K217" s="206"/>
      <c r="L217" s="206"/>
      <c r="M217" s="206"/>
      <c r="N217" s="206"/>
      <c r="O217" s="207"/>
    </row>
    <row r="218" spans="1:18" ht="16.5" thickBot="1">
      <c r="A218" s="173" t="s">
        <v>4</v>
      </c>
      <c r="B218" s="174"/>
      <c r="C218" s="174"/>
      <c r="D218" s="174"/>
      <c r="E218" s="174"/>
      <c r="F218" s="174"/>
      <c r="G218" s="174"/>
      <c r="H218" s="174"/>
      <c r="I218" s="174"/>
      <c r="J218" s="174"/>
      <c r="K218" s="174"/>
      <c r="L218" s="174"/>
      <c r="M218" s="174"/>
      <c r="N218" s="174"/>
      <c r="O218" s="175"/>
    </row>
    <row r="219" spans="1:18" ht="58.5" customHeight="1" thickBot="1">
      <c r="A219" s="302" t="s">
        <v>172</v>
      </c>
      <c r="B219" s="303"/>
      <c r="C219" s="303"/>
      <c r="D219" s="303"/>
      <c r="E219" s="303"/>
      <c r="F219" s="303"/>
      <c r="G219" s="303"/>
      <c r="H219" s="303"/>
      <c r="I219" s="303"/>
      <c r="J219" s="303"/>
      <c r="K219" s="303"/>
      <c r="L219" s="303"/>
      <c r="M219" s="303"/>
      <c r="N219" s="303"/>
      <c r="O219" s="304"/>
    </row>
    <row r="220" spans="1:18" ht="16.149999999999999" customHeight="1" thickBot="1">
      <c r="A220" s="185" t="s">
        <v>3</v>
      </c>
      <c r="B220" s="187" t="s">
        <v>2</v>
      </c>
      <c r="C220" s="188"/>
      <c r="D220" s="188"/>
      <c r="E220" s="188"/>
      <c r="F220" s="189"/>
      <c r="G220" s="190" t="s">
        <v>1</v>
      </c>
      <c r="H220" s="191"/>
      <c r="I220" s="191"/>
      <c r="J220" s="191"/>
      <c r="K220" s="192"/>
      <c r="L220" s="187" t="s">
        <v>0</v>
      </c>
      <c r="M220" s="188"/>
      <c r="N220" s="188"/>
      <c r="O220" s="189"/>
    </row>
    <row r="221" spans="1:18" ht="21" thickBot="1">
      <c r="A221" s="186"/>
      <c r="B221" s="202"/>
      <c r="C221" s="203"/>
      <c r="D221" s="203"/>
      <c r="E221" s="203"/>
      <c r="F221" s="204"/>
      <c r="G221" s="202"/>
      <c r="H221" s="203"/>
      <c r="I221" s="203"/>
      <c r="J221" s="203"/>
      <c r="K221" s="204"/>
      <c r="L221" s="208"/>
      <c r="M221" s="209"/>
      <c r="N221" s="209"/>
      <c r="O221" s="210"/>
    </row>
    <row r="222" spans="1:18" ht="15.75">
      <c r="A222" s="244" t="s">
        <v>32</v>
      </c>
      <c r="B222" s="245"/>
      <c r="C222" s="245"/>
      <c r="D222" s="245"/>
      <c r="E222" s="245"/>
      <c r="F222" s="245"/>
      <c r="G222" s="245"/>
      <c r="H222" s="245"/>
      <c r="I222" s="245"/>
      <c r="J222" s="245"/>
      <c r="K222" s="245"/>
      <c r="L222" s="245"/>
      <c r="M222" s="245"/>
      <c r="N222" s="245"/>
      <c r="O222" s="246"/>
    </row>
    <row r="223" spans="1:18" ht="222.6" customHeight="1" thickBot="1">
      <c r="A223" s="284" t="s">
        <v>173</v>
      </c>
      <c r="B223" s="285"/>
      <c r="C223" s="285"/>
      <c r="D223" s="285"/>
      <c r="E223" s="285"/>
      <c r="F223" s="285"/>
      <c r="G223" s="285"/>
      <c r="H223" s="285"/>
      <c r="I223" s="285"/>
      <c r="J223" s="285"/>
      <c r="K223" s="285"/>
      <c r="L223" s="285"/>
      <c r="M223" s="285"/>
      <c r="N223" s="285"/>
      <c r="O223" s="286"/>
    </row>
    <row r="224" spans="1:18" ht="15.75">
      <c r="A224" s="279" t="s">
        <v>9</v>
      </c>
      <c r="B224" s="280"/>
      <c r="C224" s="280"/>
      <c r="D224" s="280"/>
      <c r="E224" s="280"/>
      <c r="F224" s="280"/>
      <c r="G224" s="280"/>
      <c r="H224" s="280"/>
      <c r="I224" s="280"/>
      <c r="J224" s="280"/>
      <c r="K224" s="280"/>
      <c r="L224" s="280"/>
      <c r="M224" s="280"/>
      <c r="N224" s="280"/>
      <c r="O224" s="281"/>
    </row>
    <row r="225" spans="1:18" ht="16.149999999999999" customHeight="1" thickBot="1">
      <c r="A225" s="276" t="s">
        <v>31</v>
      </c>
      <c r="B225" s="277"/>
      <c r="C225" s="277"/>
      <c r="D225" s="277"/>
      <c r="E225" s="277"/>
      <c r="F225" s="277"/>
      <c r="G225" s="277"/>
      <c r="H225" s="277"/>
      <c r="I225" s="277"/>
      <c r="J225" s="277"/>
      <c r="K225" s="277"/>
      <c r="L225" s="277"/>
      <c r="M225" s="277"/>
      <c r="N225" s="277"/>
      <c r="O225" s="278"/>
    </row>
    <row r="226" spans="1:18" ht="15.75">
      <c r="A226" s="4"/>
      <c r="B226" s="19"/>
      <c r="C226" s="19"/>
      <c r="D226" s="19"/>
      <c r="E226" s="19"/>
      <c r="F226" s="19"/>
      <c r="G226" s="19"/>
      <c r="H226" s="19"/>
      <c r="I226" s="19"/>
      <c r="J226" s="19"/>
      <c r="K226" s="19"/>
      <c r="L226" s="19"/>
      <c r="M226" s="19"/>
      <c r="N226" s="19"/>
      <c r="O226" s="20"/>
    </row>
    <row r="227" spans="1:18" s="35" customFormat="1" ht="15.75" customHeight="1" thickBot="1">
      <c r="A227" s="101"/>
      <c r="B227" s="102"/>
      <c r="C227" s="102"/>
      <c r="D227" s="103"/>
      <c r="E227" s="217"/>
      <c r="F227" s="217"/>
      <c r="G227" s="217"/>
      <c r="H227" s="217"/>
      <c r="I227" s="217"/>
      <c r="J227" s="217"/>
      <c r="K227" s="102"/>
      <c r="L227" s="218"/>
      <c r="M227" s="218"/>
      <c r="N227" s="102"/>
      <c r="O227" s="104"/>
      <c r="P227" s="45"/>
      <c r="Q227" s="45"/>
      <c r="R227" s="45"/>
    </row>
    <row r="228" spans="1:18" s="35" customFormat="1" ht="15.75" customHeight="1" thickBot="1">
      <c r="A228" s="101"/>
      <c r="B228" s="102"/>
      <c r="C228" s="102"/>
      <c r="D228" s="103"/>
      <c r="E228" s="219" t="s">
        <v>9</v>
      </c>
      <c r="F228" s="220"/>
      <c r="G228" s="220"/>
      <c r="H228" s="221"/>
      <c r="I228" s="105" t="s">
        <v>5</v>
      </c>
      <c r="J228" s="106" t="s">
        <v>141</v>
      </c>
      <c r="K228" s="102"/>
      <c r="L228" s="107"/>
      <c r="M228" s="107"/>
      <c r="N228" s="102"/>
      <c r="O228" s="104"/>
      <c r="P228" s="45"/>
      <c r="Q228" s="45"/>
      <c r="R228" s="45"/>
    </row>
    <row r="229" spans="1:18" s="35" customFormat="1" ht="64.5" customHeight="1">
      <c r="A229" s="101"/>
      <c r="B229" s="102"/>
      <c r="C229" s="102"/>
      <c r="D229" s="103"/>
      <c r="E229" s="222" t="s">
        <v>30</v>
      </c>
      <c r="F229" s="223"/>
      <c r="G229" s="223"/>
      <c r="H229" s="224"/>
      <c r="I229" s="56">
        <v>8</v>
      </c>
      <c r="J229" s="56">
        <v>9</v>
      </c>
      <c r="K229" s="102"/>
      <c r="L229" s="107"/>
      <c r="M229" s="107"/>
      <c r="N229" s="102"/>
      <c r="O229" s="104"/>
      <c r="P229" s="45"/>
      <c r="Q229" s="45"/>
      <c r="R229" s="45"/>
    </row>
    <row r="230" spans="1:18" s="35" customFormat="1" ht="41.25" customHeight="1" thickBot="1">
      <c r="A230" s="101"/>
      <c r="B230" s="102"/>
      <c r="C230" s="102"/>
      <c r="D230" s="103"/>
      <c r="E230" s="222" t="s">
        <v>29</v>
      </c>
      <c r="F230" s="223"/>
      <c r="G230" s="223"/>
      <c r="H230" s="224"/>
      <c r="I230" s="56">
        <v>9</v>
      </c>
      <c r="J230" s="56">
        <v>9</v>
      </c>
      <c r="K230" s="102"/>
      <c r="L230" s="102"/>
      <c r="M230" s="102"/>
      <c r="N230" s="102"/>
      <c r="O230" s="104"/>
      <c r="P230" s="45"/>
      <c r="Q230" s="45"/>
      <c r="R230" s="45"/>
    </row>
    <row r="231" spans="1:18" s="35" customFormat="1" ht="16.5" customHeight="1">
      <c r="A231" s="101"/>
      <c r="B231" s="102"/>
      <c r="C231" s="102"/>
      <c r="D231" s="103"/>
      <c r="E231" s="238" t="s">
        <v>163</v>
      </c>
      <c r="F231" s="239"/>
      <c r="G231" s="239"/>
      <c r="H231" s="240"/>
      <c r="I231" s="81">
        <f>I229/I230</f>
        <v>0.88888888888888884</v>
      </c>
      <c r="J231" s="109">
        <f>J229/J230</f>
        <v>1</v>
      </c>
      <c r="K231" s="102"/>
      <c r="L231" s="102"/>
      <c r="M231" s="102"/>
      <c r="N231" s="102"/>
      <c r="O231" s="104"/>
      <c r="P231" s="45"/>
      <c r="Q231" s="45"/>
      <c r="R231" s="45"/>
    </row>
    <row r="232" spans="1:18" s="35" customFormat="1" ht="16.5" customHeight="1" thickBot="1">
      <c r="A232" s="101"/>
      <c r="B232" s="102"/>
      <c r="C232" s="102"/>
      <c r="D232" s="103"/>
      <c r="E232" s="241" t="s">
        <v>164</v>
      </c>
      <c r="F232" s="242"/>
      <c r="G232" s="242"/>
      <c r="H232" s="243"/>
      <c r="I232" s="225">
        <f>J231</f>
        <v>1</v>
      </c>
      <c r="J232" s="226"/>
      <c r="K232" s="102"/>
      <c r="L232" s="102"/>
      <c r="M232" s="102"/>
      <c r="N232" s="102"/>
      <c r="O232" s="104"/>
      <c r="P232" s="45"/>
      <c r="Q232" s="45"/>
      <c r="R232" s="45"/>
    </row>
    <row r="233" spans="1:18" s="35" customFormat="1" ht="16.5" customHeight="1">
      <c r="A233" s="101"/>
      <c r="B233" s="102"/>
      <c r="C233" s="102"/>
      <c r="D233" s="102"/>
      <c r="E233" s="127"/>
      <c r="F233" s="127"/>
      <c r="G233" s="127"/>
      <c r="H233" s="127"/>
      <c r="I233" s="62"/>
      <c r="J233" s="62"/>
      <c r="K233" s="102"/>
      <c r="L233" s="102"/>
      <c r="M233" s="102"/>
      <c r="N233" s="102"/>
      <c r="O233" s="104"/>
      <c r="P233" s="45"/>
      <c r="Q233" s="45"/>
      <c r="R233" s="45"/>
    </row>
    <row r="234" spans="1:18" s="35" customFormat="1" ht="15.75" customHeight="1">
      <c r="A234" s="101"/>
      <c r="B234" s="102"/>
      <c r="C234" s="102"/>
      <c r="D234" s="102"/>
      <c r="E234" s="74"/>
      <c r="F234" s="74"/>
      <c r="G234" s="74"/>
      <c r="H234" s="74"/>
      <c r="I234" s="128"/>
      <c r="J234" s="128"/>
      <c r="K234" s="102"/>
      <c r="L234" s="102"/>
      <c r="M234" s="102"/>
      <c r="N234" s="102"/>
      <c r="O234" s="104"/>
      <c r="P234" s="45"/>
      <c r="Q234" s="45"/>
      <c r="R234" s="45"/>
    </row>
    <row r="235" spans="1:18" s="35" customFormat="1" ht="15.75" customHeight="1">
      <c r="A235" s="101"/>
      <c r="B235" s="102"/>
      <c r="C235" s="102"/>
      <c r="D235" s="102"/>
      <c r="E235" s="74"/>
      <c r="F235" s="74"/>
      <c r="G235" s="74"/>
      <c r="H235" s="74"/>
      <c r="I235" s="128"/>
      <c r="J235" s="128"/>
      <c r="K235" s="102"/>
      <c r="L235" s="102"/>
      <c r="M235" s="102"/>
      <c r="N235" s="102"/>
      <c r="O235" s="104"/>
      <c r="P235" s="45"/>
      <c r="Q235" s="45"/>
      <c r="R235" s="45"/>
    </row>
    <row r="236" spans="1:18" ht="16.5" thickBot="1">
      <c r="A236" s="3"/>
      <c r="B236" s="21"/>
      <c r="C236" s="21"/>
      <c r="D236" s="21"/>
      <c r="E236" s="21"/>
      <c r="F236" s="21"/>
      <c r="G236" s="21"/>
      <c r="H236" s="21"/>
      <c r="I236" s="21"/>
      <c r="J236" s="21"/>
      <c r="K236" s="21"/>
      <c r="L236" s="21"/>
      <c r="M236" s="21"/>
      <c r="N236" s="21"/>
      <c r="O236" s="22"/>
    </row>
    <row r="237" spans="1:18" ht="16.5" thickBot="1">
      <c r="A237" s="227" t="s">
        <v>165</v>
      </c>
      <c r="B237" s="228"/>
      <c r="C237" s="228"/>
      <c r="D237" s="228"/>
      <c r="E237" s="228"/>
      <c r="F237" s="228"/>
      <c r="G237" s="228"/>
      <c r="H237" s="228"/>
      <c r="I237" s="228"/>
      <c r="J237" s="228"/>
      <c r="K237" s="228"/>
      <c r="L237" s="228"/>
      <c r="M237" s="228"/>
      <c r="N237" s="228"/>
      <c r="O237" s="229"/>
    </row>
    <row r="238" spans="1:18" ht="16.5" thickBot="1">
      <c r="A238" s="227" t="s">
        <v>5</v>
      </c>
      <c r="B238" s="228"/>
      <c r="C238" s="228"/>
      <c r="D238" s="228"/>
      <c r="E238" s="228"/>
      <c r="F238" s="228"/>
      <c r="G238" s="228"/>
      <c r="H238" s="228"/>
      <c r="I238" s="228"/>
      <c r="J238" s="228"/>
      <c r="K238" s="228"/>
      <c r="L238" s="228"/>
      <c r="M238" s="228"/>
      <c r="N238" s="228"/>
      <c r="O238" s="229"/>
    </row>
    <row r="239" spans="1:18" ht="199.5" customHeight="1" thickBot="1">
      <c r="A239" s="349" t="s">
        <v>174</v>
      </c>
      <c r="B239" s="266"/>
      <c r="C239" s="266"/>
      <c r="D239" s="266"/>
      <c r="E239" s="266"/>
      <c r="F239" s="266"/>
      <c r="G239" s="266"/>
      <c r="H239" s="266"/>
      <c r="I239" s="266"/>
      <c r="J239" s="266"/>
      <c r="K239" s="266"/>
      <c r="L239" s="266"/>
      <c r="M239" s="266"/>
      <c r="N239" s="266"/>
      <c r="O239" s="267"/>
    </row>
    <row r="240" spans="1:18" ht="16.5" thickBot="1">
      <c r="A240" s="227" t="s">
        <v>4</v>
      </c>
      <c r="B240" s="228"/>
      <c r="C240" s="228"/>
      <c r="D240" s="228"/>
      <c r="E240" s="228"/>
      <c r="F240" s="228"/>
      <c r="G240" s="228"/>
      <c r="H240" s="228"/>
      <c r="I240" s="228"/>
      <c r="J240" s="228"/>
      <c r="K240" s="228"/>
      <c r="L240" s="228"/>
      <c r="M240" s="228"/>
      <c r="N240" s="228"/>
      <c r="O240" s="229"/>
    </row>
    <row r="241" spans="1:18" ht="58.5" customHeight="1" thickBot="1">
      <c r="A241" s="251" t="s">
        <v>175</v>
      </c>
      <c r="B241" s="252"/>
      <c r="C241" s="252"/>
      <c r="D241" s="252"/>
      <c r="E241" s="252"/>
      <c r="F241" s="252"/>
      <c r="G241" s="252"/>
      <c r="H241" s="252"/>
      <c r="I241" s="252"/>
      <c r="J241" s="252"/>
      <c r="K241" s="252"/>
      <c r="L241" s="252"/>
      <c r="M241" s="252"/>
      <c r="N241" s="252"/>
      <c r="O241" s="253"/>
    </row>
    <row r="242" spans="1:18" ht="16.149999999999999" customHeight="1" thickBot="1">
      <c r="A242" s="230" t="s">
        <v>3</v>
      </c>
      <c r="B242" s="232" t="s">
        <v>2</v>
      </c>
      <c r="C242" s="233"/>
      <c r="D242" s="233"/>
      <c r="E242" s="233"/>
      <c r="F242" s="234"/>
      <c r="G242" s="235" t="s">
        <v>1</v>
      </c>
      <c r="H242" s="236"/>
      <c r="I242" s="236"/>
      <c r="J242" s="236"/>
      <c r="K242" s="237"/>
      <c r="L242" s="232" t="s">
        <v>0</v>
      </c>
      <c r="M242" s="233"/>
      <c r="N242" s="233"/>
      <c r="O242" s="234"/>
    </row>
    <row r="243" spans="1:18" ht="21" thickBot="1">
      <c r="A243" s="231"/>
      <c r="B243" s="254"/>
      <c r="C243" s="255"/>
      <c r="D243" s="255"/>
      <c r="E243" s="255"/>
      <c r="F243" s="256"/>
      <c r="G243" s="254"/>
      <c r="H243" s="255"/>
      <c r="I243" s="255"/>
      <c r="J243" s="255"/>
      <c r="K243" s="256"/>
      <c r="L243" s="257"/>
      <c r="M243" s="258"/>
      <c r="N243" s="258"/>
      <c r="O243" s="259"/>
    </row>
    <row r="244" spans="1:18" ht="15.75">
      <c r="A244" s="161" t="s">
        <v>28</v>
      </c>
      <c r="B244" s="162"/>
      <c r="C244" s="162"/>
      <c r="D244" s="162"/>
      <c r="E244" s="162"/>
      <c r="F244" s="162"/>
      <c r="G244" s="162"/>
      <c r="H244" s="162"/>
      <c r="I244" s="162"/>
      <c r="J244" s="162"/>
      <c r="K244" s="162"/>
      <c r="L244" s="162"/>
      <c r="M244" s="162"/>
      <c r="N244" s="162"/>
      <c r="O244" s="163"/>
    </row>
    <row r="245" spans="1:18" ht="26.25" customHeight="1" thickBot="1">
      <c r="A245" s="193" t="s">
        <v>27</v>
      </c>
      <c r="B245" s="194"/>
      <c r="C245" s="194"/>
      <c r="D245" s="194"/>
      <c r="E245" s="194"/>
      <c r="F245" s="194"/>
      <c r="G245" s="194"/>
      <c r="H245" s="194"/>
      <c r="I245" s="194"/>
      <c r="J245" s="194"/>
      <c r="K245" s="194"/>
      <c r="L245" s="194"/>
      <c r="M245" s="194"/>
      <c r="N245" s="194"/>
      <c r="O245" s="195"/>
    </row>
    <row r="246" spans="1:18" ht="15.75">
      <c r="A246" s="196" t="s">
        <v>9</v>
      </c>
      <c r="B246" s="197"/>
      <c r="C246" s="197"/>
      <c r="D246" s="197"/>
      <c r="E246" s="197"/>
      <c r="F246" s="197"/>
      <c r="G246" s="197"/>
      <c r="H246" s="197"/>
      <c r="I246" s="197"/>
      <c r="J246" s="197"/>
      <c r="K246" s="197"/>
      <c r="L246" s="197"/>
      <c r="M246" s="197"/>
      <c r="N246" s="197"/>
      <c r="O246" s="198"/>
    </row>
    <row r="247" spans="1:18" ht="16.149999999999999" customHeight="1" thickBot="1">
      <c r="A247" s="199" t="s">
        <v>26</v>
      </c>
      <c r="B247" s="200"/>
      <c r="C247" s="200"/>
      <c r="D247" s="200"/>
      <c r="E247" s="200"/>
      <c r="F247" s="200"/>
      <c r="G247" s="200"/>
      <c r="H247" s="200"/>
      <c r="I247" s="200"/>
      <c r="J247" s="200"/>
      <c r="K247" s="200"/>
      <c r="L247" s="200"/>
      <c r="M247" s="200"/>
      <c r="N247" s="200"/>
      <c r="O247" s="201"/>
    </row>
    <row r="248" spans="1:18" ht="15.75">
      <c r="A248" s="2"/>
      <c r="B248" s="26"/>
      <c r="C248" s="26"/>
      <c r="D248" s="26"/>
      <c r="E248" s="26"/>
      <c r="F248" s="26"/>
      <c r="G248" s="26"/>
      <c r="H248" s="26"/>
      <c r="I248" s="26"/>
      <c r="J248" s="26"/>
      <c r="K248" s="26"/>
      <c r="L248" s="26"/>
      <c r="M248" s="26"/>
      <c r="N248" s="26"/>
      <c r="O248" s="27"/>
    </row>
    <row r="249" spans="1:18" s="35" customFormat="1" ht="15.75" customHeight="1" thickBot="1">
      <c r="A249" s="129"/>
      <c r="B249" s="130"/>
      <c r="C249" s="130"/>
      <c r="D249" s="131"/>
      <c r="E249" s="132"/>
      <c r="F249" s="132"/>
      <c r="G249" s="132"/>
      <c r="H249" s="132"/>
      <c r="I249" s="132"/>
      <c r="J249" s="132"/>
      <c r="K249" s="130"/>
      <c r="L249" s="167"/>
      <c r="M249" s="167"/>
      <c r="N249" s="130"/>
      <c r="O249" s="134"/>
      <c r="P249" s="45"/>
      <c r="Q249" s="45"/>
      <c r="R249" s="45"/>
    </row>
    <row r="250" spans="1:18" s="35" customFormat="1" ht="15.75" customHeight="1" thickBot="1">
      <c r="A250" s="129"/>
      <c r="B250" s="130"/>
      <c r="C250" s="130"/>
      <c r="D250" s="131"/>
      <c r="E250" s="260" t="s">
        <v>9</v>
      </c>
      <c r="F250" s="261"/>
      <c r="G250" s="261"/>
      <c r="H250" s="262"/>
      <c r="I250" s="117" t="s">
        <v>5</v>
      </c>
      <c r="J250" s="118" t="s">
        <v>141</v>
      </c>
      <c r="K250" s="130"/>
      <c r="L250" s="136"/>
      <c r="M250" s="136"/>
      <c r="N250" s="130"/>
      <c r="O250" s="134"/>
      <c r="P250" s="45"/>
      <c r="Q250" s="45"/>
      <c r="R250" s="45"/>
    </row>
    <row r="251" spans="1:18" s="35" customFormat="1" ht="24" customHeight="1">
      <c r="A251" s="129"/>
      <c r="B251" s="130"/>
      <c r="C251" s="130"/>
      <c r="D251" s="131"/>
      <c r="E251" s="168" t="s">
        <v>119</v>
      </c>
      <c r="F251" s="169"/>
      <c r="G251" s="169"/>
      <c r="H251" s="170"/>
      <c r="I251" s="93">
        <v>81</v>
      </c>
      <c r="J251" s="94">
        <v>78</v>
      </c>
      <c r="K251" s="130"/>
      <c r="L251" s="136"/>
      <c r="M251" s="136"/>
      <c r="N251" s="130"/>
      <c r="O251" s="134"/>
      <c r="P251" s="45"/>
      <c r="Q251" s="45"/>
      <c r="R251" s="45"/>
    </row>
    <row r="252" spans="1:18" s="35" customFormat="1" ht="41.25" customHeight="1" thickBot="1">
      <c r="A252" s="129"/>
      <c r="B252" s="130"/>
      <c r="C252" s="130"/>
      <c r="D252" s="131"/>
      <c r="E252" s="168" t="s">
        <v>120</v>
      </c>
      <c r="F252" s="169"/>
      <c r="G252" s="169"/>
      <c r="H252" s="170"/>
      <c r="I252" s="93">
        <v>81</v>
      </c>
      <c r="J252" s="94">
        <v>81</v>
      </c>
      <c r="K252" s="130"/>
      <c r="L252" s="130"/>
      <c r="M252" s="130"/>
      <c r="N252" s="130"/>
      <c r="O252" s="134"/>
      <c r="P252" s="45"/>
      <c r="Q252" s="45"/>
      <c r="R252" s="45"/>
    </row>
    <row r="253" spans="1:18" s="35" customFormat="1" ht="16.5" customHeight="1">
      <c r="A253" s="129"/>
      <c r="B253" s="130"/>
      <c r="C253" s="130"/>
      <c r="D253" s="131"/>
      <c r="E253" s="211" t="s">
        <v>163</v>
      </c>
      <c r="F253" s="212"/>
      <c r="G253" s="212"/>
      <c r="H253" s="213"/>
      <c r="I253" s="120">
        <f>I251/I252</f>
        <v>1</v>
      </c>
      <c r="J253" s="121">
        <f>J251/J252</f>
        <v>0.96296296296296291</v>
      </c>
      <c r="K253" s="130"/>
      <c r="L253" s="130"/>
      <c r="M253" s="130"/>
      <c r="N253" s="130"/>
      <c r="O253" s="134"/>
      <c r="P253" s="45"/>
      <c r="Q253" s="45"/>
      <c r="R253" s="45"/>
    </row>
    <row r="254" spans="1:18" s="35" customFormat="1" ht="16.5" customHeight="1" thickBot="1">
      <c r="A254" s="129"/>
      <c r="B254" s="130"/>
      <c r="C254" s="130"/>
      <c r="D254" s="131"/>
      <c r="E254" s="214" t="s">
        <v>164</v>
      </c>
      <c r="F254" s="215"/>
      <c r="G254" s="215"/>
      <c r="H254" s="216"/>
      <c r="I254" s="171">
        <f>AVERAGE(I253:J253)</f>
        <v>0.9814814814814814</v>
      </c>
      <c r="J254" s="172"/>
      <c r="K254" s="130"/>
      <c r="L254" s="130"/>
      <c r="M254" s="130"/>
      <c r="N254" s="130"/>
      <c r="O254" s="134"/>
      <c r="P254" s="45"/>
      <c r="Q254" s="45"/>
      <c r="R254" s="45"/>
    </row>
    <row r="255" spans="1:18" s="35" customFormat="1" ht="16.5" customHeight="1">
      <c r="A255" s="129"/>
      <c r="B255" s="130"/>
      <c r="C255" s="130"/>
      <c r="D255" s="130"/>
      <c r="E255" s="133"/>
      <c r="F255" s="133"/>
      <c r="G255" s="133"/>
      <c r="H255" s="133"/>
      <c r="I255" s="139"/>
      <c r="J255" s="139"/>
      <c r="K255" s="130"/>
      <c r="L255" s="130"/>
      <c r="M255" s="130"/>
      <c r="N255" s="130"/>
      <c r="O255" s="134"/>
      <c r="P255" s="45"/>
      <c r="Q255" s="45"/>
      <c r="R255" s="45"/>
    </row>
    <row r="256" spans="1:18" s="35" customFormat="1" ht="15.75" customHeight="1">
      <c r="A256" s="129"/>
      <c r="B256" s="130"/>
      <c r="C256" s="130"/>
      <c r="D256" s="130"/>
      <c r="E256" s="132"/>
      <c r="F256" s="132"/>
      <c r="G256" s="132"/>
      <c r="H256" s="132"/>
      <c r="I256" s="140"/>
      <c r="J256" s="140"/>
      <c r="K256" s="130"/>
      <c r="L256" s="130"/>
      <c r="M256" s="130"/>
      <c r="N256" s="130"/>
      <c r="O256" s="134"/>
      <c r="P256" s="45"/>
      <c r="Q256" s="45"/>
      <c r="R256" s="45"/>
    </row>
    <row r="257" spans="1:18" s="35" customFormat="1" ht="15.75" customHeight="1">
      <c r="A257" s="129"/>
      <c r="B257" s="130"/>
      <c r="C257" s="130"/>
      <c r="D257" s="130"/>
      <c r="E257" s="132"/>
      <c r="F257" s="132"/>
      <c r="G257" s="132"/>
      <c r="H257" s="132"/>
      <c r="I257" s="140"/>
      <c r="J257" s="140"/>
      <c r="K257" s="130"/>
      <c r="L257" s="130"/>
      <c r="M257" s="130"/>
      <c r="N257" s="130"/>
      <c r="O257" s="134"/>
      <c r="P257" s="45"/>
      <c r="Q257" s="45"/>
      <c r="R257" s="45"/>
    </row>
    <row r="258" spans="1:18" ht="16.5" thickBot="1">
      <c r="A258" s="1"/>
      <c r="B258" s="28"/>
      <c r="C258" s="28"/>
      <c r="D258" s="28"/>
      <c r="E258" s="28"/>
      <c r="F258" s="28"/>
      <c r="G258" s="28"/>
      <c r="H258" s="28"/>
      <c r="I258" s="28"/>
      <c r="J258" s="28"/>
      <c r="K258" s="28"/>
      <c r="L258" s="28"/>
      <c r="M258" s="28"/>
      <c r="N258" s="28"/>
      <c r="O258" s="29"/>
    </row>
    <row r="259" spans="1:18" ht="16.5" thickBot="1">
      <c r="A259" s="173" t="s">
        <v>165</v>
      </c>
      <c r="B259" s="174"/>
      <c r="C259" s="174"/>
      <c r="D259" s="174"/>
      <c r="E259" s="174"/>
      <c r="F259" s="174"/>
      <c r="G259" s="174"/>
      <c r="H259" s="174"/>
      <c r="I259" s="174"/>
      <c r="J259" s="174"/>
      <c r="K259" s="174"/>
      <c r="L259" s="174"/>
      <c r="M259" s="174"/>
      <c r="N259" s="174"/>
      <c r="O259" s="175"/>
    </row>
    <row r="260" spans="1:18" ht="16.5" thickBot="1">
      <c r="A260" s="173" t="s">
        <v>5</v>
      </c>
      <c r="B260" s="174"/>
      <c r="C260" s="174"/>
      <c r="D260" s="174"/>
      <c r="E260" s="174"/>
      <c r="F260" s="174"/>
      <c r="G260" s="174"/>
      <c r="H260" s="174"/>
      <c r="I260" s="174"/>
      <c r="J260" s="174"/>
      <c r="K260" s="174"/>
      <c r="L260" s="174"/>
      <c r="M260" s="174"/>
      <c r="N260" s="174"/>
      <c r="O260" s="175"/>
    </row>
    <row r="261" spans="1:18" ht="63.75" customHeight="1" thickBot="1">
      <c r="A261" s="205" t="s">
        <v>153</v>
      </c>
      <c r="B261" s="206"/>
      <c r="C261" s="206"/>
      <c r="D261" s="206"/>
      <c r="E261" s="206"/>
      <c r="F261" s="206"/>
      <c r="G261" s="206"/>
      <c r="H261" s="206"/>
      <c r="I261" s="206"/>
      <c r="J261" s="206"/>
      <c r="K261" s="206"/>
      <c r="L261" s="206"/>
      <c r="M261" s="206"/>
      <c r="N261" s="206"/>
      <c r="O261" s="207"/>
    </row>
    <row r="262" spans="1:18" ht="58.5" customHeight="1" thickBot="1">
      <c r="A262" s="250" t="s">
        <v>176</v>
      </c>
      <c r="B262" s="206"/>
      <c r="C262" s="206"/>
      <c r="D262" s="206"/>
      <c r="E262" s="206"/>
      <c r="F262" s="206"/>
      <c r="G262" s="206"/>
      <c r="H262" s="206"/>
      <c r="I262" s="206"/>
      <c r="J262" s="206"/>
      <c r="K262" s="206"/>
      <c r="L262" s="206"/>
      <c r="M262" s="206"/>
      <c r="N262" s="206"/>
      <c r="O262" s="207"/>
    </row>
    <row r="263" spans="1:18" ht="16.149999999999999" customHeight="1" thickBot="1">
      <c r="A263" s="185" t="s">
        <v>3</v>
      </c>
      <c r="B263" s="187" t="s">
        <v>2</v>
      </c>
      <c r="C263" s="188"/>
      <c r="D263" s="188"/>
      <c r="E263" s="188"/>
      <c r="F263" s="189"/>
      <c r="G263" s="190" t="s">
        <v>1</v>
      </c>
      <c r="H263" s="191"/>
      <c r="I263" s="191"/>
      <c r="J263" s="191"/>
      <c r="K263" s="192"/>
      <c r="L263" s="187" t="s">
        <v>0</v>
      </c>
      <c r="M263" s="188"/>
      <c r="N263" s="188"/>
      <c r="O263" s="189"/>
    </row>
    <row r="264" spans="1:18" ht="21" thickBot="1">
      <c r="A264" s="186"/>
      <c r="B264" s="202"/>
      <c r="C264" s="203"/>
      <c r="D264" s="203"/>
      <c r="E264" s="203"/>
      <c r="F264" s="204"/>
      <c r="G264" s="202"/>
      <c r="H264" s="203"/>
      <c r="I264" s="203"/>
      <c r="J264" s="203"/>
      <c r="K264" s="204"/>
      <c r="L264" s="208" t="e">
        <f>G264/B264</f>
        <v>#DIV/0!</v>
      </c>
      <c r="M264" s="209"/>
      <c r="N264" s="209"/>
      <c r="O264" s="210"/>
    </row>
    <row r="265" spans="1:18" ht="15.75">
      <c r="A265" s="244" t="s">
        <v>25</v>
      </c>
      <c r="B265" s="245"/>
      <c r="C265" s="245"/>
      <c r="D265" s="245"/>
      <c r="E265" s="245"/>
      <c r="F265" s="245"/>
      <c r="G265" s="245"/>
      <c r="H265" s="245"/>
      <c r="I265" s="245"/>
      <c r="J265" s="245"/>
      <c r="K265" s="245"/>
      <c r="L265" s="245"/>
      <c r="M265" s="245"/>
      <c r="N265" s="245"/>
      <c r="O265" s="246"/>
    </row>
    <row r="266" spans="1:18" ht="16.149999999999999" customHeight="1" thickBot="1">
      <c r="A266" s="284" t="s">
        <v>24</v>
      </c>
      <c r="B266" s="285"/>
      <c r="C266" s="285"/>
      <c r="D266" s="285"/>
      <c r="E266" s="285"/>
      <c r="F266" s="285"/>
      <c r="G266" s="285"/>
      <c r="H266" s="285"/>
      <c r="I266" s="285"/>
      <c r="J266" s="285"/>
      <c r="K266" s="285"/>
      <c r="L266" s="285"/>
      <c r="M266" s="285"/>
      <c r="N266" s="285"/>
      <c r="O266" s="286"/>
    </row>
    <row r="267" spans="1:18" ht="15.75">
      <c r="A267" s="279" t="s">
        <v>9</v>
      </c>
      <c r="B267" s="280"/>
      <c r="C267" s="280"/>
      <c r="D267" s="280"/>
      <c r="E267" s="280"/>
      <c r="F267" s="280"/>
      <c r="G267" s="280"/>
      <c r="H267" s="280"/>
      <c r="I267" s="280"/>
      <c r="J267" s="280"/>
      <c r="K267" s="280"/>
      <c r="L267" s="280"/>
      <c r="M267" s="280"/>
      <c r="N267" s="280"/>
      <c r="O267" s="281"/>
    </row>
    <row r="268" spans="1:18" ht="16.149999999999999" customHeight="1" thickBot="1">
      <c r="A268" s="276" t="s">
        <v>23</v>
      </c>
      <c r="B268" s="277"/>
      <c r="C268" s="277"/>
      <c r="D268" s="277"/>
      <c r="E268" s="277"/>
      <c r="F268" s="277"/>
      <c r="G268" s="277"/>
      <c r="H268" s="277"/>
      <c r="I268" s="277"/>
      <c r="J268" s="277"/>
      <c r="K268" s="277"/>
      <c r="L268" s="277"/>
      <c r="M268" s="277"/>
      <c r="N268" s="277"/>
      <c r="O268" s="278"/>
    </row>
    <row r="269" spans="1:18" ht="15.75">
      <c r="A269" s="4"/>
      <c r="B269" s="19"/>
      <c r="C269" s="19"/>
      <c r="D269" s="19"/>
      <c r="E269" s="19"/>
      <c r="F269" s="19"/>
      <c r="G269" s="19"/>
      <c r="H269" s="19"/>
      <c r="I269" s="19"/>
      <c r="J269" s="19"/>
      <c r="K269" s="19"/>
      <c r="L269" s="19"/>
      <c r="M269" s="19"/>
      <c r="N269" s="19"/>
      <c r="O269" s="20"/>
    </row>
    <row r="270" spans="1:18" s="35" customFormat="1" ht="15.75" customHeight="1" thickBot="1">
      <c r="A270" s="101"/>
      <c r="B270" s="102"/>
      <c r="C270" s="102"/>
      <c r="D270" s="103"/>
      <c r="E270" s="74"/>
      <c r="F270" s="74"/>
      <c r="G270" s="74"/>
      <c r="H270" s="74"/>
      <c r="I270" s="74"/>
      <c r="J270" s="74"/>
      <c r="K270" s="102"/>
      <c r="L270" s="218"/>
      <c r="M270" s="218"/>
      <c r="N270" s="102"/>
      <c r="O270" s="104"/>
      <c r="P270" s="45"/>
      <c r="Q270" s="45"/>
      <c r="R270" s="45"/>
    </row>
    <row r="271" spans="1:18" s="35" customFormat="1" ht="15.75" customHeight="1" thickBot="1">
      <c r="A271" s="101"/>
      <c r="B271" s="102"/>
      <c r="C271" s="102"/>
      <c r="D271" s="103"/>
      <c r="E271" s="219" t="s">
        <v>9</v>
      </c>
      <c r="F271" s="220"/>
      <c r="G271" s="220"/>
      <c r="H271" s="221"/>
      <c r="I271" s="148" t="s">
        <v>170</v>
      </c>
      <c r="J271" s="62"/>
      <c r="K271" s="102"/>
      <c r="L271" s="107"/>
      <c r="M271" s="107"/>
      <c r="N271" s="102"/>
      <c r="O271" s="104"/>
      <c r="P271" s="45"/>
      <c r="Q271" s="45"/>
      <c r="R271" s="45"/>
    </row>
    <row r="272" spans="1:18" s="35" customFormat="1" ht="42.75" customHeight="1">
      <c r="A272" s="101"/>
      <c r="B272" s="102"/>
      <c r="C272" s="102"/>
      <c r="D272" s="103"/>
      <c r="E272" s="247" t="s">
        <v>122</v>
      </c>
      <c r="F272" s="248"/>
      <c r="G272" s="248"/>
      <c r="H272" s="249"/>
      <c r="I272" s="149">
        <v>0.91159999999999997</v>
      </c>
      <c r="J272" s="150"/>
      <c r="K272" s="102"/>
      <c r="L272" s="107"/>
      <c r="M272" s="107"/>
      <c r="N272" s="102"/>
      <c r="O272" s="104"/>
      <c r="P272" s="45"/>
      <c r="Q272" s="45"/>
      <c r="R272" s="45"/>
    </row>
    <row r="273" spans="1:18" s="35" customFormat="1" ht="41.25" customHeight="1">
      <c r="A273" s="101"/>
      <c r="B273" s="102"/>
      <c r="C273" s="102"/>
      <c r="D273" s="103"/>
      <c r="E273" s="222" t="s">
        <v>123</v>
      </c>
      <c r="F273" s="223"/>
      <c r="G273" s="223"/>
      <c r="H273" s="298"/>
      <c r="I273" s="151">
        <v>0.92649999999999999</v>
      </c>
      <c r="J273" s="127"/>
      <c r="K273" s="102"/>
      <c r="L273" s="102"/>
      <c r="M273" s="102"/>
      <c r="N273" s="102"/>
      <c r="O273" s="104"/>
      <c r="P273" s="45"/>
      <c r="Q273" s="45"/>
      <c r="R273" s="45"/>
    </row>
    <row r="274" spans="1:18" s="35" customFormat="1" ht="30" customHeight="1">
      <c r="A274" s="101"/>
      <c r="B274" s="102"/>
      <c r="C274" s="102"/>
      <c r="D274" s="103"/>
      <c r="E274" s="299" t="s">
        <v>124</v>
      </c>
      <c r="F274" s="300"/>
      <c r="G274" s="300"/>
      <c r="H274" s="301"/>
      <c r="I274" s="152">
        <f>AVERAGE(I272:I273)</f>
        <v>0.91904999999999992</v>
      </c>
      <c r="J274" s="127"/>
      <c r="K274" s="102"/>
      <c r="L274" s="102"/>
      <c r="M274" s="102"/>
      <c r="N274" s="102"/>
      <c r="O274" s="104"/>
      <c r="P274" s="45"/>
      <c r="Q274" s="45"/>
      <c r="R274" s="45"/>
    </row>
    <row r="275" spans="1:18" s="35" customFormat="1" ht="25.5" customHeight="1" thickBot="1">
      <c r="A275" s="101"/>
      <c r="B275" s="102"/>
      <c r="C275" s="102"/>
      <c r="D275" s="103"/>
      <c r="E275" s="299" t="s">
        <v>121</v>
      </c>
      <c r="F275" s="300"/>
      <c r="G275" s="300"/>
      <c r="H275" s="301"/>
      <c r="I275" s="152">
        <v>0.88690000000000002</v>
      </c>
      <c r="J275" s="127"/>
      <c r="K275" s="102"/>
      <c r="L275" s="102"/>
      <c r="M275" s="102"/>
      <c r="N275" s="102"/>
      <c r="O275" s="104"/>
      <c r="P275" s="45"/>
      <c r="Q275" s="45"/>
      <c r="R275" s="45"/>
    </row>
    <row r="276" spans="1:18" s="35" customFormat="1" ht="16.5" customHeight="1">
      <c r="A276" s="101"/>
      <c r="B276" s="102"/>
      <c r="C276" s="102"/>
      <c r="D276" s="103"/>
      <c r="E276" s="238" t="s">
        <v>163</v>
      </c>
      <c r="F276" s="239"/>
      <c r="G276" s="239"/>
      <c r="H276" s="240"/>
      <c r="I276" s="153">
        <f>AVERAGE(I272:I275)</f>
        <v>0.9110125</v>
      </c>
      <c r="J276" s="63"/>
      <c r="K276" s="102"/>
      <c r="L276" s="102"/>
      <c r="M276" s="102"/>
      <c r="N276" s="102"/>
      <c r="O276" s="104"/>
      <c r="P276" s="45"/>
      <c r="Q276" s="45"/>
      <c r="R276" s="45"/>
    </row>
    <row r="277" spans="1:18" s="35" customFormat="1" ht="16.5" customHeight="1" thickBot="1">
      <c r="A277" s="101"/>
      <c r="B277" s="102"/>
      <c r="C277" s="102"/>
      <c r="D277" s="103"/>
      <c r="E277" s="241" t="s">
        <v>164</v>
      </c>
      <c r="F277" s="242"/>
      <c r="G277" s="242"/>
      <c r="H277" s="243"/>
      <c r="I277" s="154">
        <f>AVERAGE(I276:J276)</f>
        <v>0.9110125</v>
      </c>
      <c r="J277" s="63"/>
      <c r="K277" s="102"/>
      <c r="L277" s="102"/>
      <c r="M277" s="102"/>
      <c r="N277" s="102"/>
      <c r="O277" s="104"/>
      <c r="P277" s="45"/>
      <c r="Q277" s="45"/>
      <c r="R277" s="45"/>
    </row>
    <row r="278" spans="1:18" s="35" customFormat="1" ht="16.5" customHeight="1">
      <c r="A278" s="101"/>
      <c r="B278" s="102"/>
      <c r="C278" s="102"/>
      <c r="D278" s="102"/>
      <c r="E278" s="127"/>
      <c r="F278" s="127"/>
      <c r="G278" s="127"/>
      <c r="H278" s="127"/>
      <c r="I278" s="62"/>
      <c r="J278" s="62"/>
      <c r="K278" s="102"/>
      <c r="L278" s="102"/>
      <c r="M278" s="102"/>
      <c r="N278" s="102"/>
      <c r="O278" s="104"/>
      <c r="P278" s="45"/>
      <c r="Q278" s="45"/>
      <c r="R278" s="45"/>
    </row>
    <row r="279" spans="1:18" s="35" customFormat="1" ht="15.75" customHeight="1">
      <c r="A279" s="101"/>
      <c r="B279" s="102"/>
      <c r="C279" s="102"/>
      <c r="D279" s="102"/>
      <c r="E279" s="217"/>
      <c r="F279" s="217"/>
      <c r="G279" s="217"/>
      <c r="H279" s="217"/>
      <c r="I279" s="128"/>
      <c r="J279" s="128"/>
      <c r="K279" s="102"/>
      <c r="L279" s="102"/>
      <c r="M279" s="102"/>
      <c r="N279" s="102"/>
      <c r="O279" s="104"/>
      <c r="P279" s="45"/>
      <c r="Q279" s="45"/>
      <c r="R279" s="45"/>
    </row>
    <row r="280" spans="1:18" s="35" customFormat="1" ht="15.75" customHeight="1">
      <c r="A280" s="101"/>
      <c r="B280" s="102"/>
      <c r="C280" s="102"/>
      <c r="D280" s="102"/>
      <c r="E280" s="217"/>
      <c r="F280" s="217"/>
      <c r="G280" s="217"/>
      <c r="H280" s="217"/>
      <c r="I280" s="128"/>
      <c r="J280" s="128"/>
      <c r="K280" s="102"/>
      <c r="L280" s="102"/>
      <c r="M280" s="102"/>
      <c r="N280" s="102"/>
      <c r="O280" s="104"/>
      <c r="P280" s="45"/>
      <c r="Q280" s="45"/>
      <c r="R280" s="45"/>
    </row>
    <row r="281" spans="1:18" ht="16.5" thickBot="1">
      <c r="A281" s="3"/>
      <c r="B281" s="21"/>
      <c r="C281" s="21"/>
      <c r="D281" s="21"/>
      <c r="E281" s="21"/>
      <c r="F281" s="21"/>
      <c r="G281" s="21"/>
      <c r="H281" s="21"/>
      <c r="I281" s="21"/>
      <c r="J281" s="21"/>
      <c r="K281" s="21"/>
      <c r="L281" s="21"/>
      <c r="M281" s="21"/>
      <c r="N281" s="21"/>
      <c r="O281" s="22"/>
    </row>
    <row r="282" spans="1:18" ht="16.5" thickBot="1">
      <c r="A282" s="227" t="s">
        <v>165</v>
      </c>
      <c r="B282" s="228"/>
      <c r="C282" s="228"/>
      <c r="D282" s="228"/>
      <c r="E282" s="228"/>
      <c r="F282" s="228"/>
      <c r="G282" s="228"/>
      <c r="H282" s="228"/>
      <c r="I282" s="228"/>
      <c r="J282" s="228"/>
      <c r="K282" s="228"/>
      <c r="L282" s="228"/>
      <c r="M282" s="228"/>
      <c r="N282" s="228"/>
      <c r="O282" s="229"/>
    </row>
    <row r="283" spans="1:18" ht="16.5" thickBot="1">
      <c r="A283" s="227" t="s">
        <v>5</v>
      </c>
      <c r="B283" s="228"/>
      <c r="C283" s="228"/>
      <c r="D283" s="228"/>
      <c r="E283" s="228"/>
      <c r="F283" s="228"/>
      <c r="G283" s="228"/>
      <c r="H283" s="228"/>
      <c r="I283" s="228"/>
      <c r="J283" s="228"/>
      <c r="K283" s="228"/>
      <c r="L283" s="228"/>
      <c r="M283" s="228"/>
      <c r="N283" s="228"/>
      <c r="O283" s="229"/>
    </row>
    <row r="284" spans="1:18" ht="66.75" customHeight="1" thickBot="1">
      <c r="A284" s="349" t="s">
        <v>177</v>
      </c>
      <c r="B284" s="266"/>
      <c r="C284" s="266"/>
      <c r="D284" s="266"/>
      <c r="E284" s="266"/>
      <c r="F284" s="266"/>
      <c r="G284" s="266"/>
      <c r="H284" s="266"/>
      <c r="I284" s="266"/>
      <c r="J284" s="266"/>
      <c r="K284" s="266"/>
      <c r="L284" s="266"/>
      <c r="M284" s="266"/>
      <c r="N284" s="266"/>
      <c r="O284" s="267"/>
    </row>
    <row r="285" spans="1:18" ht="16.5" thickBot="1">
      <c r="A285" s="227" t="s">
        <v>4</v>
      </c>
      <c r="B285" s="228"/>
      <c r="C285" s="228"/>
      <c r="D285" s="228"/>
      <c r="E285" s="228"/>
      <c r="F285" s="228"/>
      <c r="G285" s="228"/>
      <c r="H285" s="228"/>
      <c r="I285" s="228"/>
      <c r="J285" s="228"/>
      <c r="K285" s="228"/>
      <c r="L285" s="228"/>
      <c r="M285" s="228"/>
      <c r="N285" s="228"/>
      <c r="O285" s="229"/>
    </row>
    <row r="286" spans="1:18" ht="58.5" customHeight="1" thickBot="1">
      <c r="A286" s="265" t="s">
        <v>154</v>
      </c>
      <c r="B286" s="266"/>
      <c r="C286" s="266"/>
      <c r="D286" s="266"/>
      <c r="E286" s="266"/>
      <c r="F286" s="266"/>
      <c r="G286" s="266"/>
      <c r="H286" s="266"/>
      <c r="I286" s="266"/>
      <c r="J286" s="266"/>
      <c r="K286" s="266"/>
      <c r="L286" s="266"/>
      <c r="M286" s="266"/>
      <c r="N286" s="266"/>
      <c r="O286" s="267"/>
    </row>
    <row r="287" spans="1:18" ht="16.149999999999999" customHeight="1" thickBot="1">
      <c r="A287" s="230" t="s">
        <v>3</v>
      </c>
      <c r="B287" s="232" t="s">
        <v>2</v>
      </c>
      <c r="C287" s="233"/>
      <c r="D287" s="233"/>
      <c r="E287" s="233"/>
      <c r="F287" s="234"/>
      <c r="G287" s="235" t="s">
        <v>1</v>
      </c>
      <c r="H287" s="236"/>
      <c r="I287" s="236"/>
      <c r="J287" s="236"/>
      <c r="K287" s="237"/>
      <c r="L287" s="232" t="s">
        <v>0</v>
      </c>
      <c r="M287" s="233"/>
      <c r="N287" s="233"/>
      <c r="O287" s="234"/>
    </row>
    <row r="288" spans="1:18" ht="21" thickBot="1">
      <c r="A288" s="231"/>
      <c r="B288" s="254"/>
      <c r="C288" s="255"/>
      <c r="D288" s="255"/>
      <c r="E288" s="255"/>
      <c r="F288" s="256"/>
      <c r="G288" s="254"/>
      <c r="H288" s="255"/>
      <c r="I288" s="255"/>
      <c r="J288" s="255"/>
      <c r="K288" s="256"/>
      <c r="L288" s="257" t="e">
        <f>G288/B288</f>
        <v>#DIV/0!</v>
      </c>
      <c r="M288" s="258"/>
      <c r="N288" s="258"/>
      <c r="O288" s="259"/>
    </row>
    <row r="289" spans="1:18" ht="15.75">
      <c r="A289" s="161" t="s">
        <v>22</v>
      </c>
      <c r="B289" s="162"/>
      <c r="C289" s="162"/>
      <c r="D289" s="162"/>
      <c r="E289" s="162"/>
      <c r="F289" s="162"/>
      <c r="G289" s="162"/>
      <c r="H289" s="162"/>
      <c r="I289" s="162"/>
      <c r="J289" s="162"/>
      <c r="K289" s="162"/>
      <c r="L289" s="162"/>
      <c r="M289" s="162"/>
      <c r="N289" s="162"/>
      <c r="O289" s="163"/>
    </row>
    <row r="290" spans="1:18" ht="16.149999999999999" customHeight="1" thickBot="1">
      <c r="A290" s="199" t="s">
        <v>178</v>
      </c>
      <c r="B290" s="200"/>
      <c r="C290" s="200"/>
      <c r="D290" s="200"/>
      <c r="E290" s="200"/>
      <c r="F290" s="200"/>
      <c r="G290" s="200"/>
      <c r="H290" s="200"/>
      <c r="I290" s="200"/>
      <c r="J290" s="200"/>
      <c r="K290" s="200"/>
      <c r="L290" s="200"/>
      <c r="M290" s="200"/>
      <c r="N290" s="200"/>
      <c r="O290" s="201"/>
    </row>
    <row r="291" spans="1:18" ht="15.75">
      <c r="A291" s="196" t="s">
        <v>9</v>
      </c>
      <c r="B291" s="197"/>
      <c r="C291" s="197"/>
      <c r="D291" s="197"/>
      <c r="E291" s="197"/>
      <c r="F291" s="197"/>
      <c r="G291" s="197"/>
      <c r="H291" s="197"/>
      <c r="I291" s="197"/>
      <c r="J291" s="197"/>
      <c r="K291" s="197"/>
      <c r="L291" s="197"/>
      <c r="M291" s="197"/>
      <c r="N291" s="197"/>
      <c r="O291" s="198"/>
    </row>
    <row r="292" spans="1:18" ht="16.149999999999999" customHeight="1" thickBot="1">
      <c r="A292" s="199" t="s">
        <v>179</v>
      </c>
      <c r="B292" s="200"/>
      <c r="C292" s="200"/>
      <c r="D292" s="200"/>
      <c r="E292" s="200"/>
      <c r="F292" s="200"/>
      <c r="G292" s="200"/>
      <c r="H292" s="200"/>
      <c r="I292" s="200"/>
      <c r="J292" s="200"/>
      <c r="K292" s="200"/>
      <c r="L292" s="200"/>
      <c r="M292" s="200"/>
      <c r="N292" s="200"/>
      <c r="O292" s="201"/>
    </row>
    <row r="293" spans="1:18" ht="15.75">
      <c r="A293" s="2"/>
      <c r="B293" s="26"/>
      <c r="C293" s="26"/>
      <c r="D293" s="26"/>
      <c r="E293" s="26"/>
      <c r="F293" s="26"/>
      <c r="G293" s="26"/>
      <c r="H293" s="26"/>
      <c r="I293" s="26"/>
      <c r="J293" s="26"/>
      <c r="K293" s="26"/>
      <c r="L293" s="26"/>
      <c r="M293" s="26"/>
      <c r="N293" s="26"/>
      <c r="O293" s="27"/>
    </row>
    <row r="294" spans="1:18" s="35" customFormat="1" ht="15.75" customHeight="1" thickBot="1">
      <c r="A294" s="129"/>
      <c r="B294" s="130"/>
      <c r="C294" s="130"/>
      <c r="D294" s="131"/>
      <c r="E294" s="132"/>
      <c r="F294" s="132"/>
      <c r="G294" s="132"/>
      <c r="H294" s="132"/>
      <c r="I294" s="132"/>
      <c r="J294" s="132"/>
      <c r="K294" s="130"/>
      <c r="L294" s="167"/>
      <c r="M294" s="167"/>
      <c r="N294" s="130"/>
      <c r="O294" s="134"/>
      <c r="P294" s="45"/>
      <c r="Q294" s="45"/>
      <c r="R294" s="45"/>
    </row>
    <row r="295" spans="1:18" s="35" customFormat="1" ht="15.75" customHeight="1" thickBot="1">
      <c r="A295" s="129"/>
      <c r="B295" s="130"/>
      <c r="C295" s="130"/>
      <c r="D295" s="131"/>
      <c r="E295" s="260" t="s">
        <v>9</v>
      </c>
      <c r="F295" s="261"/>
      <c r="G295" s="261"/>
      <c r="H295" s="262"/>
      <c r="I295" s="117" t="s">
        <v>5</v>
      </c>
      <c r="J295" s="118" t="s">
        <v>141</v>
      </c>
      <c r="K295" s="130"/>
      <c r="L295" s="136"/>
      <c r="M295" s="136"/>
      <c r="N295" s="130"/>
      <c r="O295" s="134"/>
      <c r="P295" s="45"/>
      <c r="Q295" s="45"/>
      <c r="R295" s="45"/>
    </row>
    <row r="296" spans="1:18" s="35" customFormat="1" ht="39" customHeight="1">
      <c r="A296" s="129"/>
      <c r="B296" s="130"/>
      <c r="C296" s="130"/>
      <c r="D296" s="131"/>
      <c r="E296" s="168" t="s">
        <v>21</v>
      </c>
      <c r="F296" s="169"/>
      <c r="G296" s="169"/>
      <c r="H296" s="170"/>
      <c r="I296" s="93">
        <v>6</v>
      </c>
      <c r="J296" s="94">
        <v>12</v>
      </c>
      <c r="K296" s="130"/>
      <c r="L296" s="136"/>
      <c r="M296" s="136"/>
      <c r="N296" s="130"/>
      <c r="O296" s="134"/>
      <c r="P296" s="45"/>
      <c r="Q296" s="45"/>
      <c r="R296" s="45"/>
    </row>
    <row r="297" spans="1:18" s="35" customFormat="1" ht="25.5" customHeight="1" thickBot="1">
      <c r="A297" s="129"/>
      <c r="B297" s="130"/>
      <c r="C297" s="130"/>
      <c r="D297" s="131"/>
      <c r="E297" s="350" t="s">
        <v>20</v>
      </c>
      <c r="F297" s="351"/>
      <c r="G297" s="351"/>
      <c r="H297" s="352"/>
      <c r="I297" s="155">
        <v>12</v>
      </c>
      <c r="J297" s="156">
        <v>12</v>
      </c>
      <c r="K297" s="130"/>
      <c r="L297" s="130"/>
      <c r="M297" s="130"/>
      <c r="N297" s="130"/>
      <c r="O297" s="134"/>
      <c r="P297" s="45"/>
      <c r="Q297" s="45"/>
      <c r="R297" s="45"/>
    </row>
    <row r="298" spans="1:18" s="35" customFormat="1" ht="16.5" customHeight="1">
      <c r="A298" s="129"/>
      <c r="B298" s="130"/>
      <c r="C298" s="130"/>
      <c r="D298" s="131"/>
      <c r="E298" s="211" t="s">
        <v>163</v>
      </c>
      <c r="F298" s="212"/>
      <c r="G298" s="212"/>
      <c r="H298" s="213"/>
      <c r="I298" s="120">
        <f>I296/I297</f>
        <v>0.5</v>
      </c>
      <c r="J298" s="121">
        <f>J296/J297</f>
        <v>1</v>
      </c>
      <c r="K298" s="130"/>
      <c r="L298" s="130"/>
      <c r="M298" s="130"/>
      <c r="N298" s="130"/>
      <c r="O298" s="134"/>
      <c r="P298" s="45"/>
      <c r="Q298" s="45"/>
      <c r="R298" s="45"/>
    </row>
    <row r="299" spans="1:18" s="35" customFormat="1" ht="16.5" customHeight="1" thickBot="1">
      <c r="A299" s="129"/>
      <c r="B299" s="130"/>
      <c r="C299" s="130"/>
      <c r="D299" s="131"/>
      <c r="E299" s="214" t="s">
        <v>164</v>
      </c>
      <c r="F299" s="215"/>
      <c r="G299" s="215"/>
      <c r="H299" s="216"/>
      <c r="I299" s="171">
        <v>1</v>
      </c>
      <c r="J299" s="172"/>
      <c r="K299" s="130"/>
      <c r="L299" s="130"/>
      <c r="M299" s="130"/>
      <c r="N299" s="130"/>
      <c r="O299" s="134"/>
      <c r="P299" s="45"/>
      <c r="Q299" s="45"/>
      <c r="R299" s="45"/>
    </row>
    <row r="300" spans="1:18" s="35" customFormat="1" ht="16.5" customHeight="1">
      <c r="A300" s="129"/>
      <c r="B300" s="130"/>
      <c r="C300" s="130"/>
      <c r="D300" s="130"/>
      <c r="E300" s="133"/>
      <c r="F300" s="133"/>
      <c r="G300" s="133"/>
      <c r="H300" s="133"/>
      <c r="I300" s="139"/>
      <c r="J300" s="139"/>
      <c r="K300" s="130"/>
      <c r="L300" s="130"/>
      <c r="M300" s="130"/>
      <c r="N300" s="130"/>
      <c r="O300" s="134"/>
      <c r="P300" s="45"/>
      <c r="Q300" s="45"/>
      <c r="R300" s="45"/>
    </row>
    <row r="301" spans="1:18" s="35" customFormat="1" ht="15.75" customHeight="1">
      <c r="A301" s="129"/>
      <c r="B301" s="130"/>
      <c r="C301" s="130"/>
      <c r="D301" s="130"/>
      <c r="E301" s="132"/>
      <c r="F301" s="132"/>
      <c r="G301" s="132"/>
      <c r="H301" s="132"/>
      <c r="I301" s="140"/>
      <c r="J301" s="140"/>
      <c r="K301" s="130"/>
      <c r="L301" s="130"/>
      <c r="M301" s="130"/>
      <c r="N301" s="130"/>
      <c r="O301" s="134"/>
      <c r="P301" s="45"/>
      <c r="Q301" s="45"/>
      <c r="R301" s="45"/>
    </row>
    <row r="302" spans="1:18" s="35" customFormat="1" ht="15.75" customHeight="1">
      <c r="A302" s="129"/>
      <c r="B302" s="130"/>
      <c r="C302" s="130"/>
      <c r="D302" s="130"/>
      <c r="E302" s="132"/>
      <c r="F302" s="132"/>
      <c r="G302" s="132"/>
      <c r="H302" s="132"/>
      <c r="I302" s="140"/>
      <c r="J302" s="140"/>
      <c r="K302" s="130"/>
      <c r="L302" s="130"/>
      <c r="M302" s="130"/>
      <c r="N302" s="130"/>
      <c r="O302" s="134"/>
      <c r="P302" s="45"/>
      <c r="Q302" s="45"/>
      <c r="R302" s="45"/>
    </row>
    <row r="303" spans="1:18" ht="16.5" thickBot="1">
      <c r="A303" s="1"/>
      <c r="B303" s="28"/>
      <c r="C303" s="28"/>
      <c r="D303" s="28"/>
      <c r="E303" s="28"/>
      <c r="F303" s="28"/>
      <c r="G303" s="28"/>
      <c r="H303" s="28"/>
      <c r="I303" s="28"/>
      <c r="J303" s="28"/>
      <c r="K303" s="28"/>
      <c r="L303" s="28"/>
      <c r="M303" s="28"/>
      <c r="N303" s="28"/>
      <c r="O303" s="29"/>
    </row>
    <row r="304" spans="1:18" ht="16.5" thickBot="1">
      <c r="A304" s="173" t="s">
        <v>165</v>
      </c>
      <c r="B304" s="174"/>
      <c r="C304" s="174"/>
      <c r="D304" s="174"/>
      <c r="E304" s="174"/>
      <c r="F304" s="174"/>
      <c r="G304" s="174"/>
      <c r="H304" s="174"/>
      <c r="I304" s="174"/>
      <c r="J304" s="174"/>
      <c r="K304" s="174"/>
      <c r="L304" s="174"/>
      <c r="M304" s="174"/>
      <c r="N304" s="174"/>
      <c r="O304" s="175"/>
    </row>
    <row r="305" spans="1:18" ht="16.5" thickBot="1">
      <c r="A305" s="173" t="s">
        <v>5</v>
      </c>
      <c r="B305" s="174"/>
      <c r="C305" s="174"/>
      <c r="D305" s="174"/>
      <c r="E305" s="174"/>
      <c r="F305" s="174"/>
      <c r="G305" s="174"/>
      <c r="H305" s="174"/>
      <c r="I305" s="174"/>
      <c r="J305" s="174"/>
      <c r="K305" s="174"/>
      <c r="L305" s="174"/>
      <c r="M305" s="174"/>
      <c r="N305" s="174"/>
      <c r="O305" s="175"/>
    </row>
    <row r="306" spans="1:18" ht="56.25" customHeight="1" thickBot="1">
      <c r="A306" s="250" t="s">
        <v>180</v>
      </c>
      <c r="B306" s="206"/>
      <c r="C306" s="206"/>
      <c r="D306" s="206"/>
      <c r="E306" s="206"/>
      <c r="F306" s="206"/>
      <c r="G306" s="206"/>
      <c r="H306" s="206"/>
      <c r="I306" s="206"/>
      <c r="J306" s="206"/>
      <c r="K306" s="206"/>
      <c r="L306" s="206"/>
      <c r="M306" s="206"/>
      <c r="N306" s="206"/>
      <c r="O306" s="207"/>
    </row>
    <row r="307" spans="1:18" ht="16.5" thickBot="1">
      <c r="A307" s="173" t="s">
        <v>4</v>
      </c>
      <c r="B307" s="174"/>
      <c r="C307" s="174"/>
      <c r="D307" s="174"/>
      <c r="E307" s="174"/>
      <c r="F307" s="174"/>
      <c r="G307" s="174"/>
      <c r="H307" s="174"/>
      <c r="I307" s="174"/>
      <c r="J307" s="174"/>
      <c r="K307" s="174"/>
      <c r="L307" s="174"/>
      <c r="M307" s="174"/>
      <c r="N307" s="174"/>
      <c r="O307" s="175"/>
    </row>
    <row r="308" spans="1:18" ht="58.5" customHeight="1" thickBot="1">
      <c r="A308" s="353" t="s">
        <v>155</v>
      </c>
      <c r="B308" s="303"/>
      <c r="C308" s="303"/>
      <c r="D308" s="303"/>
      <c r="E308" s="303"/>
      <c r="F308" s="303"/>
      <c r="G308" s="303"/>
      <c r="H308" s="303"/>
      <c r="I308" s="303"/>
      <c r="J308" s="303"/>
      <c r="K308" s="303"/>
      <c r="L308" s="303"/>
      <c r="M308" s="303"/>
      <c r="N308" s="303"/>
      <c r="O308" s="304"/>
    </row>
    <row r="309" spans="1:18" ht="16.149999999999999" customHeight="1" thickBot="1">
      <c r="A309" s="185" t="s">
        <v>3</v>
      </c>
      <c r="B309" s="187" t="s">
        <v>2</v>
      </c>
      <c r="C309" s="188"/>
      <c r="D309" s="188"/>
      <c r="E309" s="188"/>
      <c r="F309" s="189"/>
      <c r="G309" s="190" t="s">
        <v>1</v>
      </c>
      <c r="H309" s="191"/>
      <c r="I309" s="191"/>
      <c r="J309" s="191"/>
      <c r="K309" s="192"/>
      <c r="L309" s="187" t="s">
        <v>0</v>
      </c>
      <c r="M309" s="188"/>
      <c r="N309" s="188"/>
      <c r="O309" s="189"/>
    </row>
    <row r="310" spans="1:18" ht="21" thickBot="1">
      <c r="A310" s="186"/>
      <c r="B310" s="202"/>
      <c r="C310" s="203"/>
      <c r="D310" s="203"/>
      <c r="E310" s="203"/>
      <c r="F310" s="204"/>
      <c r="G310" s="202"/>
      <c r="H310" s="203"/>
      <c r="I310" s="203"/>
      <c r="J310" s="203"/>
      <c r="K310" s="204"/>
      <c r="L310" s="208" t="e">
        <f>G310/B310</f>
        <v>#DIV/0!</v>
      </c>
      <c r="M310" s="209"/>
      <c r="N310" s="209"/>
      <c r="O310" s="210"/>
    </row>
    <row r="311" spans="1:18" ht="15.75">
      <c r="A311" s="244" t="s">
        <v>19</v>
      </c>
      <c r="B311" s="245"/>
      <c r="C311" s="245"/>
      <c r="D311" s="245"/>
      <c r="E311" s="245"/>
      <c r="F311" s="245"/>
      <c r="G311" s="245"/>
      <c r="H311" s="245"/>
      <c r="I311" s="245"/>
      <c r="J311" s="245"/>
      <c r="K311" s="245"/>
      <c r="L311" s="245"/>
      <c r="M311" s="245"/>
      <c r="N311" s="245"/>
      <c r="O311" s="246"/>
    </row>
    <row r="312" spans="1:18" ht="16.149999999999999" customHeight="1" thickBot="1">
      <c r="A312" s="284" t="s">
        <v>18</v>
      </c>
      <c r="B312" s="285"/>
      <c r="C312" s="285"/>
      <c r="D312" s="285"/>
      <c r="E312" s="285"/>
      <c r="F312" s="285"/>
      <c r="G312" s="285"/>
      <c r="H312" s="285"/>
      <c r="I312" s="285"/>
      <c r="J312" s="285"/>
      <c r="K312" s="285"/>
      <c r="L312" s="285"/>
      <c r="M312" s="285"/>
      <c r="N312" s="285"/>
      <c r="O312" s="286"/>
    </row>
    <row r="313" spans="1:18" ht="15.75">
      <c r="A313" s="279" t="s">
        <v>9</v>
      </c>
      <c r="B313" s="280"/>
      <c r="C313" s="280"/>
      <c r="D313" s="280"/>
      <c r="E313" s="280"/>
      <c r="F313" s="280"/>
      <c r="G313" s="280"/>
      <c r="H313" s="280"/>
      <c r="I313" s="280"/>
      <c r="J313" s="280"/>
      <c r="K313" s="280"/>
      <c r="L313" s="280"/>
      <c r="M313" s="280"/>
      <c r="N313" s="280"/>
      <c r="O313" s="281"/>
    </row>
    <row r="314" spans="1:18" ht="16.149999999999999" customHeight="1" thickBot="1">
      <c r="A314" s="276" t="s">
        <v>17</v>
      </c>
      <c r="B314" s="277"/>
      <c r="C314" s="277"/>
      <c r="D314" s="277"/>
      <c r="E314" s="277"/>
      <c r="F314" s="277"/>
      <c r="G314" s="277"/>
      <c r="H314" s="277"/>
      <c r="I314" s="277"/>
      <c r="J314" s="277"/>
      <c r="K314" s="277"/>
      <c r="L314" s="277"/>
      <c r="M314" s="277"/>
      <c r="N314" s="277"/>
      <c r="O314" s="278"/>
    </row>
    <row r="315" spans="1:18" ht="15.75">
      <c r="A315" s="4"/>
      <c r="B315" s="19"/>
      <c r="C315" s="19"/>
      <c r="D315" s="19"/>
      <c r="E315" s="19"/>
      <c r="F315" s="19"/>
      <c r="G315" s="19"/>
      <c r="H315" s="19"/>
      <c r="I315" s="19"/>
      <c r="J315" s="19"/>
      <c r="K315" s="19"/>
      <c r="L315" s="19"/>
      <c r="M315" s="19"/>
      <c r="N315" s="19"/>
      <c r="O315" s="20"/>
    </row>
    <row r="316" spans="1:18" s="35" customFormat="1" ht="15.75" customHeight="1" thickBot="1">
      <c r="A316" s="101"/>
      <c r="B316" s="102"/>
      <c r="C316" s="102"/>
      <c r="D316" s="103"/>
      <c r="E316" s="217"/>
      <c r="F316" s="217"/>
      <c r="G316" s="217"/>
      <c r="H316" s="217"/>
      <c r="I316" s="217"/>
      <c r="J316" s="217"/>
      <c r="K316" s="102"/>
      <c r="L316" s="218"/>
      <c r="M316" s="218"/>
      <c r="N316" s="102"/>
      <c r="O316" s="104"/>
      <c r="P316" s="45"/>
      <c r="Q316" s="45"/>
      <c r="R316" s="45"/>
    </row>
    <row r="317" spans="1:18" s="35" customFormat="1" ht="15.75" customHeight="1" thickBot="1">
      <c r="A317" s="101"/>
      <c r="B317" s="102"/>
      <c r="C317" s="102"/>
      <c r="D317" s="103"/>
      <c r="E317" s="219" t="s">
        <v>9</v>
      </c>
      <c r="F317" s="220"/>
      <c r="G317" s="220"/>
      <c r="H317" s="221"/>
      <c r="I317" s="105" t="s">
        <v>5</v>
      </c>
      <c r="J317" s="106" t="s">
        <v>141</v>
      </c>
      <c r="K317" s="102"/>
      <c r="L317" s="107"/>
      <c r="M317" s="107"/>
      <c r="N317" s="102"/>
      <c r="O317" s="104"/>
      <c r="P317" s="45"/>
      <c r="Q317" s="45"/>
      <c r="R317" s="45"/>
    </row>
    <row r="318" spans="1:18" s="35" customFormat="1" ht="25.5" customHeight="1">
      <c r="A318" s="101"/>
      <c r="B318" s="102"/>
      <c r="C318" s="102"/>
      <c r="D318" s="103"/>
      <c r="E318" s="222" t="s">
        <v>16</v>
      </c>
      <c r="F318" s="223"/>
      <c r="G318" s="223"/>
      <c r="H318" s="224"/>
      <c r="I318" s="56">
        <v>34</v>
      </c>
      <c r="J318" s="108">
        <v>64</v>
      </c>
      <c r="K318" s="102"/>
      <c r="L318" s="107"/>
      <c r="M318" s="107"/>
      <c r="N318" s="102"/>
      <c r="O318" s="104"/>
      <c r="P318" s="45"/>
      <c r="Q318" s="45"/>
      <c r="R318" s="45"/>
    </row>
    <row r="319" spans="1:18" s="35" customFormat="1" ht="25.5" customHeight="1" thickBot="1">
      <c r="A319" s="101"/>
      <c r="B319" s="102"/>
      <c r="C319" s="102"/>
      <c r="D319" s="103"/>
      <c r="E319" s="222" t="s">
        <v>15</v>
      </c>
      <c r="F319" s="223"/>
      <c r="G319" s="223"/>
      <c r="H319" s="224"/>
      <c r="I319" s="56">
        <v>64</v>
      </c>
      <c r="J319" s="108">
        <v>64</v>
      </c>
      <c r="K319" s="102"/>
      <c r="L319" s="102"/>
      <c r="M319" s="102"/>
      <c r="N319" s="102"/>
      <c r="O319" s="104"/>
      <c r="P319" s="45"/>
      <c r="Q319" s="45"/>
      <c r="R319" s="45"/>
    </row>
    <row r="320" spans="1:18" s="35" customFormat="1" ht="16.5" customHeight="1">
      <c r="A320" s="101"/>
      <c r="B320" s="102"/>
      <c r="C320" s="102"/>
      <c r="D320" s="103"/>
      <c r="E320" s="238" t="s">
        <v>163</v>
      </c>
      <c r="F320" s="239"/>
      <c r="G320" s="239"/>
      <c r="H320" s="240"/>
      <c r="I320" s="81">
        <f>I318/I319</f>
        <v>0.53125</v>
      </c>
      <c r="J320" s="109">
        <f>J318/J319</f>
        <v>1</v>
      </c>
      <c r="K320" s="102"/>
      <c r="L320" s="102"/>
      <c r="M320" s="102"/>
      <c r="N320" s="102"/>
      <c r="O320" s="104"/>
      <c r="P320" s="45"/>
      <c r="Q320" s="45"/>
      <c r="R320" s="45"/>
    </row>
    <row r="321" spans="1:18" s="35" customFormat="1" ht="16.5" customHeight="1" thickBot="1">
      <c r="A321" s="101"/>
      <c r="B321" s="102"/>
      <c r="C321" s="102"/>
      <c r="D321" s="103"/>
      <c r="E321" s="241" t="s">
        <v>164</v>
      </c>
      <c r="F321" s="242"/>
      <c r="G321" s="242"/>
      <c r="H321" s="243"/>
      <c r="I321" s="225">
        <v>1</v>
      </c>
      <c r="J321" s="226"/>
      <c r="K321" s="102"/>
      <c r="L321" s="102"/>
      <c r="M321" s="102"/>
      <c r="N321" s="102"/>
      <c r="O321" s="104"/>
      <c r="P321" s="45"/>
      <c r="Q321" s="45"/>
      <c r="R321" s="45"/>
    </row>
    <row r="322" spans="1:18" s="35" customFormat="1" ht="16.5" customHeight="1">
      <c r="A322" s="101"/>
      <c r="B322" s="102"/>
      <c r="C322" s="102"/>
      <c r="D322" s="102"/>
      <c r="E322" s="127"/>
      <c r="F322" s="127"/>
      <c r="G322" s="127"/>
      <c r="H322" s="127"/>
      <c r="I322" s="62"/>
      <c r="J322" s="62"/>
      <c r="K322" s="102"/>
      <c r="L322" s="102"/>
      <c r="M322" s="102"/>
      <c r="N322" s="102"/>
      <c r="O322" s="104"/>
      <c r="P322" s="45"/>
      <c r="Q322" s="45"/>
      <c r="R322" s="45"/>
    </row>
    <row r="323" spans="1:18" s="35" customFormat="1" ht="15.75" customHeight="1">
      <c r="A323" s="101"/>
      <c r="B323" s="102"/>
      <c r="C323" s="102"/>
      <c r="D323" s="102"/>
      <c r="E323" s="74"/>
      <c r="F323" s="74"/>
      <c r="G323" s="74"/>
      <c r="H323" s="74"/>
      <c r="I323" s="128"/>
      <c r="J323" s="128"/>
      <c r="K323" s="102"/>
      <c r="L323" s="102"/>
      <c r="M323" s="102"/>
      <c r="N323" s="102"/>
      <c r="O323" s="104"/>
      <c r="P323" s="45"/>
      <c r="Q323" s="45"/>
      <c r="R323" s="45"/>
    </row>
    <row r="324" spans="1:18" s="35" customFormat="1" ht="15.75" customHeight="1">
      <c r="A324" s="101"/>
      <c r="B324" s="102"/>
      <c r="C324" s="102"/>
      <c r="D324" s="102"/>
      <c r="E324" s="74"/>
      <c r="F324" s="74"/>
      <c r="G324" s="74"/>
      <c r="H324" s="74"/>
      <c r="I324" s="128"/>
      <c r="J324" s="128"/>
      <c r="K324" s="102"/>
      <c r="L324" s="102"/>
      <c r="M324" s="102"/>
      <c r="N324" s="102"/>
      <c r="O324" s="104"/>
      <c r="P324" s="45"/>
      <c r="Q324" s="45"/>
      <c r="R324" s="45"/>
    </row>
    <row r="325" spans="1:18" ht="16.5" thickBot="1">
      <c r="A325" s="3"/>
      <c r="B325" s="21"/>
      <c r="C325" s="21"/>
      <c r="D325" s="21"/>
      <c r="E325" s="21"/>
      <c r="F325" s="21"/>
      <c r="G325" s="21"/>
      <c r="H325" s="21"/>
      <c r="I325" s="21"/>
      <c r="J325" s="21"/>
      <c r="K325" s="21"/>
      <c r="L325" s="21"/>
      <c r="M325" s="21"/>
      <c r="N325" s="21"/>
      <c r="O325" s="22"/>
    </row>
    <row r="326" spans="1:18" ht="16.5" thickBot="1">
      <c r="A326" s="227" t="s">
        <v>165</v>
      </c>
      <c r="B326" s="228"/>
      <c r="C326" s="228"/>
      <c r="D326" s="228"/>
      <c r="E326" s="228"/>
      <c r="F326" s="228"/>
      <c r="G326" s="228"/>
      <c r="H326" s="228"/>
      <c r="I326" s="228"/>
      <c r="J326" s="228"/>
      <c r="K326" s="228"/>
      <c r="L326" s="228"/>
      <c r="M326" s="228"/>
      <c r="N326" s="228"/>
      <c r="O326" s="229"/>
    </row>
    <row r="327" spans="1:18" ht="16.5" thickBot="1">
      <c r="A327" s="227" t="s">
        <v>5</v>
      </c>
      <c r="B327" s="228"/>
      <c r="C327" s="228"/>
      <c r="D327" s="228"/>
      <c r="E327" s="228"/>
      <c r="F327" s="228"/>
      <c r="G327" s="228"/>
      <c r="H327" s="228"/>
      <c r="I327" s="228"/>
      <c r="J327" s="228"/>
      <c r="K327" s="228"/>
      <c r="L327" s="228"/>
      <c r="M327" s="228"/>
      <c r="N327" s="228"/>
      <c r="O327" s="229"/>
    </row>
    <row r="328" spans="1:18" ht="57.75" customHeight="1" thickBot="1">
      <c r="A328" s="349" t="s">
        <v>181</v>
      </c>
      <c r="B328" s="266"/>
      <c r="C328" s="266"/>
      <c r="D328" s="266"/>
      <c r="E328" s="266"/>
      <c r="F328" s="266"/>
      <c r="G328" s="266"/>
      <c r="H328" s="266"/>
      <c r="I328" s="266"/>
      <c r="J328" s="266"/>
      <c r="K328" s="266"/>
      <c r="L328" s="266"/>
      <c r="M328" s="266"/>
      <c r="N328" s="266"/>
      <c r="O328" s="267"/>
    </row>
    <row r="329" spans="1:18" ht="16.5" thickBot="1">
      <c r="A329" s="227" t="s">
        <v>4</v>
      </c>
      <c r="B329" s="228"/>
      <c r="C329" s="228"/>
      <c r="D329" s="228"/>
      <c r="E329" s="228"/>
      <c r="F329" s="228"/>
      <c r="G329" s="228"/>
      <c r="H329" s="228"/>
      <c r="I329" s="228"/>
      <c r="J329" s="228"/>
      <c r="K329" s="228"/>
      <c r="L329" s="228"/>
      <c r="M329" s="228"/>
      <c r="N329" s="228"/>
      <c r="O329" s="229"/>
    </row>
    <row r="330" spans="1:18" ht="58.5" customHeight="1" thickBot="1">
      <c r="A330" s="349" t="s">
        <v>182</v>
      </c>
      <c r="B330" s="266"/>
      <c r="C330" s="266"/>
      <c r="D330" s="266"/>
      <c r="E330" s="266"/>
      <c r="F330" s="266"/>
      <c r="G330" s="266"/>
      <c r="H330" s="266"/>
      <c r="I330" s="266"/>
      <c r="J330" s="266"/>
      <c r="K330" s="266"/>
      <c r="L330" s="266"/>
      <c r="M330" s="266"/>
      <c r="N330" s="266"/>
      <c r="O330" s="267"/>
    </row>
    <row r="331" spans="1:18" ht="16.149999999999999" customHeight="1" thickBot="1">
      <c r="A331" s="230" t="s">
        <v>3</v>
      </c>
      <c r="B331" s="232" t="s">
        <v>2</v>
      </c>
      <c r="C331" s="233"/>
      <c r="D331" s="233"/>
      <c r="E331" s="233"/>
      <c r="F331" s="234"/>
      <c r="G331" s="235" t="s">
        <v>1</v>
      </c>
      <c r="H331" s="236"/>
      <c r="I331" s="236"/>
      <c r="J331" s="236"/>
      <c r="K331" s="237"/>
      <c r="L331" s="232" t="s">
        <v>0</v>
      </c>
      <c r="M331" s="233"/>
      <c r="N331" s="233"/>
      <c r="O331" s="234"/>
    </row>
    <row r="332" spans="1:18" ht="21" thickBot="1">
      <c r="A332" s="231"/>
      <c r="B332" s="254"/>
      <c r="C332" s="255"/>
      <c r="D332" s="255"/>
      <c r="E332" s="255"/>
      <c r="F332" s="256"/>
      <c r="G332" s="254"/>
      <c r="H332" s="255"/>
      <c r="I332" s="255"/>
      <c r="J332" s="255"/>
      <c r="K332" s="256"/>
      <c r="L332" s="257" t="e">
        <f>G332/B332</f>
        <v>#DIV/0!</v>
      </c>
      <c r="M332" s="258"/>
      <c r="N332" s="258"/>
      <c r="O332" s="259"/>
    </row>
    <row r="333" spans="1:18" ht="13.9" customHeight="1">
      <c r="A333" s="268" t="s">
        <v>14</v>
      </c>
      <c r="B333" s="270" t="s">
        <v>13</v>
      </c>
      <c r="C333" s="271"/>
      <c r="D333" s="271"/>
      <c r="E333" s="271"/>
      <c r="F333" s="271"/>
      <c r="G333" s="271"/>
      <c r="H333" s="271"/>
      <c r="I333" s="271"/>
      <c r="J333" s="271"/>
      <c r="K333" s="271"/>
      <c r="L333" s="271"/>
      <c r="M333" s="271"/>
      <c r="N333" s="271"/>
      <c r="O333" s="272"/>
    </row>
    <row r="334" spans="1:18" ht="14.45" customHeight="1" thickBot="1">
      <c r="A334" s="269"/>
      <c r="B334" s="273"/>
      <c r="C334" s="274"/>
      <c r="D334" s="274"/>
      <c r="E334" s="274"/>
      <c r="F334" s="274"/>
      <c r="G334" s="274"/>
      <c r="H334" s="274"/>
      <c r="I334" s="274"/>
      <c r="J334" s="274"/>
      <c r="K334" s="274"/>
      <c r="L334" s="274"/>
      <c r="M334" s="274"/>
      <c r="N334" s="274"/>
      <c r="O334" s="275"/>
    </row>
    <row r="335" spans="1:18" ht="15.75">
      <c r="A335" s="161" t="s">
        <v>12</v>
      </c>
      <c r="B335" s="162"/>
      <c r="C335" s="162"/>
      <c r="D335" s="162"/>
      <c r="E335" s="162"/>
      <c r="F335" s="162"/>
      <c r="G335" s="162"/>
      <c r="H335" s="162"/>
      <c r="I335" s="162"/>
      <c r="J335" s="162"/>
      <c r="K335" s="162"/>
      <c r="L335" s="162"/>
      <c r="M335" s="162"/>
      <c r="N335" s="162"/>
      <c r="O335" s="163"/>
    </row>
    <row r="336" spans="1:18" ht="33" customHeight="1" thickBot="1">
      <c r="A336" s="193" t="s">
        <v>11</v>
      </c>
      <c r="B336" s="194"/>
      <c r="C336" s="194"/>
      <c r="D336" s="194"/>
      <c r="E336" s="194"/>
      <c r="F336" s="194"/>
      <c r="G336" s="194"/>
      <c r="H336" s="194"/>
      <c r="I336" s="194"/>
      <c r="J336" s="194"/>
      <c r="K336" s="194"/>
      <c r="L336" s="194"/>
      <c r="M336" s="194"/>
      <c r="N336" s="194"/>
      <c r="O336" s="195"/>
    </row>
    <row r="337" spans="1:18" ht="15.75">
      <c r="A337" s="196" t="s">
        <v>9</v>
      </c>
      <c r="B337" s="197"/>
      <c r="C337" s="197"/>
      <c r="D337" s="197"/>
      <c r="E337" s="197"/>
      <c r="F337" s="197"/>
      <c r="G337" s="197"/>
      <c r="H337" s="197"/>
      <c r="I337" s="197"/>
      <c r="J337" s="197"/>
      <c r="K337" s="197"/>
      <c r="L337" s="197"/>
      <c r="M337" s="197"/>
      <c r="N337" s="197"/>
      <c r="O337" s="198"/>
    </row>
    <row r="338" spans="1:18" ht="16.149999999999999" customHeight="1" thickBot="1">
      <c r="A338" s="199" t="s">
        <v>10</v>
      </c>
      <c r="B338" s="200"/>
      <c r="C338" s="200"/>
      <c r="D338" s="200"/>
      <c r="E338" s="200"/>
      <c r="F338" s="200"/>
      <c r="G338" s="200"/>
      <c r="H338" s="200"/>
      <c r="I338" s="200"/>
      <c r="J338" s="200"/>
      <c r="K338" s="200"/>
      <c r="L338" s="200"/>
      <c r="M338" s="200"/>
      <c r="N338" s="200"/>
      <c r="O338" s="201"/>
    </row>
    <row r="339" spans="1:18" ht="16.5" thickBot="1">
      <c r="A339" s="2"/>
      <c r="B339" s="26"/>
      <c r="C339" s="26"/>
      <c r="D339" s="26"/>
      <c r="E339" s="26"/>
      <c r="F339" s="26"/>
      <c r="G339" s="26"/>
      <c r="H339" s="26"/>
      <c r="I339" s="26"/>
      <c r="J339" s="26"/>
      <c r="K339" s="26"/>
      <c r="L339" s="26"/>
      <c r="M339" s="26"/>
      <c r="N339" s="26"/>
      <c r="O339" s="27"/>
    </row>
    <row r="340" spans="1:18" s="35" customFormat="1" ht="15.75" customHeight="1" thickBot="1">
      <c r="A340" s="129"/>
      <c r="B340" s="130"/>
      <c r="C340" s="130"/>
      <c r="D340" s="131"/>
      <c r="E340" s="164" t="s">
        <v>9</v>
      </c>
      <c r="F340" s="165"/>
      <c r="G340" s="165"/>
      <c r="H340" s="165"/>
      <c r="I340" s="165"/>
      <c r="J340" s="166"/>
      <c r="K340" s="130"/>
      <c r="L340" s="167"/>
      <c r="M340" s="167"/>
      <c r="N340" s="130"/>
      <c r="O340" s="134"/>
      <c r="P340" s="45"/>
      <c r="Q340" s="45"/>
      <c r="R340" s="45"/>
    </row>
    <row r="341" spans="1:18" s="35" customFormat="1" ht="15.75" customHeight="1">
      <c r="A341" s="129"/>
      <c r="B341" s="130"/>
      <c r="C341" s="130"/>
      <c r="D341" s="131"/>
      <c r="E341" s="157"/>
      <c r="F341" s="158"/>
      <c r="G341" s="158"/>
      <c r="H341" s="158"/>
      <c r="I341" s="159" t="s">
        <v>5</v>
      </c>
      <c r="J341" s="160" t="s">
        <v>141</v>
      </c>
      <c r="K341" s="130"/>
      <c r="L341" s="136"/>
      <c r="M341" s="136"/>
      <c r="N341" s="130"/>
      <c r="O341" s="134"/>
      <c r="P341" s="45"/>
      <c r="Q341" s="45"/>
      <c r="R341" s="45"/>
    </row>
    <row r="342" spans="1:18" s="35" customFormat="1" ht="41.25" customHeight="1">
      <c r="A342" s="129"/>
      <c r="B342" s="130"/>
      <c r="C342" s="130"/>
      <c r="D342" s="131"/>
      <c r="E342" s="168" t="s">
        <v>126</v>
      </c>
      <c r="F342" s="169"/>
      <c r="G342" s="169"/>
      <c r="H342" s="170"/>
      <c r="I342" s="93">
        <v>0</v>
      </c>
      <c r="J342" s="93">
        <v>0</v>
      </c>
      <c r="K342" s="130"/>
      <c r="L342" s="136"/>
      <c r="M342" s="136"/>
      <c r="N342" s="130"/>
      <c r="O342" s="134"/>
      <c r="P342" s="45"/>
      <c r="Q342" s="45"/>
      <c r="R342" s="45"/>
    </row>
    <row r="343" spans="1:18" s="35" customFormat="1" ht="40.5" customHeight="1" thickBot="1">
      <c r="A343" s="129"/>
      <c r="B343" s="130"/>
      <c r="C343" s="130"/>
      <c r="D343" s="131"/>
      <c r="E343" s="168" t="s">
        <v>125</v>
      </c>
      <c r="F343" s="169"/>
      <c r="G343" s="169"/>
      <c r="H343" s="170"/>
      <c r="I343" s="93">
        <v>0</v>
      </c>
      <c r="J343" s="93">
        <v>0</v>
      </c>
      <c r="K343" s="130"/>
      <c r="L343" s="130"/>
      <c r="M343" s="130"/>
      <c r="N343" s="130"/>
      <c r="O343" s="134"/>
      <c r="P343" s="45"/>
      <c r="Q343" s="45"/>
      <c r="R343" s="45"/>
    </row>
    <row r="344" spans="1:18" s="35" customFormat="1" ht="16.5" customHeight="1">
      <c r="A344" s="129"/>
      <c r="B344" s="130"/>
      <c r="C344" s="130"/>
      <c r="D344" s="131"/>
      <c r="E344" s="211" t="s">
        <v>163</v>
      </c>
      <c r="F344" s="212"/>
      <c r="G344" s="212"/>
      <c r="H344" s="213"/>
      <c r="I344" s="120">
        <v>0</v>
      </c>
      <c r="J344" s="121">
        <v>0</v>
      </c>
      <c r="K344" s="130"/>
      <c r="L344" s="130"/>
      <c r="M344" s="130"/>
      <c r="N344" s="130"/>
      <c r="O344" s="134"/>
      <c r="P344" s="45"/>
      <c r="Q344" s="45"/>
      <c r="R344" s="45"/>
    </row>
    <row r="345" spans="1:18" s="35" customFormat="1" ht="16.5" customHeight="1" thickBot="1">
      <c r="A345" s="129"/>
      <c r="B345" s="130"/>
      <c r="C345" s="130"/>
      <c r="D345" s="131"/>
      <c r="E345" s="214" t="s">
        <v>164</v>
      </c>
      <c r="F345" s="215"/>
      <c r="G345" s="215"/>
      <c r="H345" s="216"/>
      <c r="I345" s="171">
        <v>0</v>
      </c>
      <c r="J345" s="172"/>
      <c r="K345" s="130"/>
      <c r="L345" s="130"/>
      <c r="M345" s="130"/>
      <c r="N345" s="130"/>
      <c r="O345" s="134"/>
      <c r="P345" s="45"/>
      <c r="Q345" s="45"/>
      <c r="R345" s="45"/>
    </row>
    <row r="346" spans="1:18" s="35" customFormat="1" ht="16.5" customHeight="1">
      <c r="A346" s="129"/>
      <c r="B346" s="130"/>
      <c r="C346" s="130"/>
      <c r="D346" s="130"/>
      <c r="E346" s="133"/>
      <c r="F346" s="133"/>
      <c r="G346" s="133"/>
      <c r="H346" s="133"/>
      <c r="I346" s="139"/>
      <c r="J346" s="139"/>
      <c r="K346" s="130"/>
      <c r="L346" s="130"/>
      <c r="M346" s="130"/>
      <c r="N346" s="130"/>
      <c r="O346" s="134"/>
      <c r="P346" s="45"/>
      <c r="Q346" s="45"/>
      <c r="R346" s="45"/>
    </row>
    <row r="347" spans="1:18" s="35" customFormat="1" ht="15.75" customHeight="1">
      <c r="A347" s="129"/>
      <c r="B347" s="130"/>
      <c r="C347" s="130"/>
      <c r="D347" s="130"/>
      <c r="E347" s="132"/>
      <c r="F347" s="132"/>
      <c r="G347" s="132"/>
      <c r="H347" s="132"/>
      <c r="I347" s="140"/>
      <c r="J347" s="140"/>
      <c r="K347" s="130"/>
      <c r="L347" s="130"/>
      <c r="M347" s="130"/>
      <c r="N347" s="130"/>
      <c r="O347" s="134"/>
      <c r="P347" s="45"/>
      <c r="Q347" s="45"/>
      <c r="R347" s="45"/>
    </row>
    <row r="348" spans="1:18" s="35" customFormat="1" ht="15.75" customHeight="1">
      <c r="A348" s="129"/>
      <c r="B348" s="130"/>
      <c r="C348" s="130"/>
      <c r="D348" s="130"/>
      <c r="E348" s="132"/>
      <c r="F348" s="132"/>
      <c r="G348" s="132"/>
      <c r="H348" s="132"/>
      <c r="I348" s="140"/>
      <c r="J348" s="140"/>
      <c r="K348" s="130"/>
      <c r="L348" s="130"/>
      <c r="M348" s="130"/>
      <c r="N348" s="130"/>
      <c r="O348" s="134"/>
      <c r="P348" s="45"/>
      <c r="Q348" s="45"/>
      <c r="R348" s="45"/>
    </row>
    <row r="349" spans="1:18" ht="16.5" thickBot="1">
      <c r="A349" s="1"/>
      <c r="B349" s="28"/>
      <c r="C349" s="28"/>
      <c r="D349" s="28"/>
      <c r="E349" s="28"/>
      <c r="F349" s="28"/>
      <c r="G349" s="28"/>
      <c r="H349" s="28"/>
      <c r="I349" s="28"/>
      <c r="J349" s="28"/>
      <c r="K349" s="28"/>
      <c r="L349" s="28"/>
      <c r="M349" s="28"/>
      <c r="N349" s="28"/>
      <c r="O349" s="29"/>
    </row>
    <row r="350" spans="1:18" ht="16.5" thickBot="1">
      <c r="A350" s="173" t="s">
        <v>165</v>
      </c>
      <c r="B350" s="174"/>
      <c r="C350" s="174"/>
      <c r="D350" s="174"/>
      <c r="E350" s="174"/>
      <c r="F350" s="174"/>
      <c r="G350" s="174"/>
      <c r="H350" s="174"/>
      <c r="I350" s="174"/>
      <c r="J350" s="174"/>
      <c r="K350" s="174"/>
      <c r="L350" s="174"/>
      <c r="M350" s="174"/>
      <c r="N350" s="174"/>
      <c r="O350" s="175"/>
    </row>
    <row r="351" spans="1:18" ht="16.5" thickBot="1">
      <c r="A351" s="173" t="s">
        <v>5</v>
      </c>
      <c r="B351" s="174"/>
      <c r="C351" s="174"/>
      <c r="D351" s="174"/>
      <c r="E351" s="174"/>
      <c r="F351" s="174"/>
      <c r="G351" s="174"/>
      <c r="H351" s="174"/>
      <c r="I351" s="174"/>
      <c r="J351" s="174"/>
      <c r="K351" s="174"/>
      <c r="L351" s="174"/>
      <c r="M351" s="174"/>
      <c r="N351" s="174"/>
      <c r="O351" s="175"/>
    </row>
    <row r="352" spans="1:18" ht="51" customHeight="1" thickBot="1">
      <c r="A352" s="205" t="s">
        <v>127</v>
      </c>
      <c r="B352" s="206"/>
      <c r="C352" s="206"/>
      <c r="D352" s="206"/>
      <c r="E352" s="206"/>
      <c r="F352" s="206"/>
      <c r="G352" s="206"/>
      <c r="H352" s="206"/>
      <c r="I352" s="206"/>
      <c r="J352" s="206"/>
      <c r="K352" s="206"/>
      <c r="L352" s="206"/>
      <c r="M352" s="206"/>
      <c r="N352" s="206"/>
      <c r="O352" s="207"/>
    </row>
    <row r="353" spans="1:15" ht="16.5" thickBot="1">
      <c r="A353" s="173" t="s">
        <v>4</v>
      </c>
      <c r="B353" s="174"/>
      <c r="C353" s="174"/>
      <c r="D353" s="174"/>
      <c r="E353" s="174"/>
      <c r="F353" s="174"/>
      <c r="G353" s="174"/>
      <c r="H353" s="174"/>
      <c r="I353" s="174"/>
      <c r="J353" s="174"/>
      <c r="K353" s="174"/>
      <c r="L353" s="174"/>
      <c r="M353" s="174"/>
      <c r="N353" s="174"/>
      <c r="O353" s="175"/>
    </row>
    <row r="354" spans="1:15" ht="58.5" customHeight="1" thickBot="1">
      <c r="A354" s="205" t="s">
        <v>156</v>
      </c>
      <c r="B354" s="206"/>
      <c r="C354" s="206"/>
      <c r="D354" s="206"/>
      <c r="E354" s="206"/>
      <c r="F354" s="206"/>
      <c r="G354" s="206"/>
      <c r="H354" s="206"/>
      <c r="I354" s="206"/>
      <c r="J354" s="206"/>
      <c r="K354" s="206"/>
      <c r="L354" s="206"/>
      <c r="M354" s="206"/>
      <c r="N354" s="206"/>
      <c r="O354" s="207"/>
    </row>
    <row r="355" spans="1:15" ht="13.9" customHeight="1">
      <c r="A355" s="176"/>
      <c r="B355" s="177"/>
      <c r="C355" s="177"/>
      <c r="D355" s="177"/>
      <c r="E355" s="177"/>
      <c r="F355" s="177"/>
      <c r="G355" s="177"/>
      <c r="H355" s="177"/>
      <c r="I355" s="177"/>
      <c r="J355" s="177"/>
      <c r="K355" s="177"/>
      <c r="L355" s="177"/>
      <c r="M355" s="177"/>
      <c r="N355" s="177"/>
      <c r="O355" s="178"/>
    </row>
    <row r="356" spans="1:15" ht="13.9" customHeight="1">
      <c r="A356" s="179"/>
      <c r="B356" s="180"/>
      <c r="C356" s="180"/>
      <c r="D356" s="180"/>
      <c r="E356" s="180"/>
      <c r="F356" s="180"/>
      <c r="G356" s="180"/>
      <c r="H356" s="180"/>
      <c r="I356" s="180"/>
      <c r="J356" s="180"/>
      <c r="K356" s="180"/>
      <c r="L356" s="180"/>
      <c r="M356" s="180"/>
      <c r="N356" s="180"/>
      <c r="O356" s="181"/>
    </row>
    <row r="357" spans="1:15" ht="13.9" customHeight="1">
      <c r="A357" s="179"/>
      <c r="B357" s="180"/>
      <c r="C357" s="180"/>
      <c r="D357" s="180"/>
      <c r="E357" s="180"/>
      <c r="F357" s="180"/>
      <c r="G357" s="180"/>
      <c r="H357" s="180"/>
      <c r="I357" s="180"/>
      <c r="J357" s="180"/>
      <c r="K357" s="180"/>
      <c r="L357" s="180"/>
      <c r="M357" s="180"/>
      <c r="N357" s="180"/>
      <c r="O357" s="181"/>
    </row>
    <row r="358" spans="1:15" ht="13.9" customHeight="1">
      <c r="A358" s="179"/>
      <c r="B358" s="180"/>
      <c r="C358" s="180"/>
      <c r="D358" s="180"/>
      <c r="E358" s="180"/>
      <c r="F358" s="180"/>
      <c r="G358" s="180"/>
      <c r="H358" s="180"/>
      <c r="I358" s="180"/>
      <c r="J358" s="180"/>
      <c r="K358" s="180"/>
      <c r="L358" s="180"/>
      <c r="M358" s="180"/>
      <c r="N358" s="180"/>
      <c r="O358" s="181"/>
    </row>
    <row r="359" spans="1:15" ht="13.9" customHeight="1">
      <c r="A359" s="179"/>
      <c r="B359" s="180"/>
      <c r="C359" s="180"/>
      <c r="D359" s="180"/>
      <c r="E359" s="180"/>
      <c r="F359" s="180"/>
      <c r="G359" s="180"/>
      <c r="H359" s="180"/>
      <c r="I359" s="180"/>
      <c r="J359" s="180"/>
      <c r="K359" s="180"/>
      <c r="L359" s="180"/>
      <c r="M359" s="180"/>
      <c r="N359" s="180"/>
      <c r="O359" s="181"/>
    </row>
    <row r="360" spans="1:15" ht="13.9" customHeight="1">
      <c r="A360" s="179"/>
      <c r="B360" s="180"/>
      <c r="C360" s="180"/>
      <c r="D360" s="180"/>
      <c r="E360" s="180"/>
      <c r="F360" s="180"/>
      <c r="G360" s="180"/>
      <c r="H360" s="180"/>
      <c r="I360" s="180"/>
      <c r="J360" s="180"/>
      <c r="K360" s="180"/>
      <c r="L360" s="180"/>
      <c r="M360" s="180"/>
      <c r="N360" s="180"/>
      <c r="O360" s="181"/>
    </row>
    <row r="361" spans="1:15" ht="13.9" customHeight="1">
      <c r="A361" s="179"/>
      <c r="B361" s="180"/>
      <c r="C361" s="180"/>
      <c r="D361" s="180"/>
      <c r="E361" s="180"/>
      <c r="F361" s="180"/>
      <c r="G361" s="180"/>
      <c r="H361" s="180"/>
      <c r="I361" s="180"/>
      <c r="J361" s="180"/>
      <c r="K361" s="180"/>
      <c r="L361" s="180"/>
      <c r="M361" s="180"/>
      <c r="N361" s="180"/>
      <c r="O361" s="181"/>
    </row>
    <row r="362" spans="1:15" ht="13.9" customHeight="1">
      <c r="A362" s="179"/>
      <c r="B362" s="180"/>
      <c r="C362" s="180"/>
      <c r="D362" s="180"/>
      <c r="E362" s="180"/>
      <c r="F362" s="180"/>
      <c r="G362" s="180"/>
      <c r="H362" s="180"/>
      <c r="I362" s="180"/>
      <c r="J362" s="180"/>
      <c r="K362" s="180"/>
      <c r="L362" s="180"/>
      <c r="M362" s="180"/>
      <c r="N362" s="180"/>
      <c r="O362" s="181"/>
    </row>
    <row r="363" spans="1:15" ht="13.9" customHeight="1">
      <c r="A363" s="179"/>
      <c r="B363" s="180"/>
      <c r="C363" s="180"/>
      <c r="D363" s="180"/>
      <c r="E363" s="180"/>
      <c r="F363" s="180"/>
      <c r="G363" s="180"/>
      <c r="H363" s="180"/>
      <c r="I363" s="180"/>
      <c r="J363" s="180"/>
      <c r="K363" s="180"/>
      <c r="L363" s="180"/>
      <c r="M363" s="180"/>
      <c r="N363" s="180"/>
      <c r="O363" s="181"/>
    </row>
    <row r="364" spans="1:15" ht="14.45" customHeight="1" thickBot="1">
      <c r="A364" s="182"/>
      <c r="B364" s="183"/>
      <c r="C364" s="183"/>
      <c r="D364" s="183"/>
      <c r="E364" s="183"/>
      <c r="F364" s="183"/>
      <c r="G364" s="183"/>
      <c r="H364" s="183"/>
      <c r="I364" s="183"/>
      <c r="J364" s="183"/>
      <c r="K364" s="183"/>
      <c r="L364" s="183"/>
      <c r="M364" s="183"/>
      <c r="N364" s="183"/>
      <c r="O364" s="184"/>
    </row>
    <row r="365" spans="1:15" ht="16.149999999999999" customHeight="1" thickBot="1">
      <c r="A365" s="185" t="s">
        <v>3</v>
      </c>
      <c r="B365" s="187" t="s">
        <v>2</v>
      </c>
      <c r="C365" s="188"/>
      <c r="D365" s="188"/>
      <c r="E365" s="188"/>
      <c r="F365" s="189"/>
      <c r="G365" s="190" t="s">
        <v>1</v>
      </c>
      <c r="H365" s="191"/>
      <c r="I365" s="191"/>
      <c r="J365" s="191"/>
      <c r="K365" s="192"/>
      <c r="L365" s="187" t="s">
        <v>0</v>
      </c>
      <c r="M365" s="188"/>
      <c r="N365" s="188"/>
      <c r="O365" s="189"/>
    </row>
    <row r="366" spans="1:15" ht="21" thickBot="1">
      <c r="A366" s="186"/>
      <c r="B366" s="202"/>
      <c r="C366" s="203"/>
      <c r="D366" s="203"/>
      <c r="E366" s="203"/>
      <c r="F366" s="204"/>
      <c r="G366" s="202"/>
      <c r="H366" s="203"/>
      <c r="I366" s="203"/>
      <c r="J366" s="203"/>
      <c r="K366" s="204"/>
      <c r="L366" s="208" t="e">
        <f>G366/B366</f>
        <v>#DIV/0!</v>
      </c>
      <c r="M366" s="209"/>
      <c r="N366" s="209"/>
      <c r="O366" s="210"/>
    </row>
  </sheetData>
  <mergeCells count="378">
    <mergeCell ref="L294:M294"/>
    <mergeCell ref="B332:F332"/>
    <mergeCell ref="G332:K332"/>
    <mergeCell ref="A327:O327"/>
    <mergeCell ref="A328:O328"/>
    <mergeCell ref="L332:O332"/>
    <mergeCell ref="A330:O330"/>
    <mergeCell ref="A329:O329"/>
    <mergeCell ref="A333:A334"/>
    <mergeCell ref="B333:O334"/>
    <mergeCell ref="A312:O312"/>
    <mergeCell ref="A313:O313"/>
    <mergeCell ref="A314:O314"/>
    <mergeCell ref="E297:H297"/>
    <mergeCell ref="E298:H298"/>
    <mergeCell ref="E299:H299"/>
    <mergeCell ref="B310:F310"/>
    <mergeCell ref="G310:K310"/>
    <mergeCell ref="A305:O305"/>
    <mergeCell ref="A306:O306"/>
    <mergeCell ref="A308:O308"/>
    <mergeCell ref="A307:O307"/>
    <mergeCell ref="E319:H319"/>
    <mergeCell ref="E295:H295"/>
    <mergeCell ref="A222:O222"/>
    <mergeCell ref="A283:O283"/>
    <mergeCell ref="A290:O290"/>
    <mergeCell ref="A291:O291"/>
    <mergeCell ref="A292:O292"/>
    <mergeCell ref="A285:O285"/>
    <mergeCell ref="B288:F288"/>
    <mergeCell ref="A284:O284"/>
    <mergeCell ref="A286:O286"/>
    <mergeCell ref="A289:O289"/>
    <mergeCell ref="G288:K288"/>
    <mergeCell ref="L288:O288"/>
    <mergeCell ref="E280:H280"/>
    <mergeCell ref="E227:J227"/>
    <mergeCell ref="L227:M227"/>
    <mergeCell ref="E228:H228"/>
    <mergeCell ref="E229:H229"/>
    <mergeCell ref="I232:J232"/>
    <mergeCell ref="A237:O237"/>
    <mergeCell ref="A242:A243"/>
    <mergeCell ref="B242:F242"/>
    <mergeCell ref="G242:K242"/>
    <mergeCell ref="L242:O242"/>
    <mergeCell ref="A239:O239"/>
    <mergeCell ref="E187:H187"/>
    <mergeCell ref="E188:H188"/>
    <mergeCell ref="I191:J191"/>
    <mergeCell ref="E193:H193"/>
    <mergeCell ref="A196:O196"/>
    <mergeCell ref="A198:A199"/>
    <mergeCell ref="B198:F198"/>
    <mergeCell ref="G198:K198"/>
    <mergeCell ref="L198:O198"/>
    <mergeCell ref="E190:H190"/>
    <mergeCell ref="A136:O136"/>
    <mergeCell ref="A134:O134"/>
    <mergeCell ref="A135:O135"/>
    <mergeCell ref="L138:M138"/>
    <mergeCell ref="E139:H139"/>
    <mergeCell ref="E156:H156"/>
    <mergeCell ref="E157:H157"/>
    <mergeCell ref="A166:O166"/>
    <mergeCell ref="A167:O167"/>
    <mergeCell ref="E140:H140"/>
    <mergeCell ref="E141:H141"/>
    <mergeCell ref="E142:H142"/>
    <mergeCell ref="A148:O148"/>
    <mergeCell ref="A149:O149"/>
    <mergeCell ref="A150:O150"/>
    <mergeCell ref="L152:M152"/>
    <mergeCell ref="E153:H153"/>
    <mergeCell ref="E154:H154"/>
    <mergeCell ref="E155:H155"/>
    <mergeCell ref="I157:J157"/>
    <mergeCell ref="E159:H159"/>
    <mergeCell ref="E160:H160"/>
    <mergeCell ref="A162:O162"/>
    <mergeCell ref="A163:O163"/>
    <mergeCell ref="E96:H96"/>
    <mergeCell ref="I97:J97"/>
    <mergeCell ref="E100:H100"/>
    <mergeCell ref="A102:O102"/>
    <mergeCell ref="A103:O103"/>
    <mergeCell ref="A104:O104"/>
    <mergeCell ref="A107:A108"/>
    <mergeCell ref="B107:F107"/>
    <mergeCell ref="G107:K107"/>
    <mergeCell ref="L107:O107"/>
    <mergeCell ref="B108:F108"/>
    <mergeCell ref="G108:K108"/>
    <mergeCell ref="L108:O108"/>
    <mergeCell ref="E21:H21"/>
    <mergeCell ref="I21:J21"/>
    <mergeCell ref="A33:O33"/>
    <mergeCell ref="A9:A10"/>
    <mergeCell ref="B9:O10"/>
    <mergeCell ref="A11:O11"/>
    <mergeCell ref="A12:O12"/>
    <mergeCell ref="A13:O13"/>
    <mergeCell ref="A14:O14"/>
    <mergeCell ref="A26:O26"/>
    <mergeCell ref="A27:O27"/>
    <mergeCell ref="E16:J16"/>
    <mergeCell ref="E18:H18"/>
    <mergeCell ref="E19:H19"/>
    <mergeCell ref="E20:H20"/>
    <mergeCell ref="E17:H17"/>
    <mergeCell ref="K17:M17"/>
    <mergeCell ref="K18:M18"/>
    <mergeCell ref="K19:M19"/>
    <mergeCell ref="K20:M20"/>
    <mergeCell ref="A30:O30"/>
    <mergeCell ref="B1:R1"/>
    <mergeCell ref="B2:R2"/>
    <mergeCell ref="B3:R3"/>
    <mergeCell ref="B4:H4"/>
    <mergeCell ref="I4:N4"/>
    <mergeCell ref="O4:R4"/>
    <mergeCell ref="B5:R5"/>
    <mergeCell ref="A7:A8"/>
    <mergeCell ref="B7:O8"/>
    <mergeCell ref="A133:O133"/>
    <mergeCell ref="E230:H230"/>
    <mergeCell ref="E231:H231"/>
    <mergeCell ref="E232:H232"/>
    <mergeCell ref="E273:H273"/>
    <mergeCell ref="E274:H274"/>
    <mergeCell ref="E277:H277"/>
    <mergeCell ref="E123:H123"/>
    <mergeCell ref="E143:H143"/>
    <mergeCell ref="E175:H175"/>
    <mergeCell ref="E176:H176"/>
    <mergeCell ref="A201:O201"/>
    <mergeCell ref="A240:O240"/>
    <mergeCell ref="E189:H189"/>
    <mergeCell ref="A219:O219"/>
    <mergeCell ref="E208:H208"/>
    <mergeCell ref="E209:H209"/>
    <mergeCell ref="E275:H275"/>
    <mergeCell ref="E276:H276"/>
    <mergeCell ref="A266:O266"/>
    <mergeCell ref="A267:O267"/>
    <mergeCell ref="A268:O268"/>
    <mergeCell ref="E210:H210"/>
    <mergeCell ref="A218:O218"/>
    <mergeCell ref="E99:H99"/>
    <mergeCell ref="E121:H121"/>
    <mergeCell ref="A66:O66"/>
    <mergeCell ref="E40:H40"/>
    <mergeCell ref="E73:H73"/>
    <mergeCell ref="E75:H75"/>
    <mergeCell ref="A81:O81"/>
    <mergeCell ref="A82:O82"/>
    <mergeCell ref="A61:A62"/>
    <mergeCell ref="A90:O90"/>
    <mergeCell ref="A105:O105"/>
    <mergeCell ref="A106:O106"/>
    <mergeCell ref="E97:H97"/>
    <mergeCell ref="A46:O46"/>
    <mergeCell ref="A47:O47"/>
    <mergeCell ref="A57:O57"/>
    <mergeCell ref="A58:O58"/>
    <mergeCell ref="A59:A60"/>
    <mergeCell ref="B59:F59"/>
    <mergeCell ref="G59:K59"/>
    <mergeCell ref="L59:O59"/>
    <mergeCell ref="B60:F60"/>
    <mergeCell ref="G60:K60"/>
    <mergeCell ref="E95:H95"/>
    <mergeCell ref="A223:O223"/>
    <mergeCell ref="A224:O224"/>
    <mergeCell ref="A225:O225"/>
    <mergeCell ref="A238:O238"/>
    <mergeCell ref="A23:O23"/>
    <mergeCell ref="A24:O24"/>
    <mergeCell ref="A25:O25"/>
    <mergeCell ref="A28:A29"/>
    <mergeCell ref="B28:F28"/>
    <mergeCell ref="G28:K28"/>
    <mergeCell ref="L28:O28"/>
    <mergeCell ref="B29:F29"/>
    <mergeCell ref="G29:K29"/>
    <mergeCell ref="L29:O29"/>
    <mergeCell ref="A31:O31"/>
    <mergeCell ref="A32:O32"/>
    <mergeCell ref="L35:M35"/>
    <mergeCell ref="E36:H36"/>
    <mergeCell ref="E37:H37"/>
    <mergeCell ref="E38:H38"/>
    <mergeCell ref="E39:H39"/>
    <mergeCell ref="I40:J40"/>
    <mergeCell ref="A45:O45"/>
    <mergeCell ref="A114:O114"/>
    <mergeCell ref="L60:O60"/>
    <mergeCell ref="B61:O62"/>
    <mergeCell ref="A63:O63"/>
    <mergeCell ref="A64:O64"/>
    <mergeCell ref="A65:O65"/>
    <mergeCell ref="E68:J68"/>
    <mergeCell ref="L68:M68"/>
    <mergeCell ref="E69:H69"/>
    <mergeCell ref="E70:H70"/>
    <mergeCell ref="E71:H71"/>
    <mergeCell ref="E72:H72"/>
    <mergeCell ref="I73:J73"/>
    <mergeCell ref="E76:H76"/>
    <mergeCell ref="A78:O78"/>
    <mergeCell ref="A79:O79"/>
    <mergeCell ref="A80:O80"/>
    <mergeCell ref="A83:A84"/>
    <mergeCell ref="B83:F83"/>
    <mergeCell ref="G83:K83"/>
    <mergeCell ref="L83:O83"/>
    <mergeCell ref="B84:F84"/>
    <mergeCell ref="G84:K84"/>
    <mergeCell ref="L84:O84"/>
    <mergeCell ref="A85:A86"/>
    <mergeCell ref="B85:O86"/>
    <mergeCell ref="A87:O87"/>
    <mergeCell ref="A88:O88"/>
    <mergeCell ref="A89:O89"/>
    <mergeCell ref="E92:J92"/>
    <mergeCell ref="L92:M92"/>
    <mergeCell ref="E93:H93"/>
    <mergeCell ref="E94:H94"/>
    <mergeCell ref="A109:A110"/>
    <mergeCell ref="B109:O110"/>
    <mergeCell ref="A111:O111"/>
    <mergeCell ref="A112:O112"/>
    <mergeCell ref="A113:O113"/>
    <mergeCell ref="L116:M116"/>
    <mergeCell ref="E117:H117"/>
    <mergeCell ref="E118:H118"/>
    <mergeCell ref="E119:H119"/>
    <mergeCell ref="E120:H120"/>
    <mergeCell ref="I121:J121"/>
    <mergeCell ref="E124:H124"/>
    <mergeCell ref="A126:O126"/>
    <mergeCell ref="A127:O127"/>
    <mergeCell ref="A128:O128"/>
    <mergeCell ref="A131:A132"/>
    <mergeCell ref="B131:F131"/>
    <mergeCell ref="G131:K131"/>
    <mergeCell ref="L131:O131"/>
    <mergeCell ref="B132:F132"/>
    <mergeCell ref="G132:K132"/>
    <mergeCell ref="L132:O132"/>
    <mergeCell ref="A129:O129"/>
    <mergeCell ref="A130:O130"/>
    <mergeCell ref="A164:A165"/>
    <mergeCell ref="B164:F164"/>
    <mergeCell ref="G164:K164"/>
    <mergeCell ref="L164:O164"/>
    <mergeCell ref="B165:F165"/>
    <mergeCell ref="G165:K165"/>
    <mergeCell ref="L165:O165"/>
    <mergeCell ref="A182:O182"/>
    <mergeCell ref="L186:M186"/>
    <mergeCell ref="A168:O168"/>
    <mergeCell ref="A169:O169"/>
    <mergeCell ref="A183:O183"/>
    <mergeCell ref="E171:I171"/>
    <mergeCell ref="L171:M171"/>
    <mergeCell ref="E172:H172"/>
    <mergeCell ref="E173:H173"/>
    <mergeCell ref="E174:H174"/>
    <mergeCell ref="A181:O181"/>
    <mergeCell ref="E191:H191"/>
    <mergeCell ref="A200:O200"/>
    <mergeCell ref="E205:J205"/>
    <mergeCell ref="L205:M205"/>
    <mergeCell ref="E206:H206"/>
    <mergeCell ref="E207:H207"/>
    <mergeCell ref="I210:J210"/>
    <mergeCell ref="E212:H212"/>
    <mergeCell ref="A215:O215"/>
    <mergeCell ref="E213:H213"/>
    <mergeCell ref="A197:O197"/>
    <mergeCell ref="B199:F199"/>
    <mergeCell ref="G199:K199"/>
    <mergeCell ref="L199:O199"/>
    <mergeCell ref="E194:H194"/>
    <mergeCell ref="A220:A221"/>
    <mergeCell ref="B220:F220"/>
    <mergeCell ref="G220:K220"/>
    <mergeCell ref="L220:O220"/>
    <mergeCell ref="A202:O202"/>
    <mergeCell ref="A203:O203"/>
    <mergeCell ref="B221:F221"/>
    <mergeCell ref="G221:K221"/>
    <mergeCell ref="A216:O216"/>
    <mergeCell ref="A217:O217"/>
    <mergeCell ref="L221:O221"/>
    <mergeCell ref="A241:O241"/>
    <mergeCell ref="B243:F243"/>
    <mergeCell ref="G243:K243"/>
    <mergeCell ref="L243:O243"/>
    <mergeCell ref="A244:O244"/>
    <mergeCell ref="L249:M249"/>
    <mergeCell ref="E250:H250"/>
    <mergeCell ref="E251:H251"/>
    <mergeCell ref="I254:J254"/>
    <mergeCell ref="A259:O259"/>
    <mergeCell ref="A263:A264"/>
    <mergeCell ref="B263:F263"/>
    <mergeCell ref="G263:K263"/>
    <mergeCell ref="L263:O263"/>
    <mergeCell ref="A245:O245"/>
    <mergeCell ref="B264:F264"/>
    <mergeCell ref="G264:K264"/>
    <mergeCell ref="A260:O260"/>
    <mergeCell ref="A261:O261"/>
    <mergeCell ref="L264:O264"/>
    <mergeCell ref="A246:O246"/>
    <mergeCell ref="A247:O247"/>
    <mergeCell ref="E252:H252"/>
    <mergeCell ref="E253:H253"/>
    <mergeCell ref="A262:O262"/>
    <mergeCell ref="E254:H254"/>
    <mergeCell ref="A265:O265"/>
    <mergeCell ref="L270:M270"/>
    <mergeCell ref="E271:H271"/>
    <mergeCell ref="E272:H272"/>
    <mergeCell ref="E279:H279"/>
    <mergeCell ref="A282:O282"/>
    <mergeCell ref="A287:A288"/>
    <mergeCell ref="B287:F287"/>
    <mergeCell ref="G287:K287"/>
    <mergeCell ref="L287:O287"/>
    <mergeCell ref="E296:H296"/>
    <mergeCell ref="I299:J299"/>
    <mergeCell ref="A304:O304"/>
    <mergeCell ref="A309:A310"/>
    <mergeCell ref="B309:F309"/>
    <mergeCell ref="G309:K309"/>
    <mergeCell ref="L309:O309"/>
    <mergeCell ref="A311:O311"/>
    <mergeCell ref="L310:O310"/>
    <mergeCell ref="E316:J316"/>
    <mergeCell ref="L316:M316"/>
    <mergeCell ref="E317:H317"/>
    <mergeCell ref="E318:H318"/>
    <mergeCell ref="I321:J321"/>
    <mergeCell ref="A326:O326"/>
    <mergeCell ref="A331:A332"/>
    <mergeCell ref="B331:F331"/>
    <mergeCell ref="G331:K331"/>
    <mergeCell ref="L331:O331"/>
    <mergeCell ref="E320:H320"/>
    <mergeCell ref="E321:H321"/>
    <mergeCell ref="A335:O335"/>
    <mergeCell ref="E340:J340"/>
    <mergeCell ref="L340:M340"/>
    <mergeCell ref="E342:H342"/>
    <mergeCell ref="I345:J345"/>
    <mergeCell ref="A350:O350"/>
    <mergeCell ref="A355:O364"/>
    <mergeCell ref="A365:A366"/>
    <mergeCell ref="B365:F365"/>
    <mergeCell ref="G365:K365"/>
    <mergeCell ref="L365:O365"/>
    <mergeCell ref="A336:O336"/>
    <mergeCell ref="A337:O337"/>
    <mergeCell ref="A338:O338"/>
    <mergeCell ref="B366:F366"/>
    <mergeCell ref="G366:K366"/>
    <mergeCell ref="A351:O351"/>
    <mergeCell ref="A352:O352"/>
    <mergeCell ref="A354:O354"/>
    <mergeCell ref="L366:O366"/>
    <mergeCell ref="A353:O353"/>
    <mergeCell ref="E343:H343"/>
    <mergeCell ref="E344:H344"/>
    <mergeCell ref="E345:H34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177"/>
  <sheetViews>
    <sheetView tabSelected="1" topLeftCell="A155" zoomScale="70" zoomScaleNormal="70" workbookViewId="0">
      <selection activeCell="J166" sqref="J166"/>
    </sheetView>
  </sheetViews>
  <sheetFormatPr baseColWidth="10" defaultRowHeight="15"/>
  <cols>
    <col min="1" max="1" width="43.28515625" style="35" customWidth="1"/>
    <col min="2" max="8" width="11.42578125" style="35"/>
    <col min="9" max="9" width="34.28515625" style="35" customWidth="1"/>
    <col min="10" max="10" width="29" style="35" customWidth="1"/>
    <col min="11" max="18" width="11.42578125" style="35"/>
    <col min="19" max="19" width="15" style="35" bestFit="1" customWidth="1"/>
    <col min="20" max="20" width="43.7109375" style="35" bestFit="1" customWidth="1"/>
    <col min="21" max="21" width="37.7109375" style="35" bestFit="1" customWidth="1"/>
    <col min="22" max="16384" width="11.42578125" style="35"/>
  </cols>
  <sheetData>
    <row r="1" spans="1:21" ht="18.75" thickBot="1">
      <c r="A1" s="12" t="s">
        <v>75</v>
      </c>
      <c r="B1" s="374" t="s">
        <v>101</v>
      </c>
      <c r="C1" s="375"/>
      <c r="D1" s="375"/>
      <c r="E1" s="375"/>
      <c r="F1" s="375"/>
      <c r="G1" s="375"/>
      <c r="H1" s="375"/>
      <c r="I1" s="375"/>
      <c r="J1" s="375"/>
      <c r="K1" s="375"/>
      <c r="L1" s="375"/>
      <c r="M1" s="375"/>
      <c r="N1" s="375"/>
      <c r="O1" s="375"/>
      <c r="P1" s="375"/>
      <c r="Q1" s="375"/>
      <c r="R1" s="376"/>
    </row>
    <row r="2" spans="1:21" ht="18.75" thickBot="1">
      <c r="A2" s="12" t="s">
        <v>73</v>
      </c>
      <c r="B2" s="374" t="s">
        <v>72</v>
      </c>
      <c r="C2" s="375"/>
      <c r="D2" s="375"/>
      <c r="E2" s="375"/>
      <c r="F2" s="375"/>
      <c r="G2" s="375"/>
      <c r="H2" s="375"/>
      <c r="I2" s="375"/>
      <c r="J2" s="375"/>
      <c r="K2" s="375"/>
      <c r="L2" s="375"/>
      <c r="M2" s="375"/>
      <c r="N2" s="375"/>
      <c r="O2" s="375"/>
      <c r="P2" s="375"/>
      <c r="Q2" s="375"/>
      <c r="R2" s="376"/>
    </row>
    <row r="3" spans="1:21" ht="18.75" thickBot="1">
      <c r="A3" s="12" t="s">
        <v>71</v>
      </c>
      <c r="B3" s="377">
        <v>44069</v>
      </c>
      <c r="C3" s="378"/>
      <c r="D3" s="378"/>
      <c r="E3" s="378"/>
      <c r="F3" s="378"/>
      <c r="G3" s="378"/>
      <c r="H3" s="378"/>
      <c r="I3" s="378"/>
      <c r="J3" s="378"/>
      <c r="K3" s="378"/>
      <c r="L3" s="378"/>
      <c r="M3" s="378"/>
      <c r="N3" s="378"/>
      <c r="O3" s="378"/>
      <c r="P3" s="378"/>
      <c r="Q3" s="378"/>
      <c r="R3" s="379"/>
    </row>
    <row r="4" spans="1:21" ht="18.75" thickBot="1">
      <c r="A4" s="12" t="s">
        <v>70</v>
      </c>
      <c r="B4" s="374" t="s">
        <v>69</v>
      </c>
      <c r="C4" s="375"/>
      <c r="D4" s="375"/>
      <c r="E4" s="375"/>
      <c r="F4" s="375"/>
      <c r="G4" s="375"/>
      <c r="H4" s="376"/>
      <c r="I4" s="380" t="s">
        <v>68</v>
      </c>
      <c r="J4" s="381"/>
      <c r="K4" s="381"/>
      <c r="L4" s="381"/>
      <c r="M4" s="381"/>
      <c r="N4" s="382"/>
      <c r="O4" s="383">
        <v>22</v>
      </c>
      <c r="P4" s="378"/>
      <c r="Q4" s="378"/>
      <c r="R4" s="379"/>
    </row>
    <row r="5" spans="1:21" ht="18.75" thickBot="1">
      <c r="A5" s="11" t="s">
        <v>67</v>
      </c>
      <c r="B5" s="384" t="s">
        <v>99</v>
      </c>
      <c r="C5" s="385"/>
      <c r="D5" s="385"/>
      <c r="E5" s="385"/>
      <c r="F5" s="385"/>
      <c r="G5" s="385"/>
      <c r="H5" s="385"/>
      <c r="I5" s="385"/>
      <c r="J5" s="385"/>
      <c r="K5" s="385"/>
      <c r="L5" s="385"/>
      <c r="M5" s="385"/>
      <c r="N5" s="385"/>
      <c r="O5" s="385"/>
      <c r="P5" s="385"/>
      <c r="Q5" s="385"/>
      <c r="R5" s="386"/>
    </row>
    <row r="6" spans="1:21" ht="15.75" thickBot="1">
      <c r="A6" s="36"/>
      <c r="B6" s="36"/>
      <c r="C6" s="36"/>
      <c r="D6" s="36"/>
      <c r="E6" s="36"/>
      <c r="F6" s="36"/>
      <c r="G6" s="36"/>
      <c r="H6" s="36"/>
      <c r="I6" s="36"/>
      <c r="J6" s="36"/>
      <c r="K6" s="36"/>
      <c r="L6" s="36"/>
      <c r="M6" s="36"/>
      <c r="N6" s="36"/>
      <c r="O6" s="36"/>
      <c r="P6" s="36"/>
      <c r="Q6" s="36"/>
      <c r="R6" s="36"/>
    </row>
    <row r="7" spans="1:21" ht="15.75">
      <c r="A7" s="318" t="s">
        <v>100</v>
      </c>
      <c r="B7" s="320" t="s">
        <v>99</v>
      </c>
      <c r="C7" s="320"/>
      <c r="D7" s="320"/>
      <c r="E7" s="320"/>
      <c r="F7" s="320"/>
      <c r="G7" s="320"/>
      <c r="H7" s="320"/>
      <c r="I7" s="320"/>
      <c r="J7" s="320"/>
      <c r="K7" s="320"/>
      <c r="L7" s="320"/>
      <c r="M7" s="320"/>
      <c r="N7" s="320"/>
      <c r="O7" s="321"/>
      <c r="P7" s="36"/>
      <c r="Q7" s="36"/>
      <c r="R7" s="36"/>
      <c r="S7" s="10" t="s">
        <v>64</v>
      </c>
      <c r="T7" s="17" t="s">
        <v>63</v>
      </c>
      <c r="U7" s="10" t="s">
        <v>1</v>
      </c>
    </row>
    <row r="8" spans="1:21" ht="16.5" thickBot="1">
      <c r="A8" s="319"/>
      <c r="B8" s="322"/>
      <c r="C8" s="322"/>
      <c r="D8" s="322"/>
      <c r="E8" s="322"/>
      <c r="F8" s="322"/>
      <c r="G8" s="322"/>
      <c r="H8" s="322"/>
      <c r="I8" s="322"/>
      <c r="J8" s="322"/>
      <c r="K8" s="322"/>
      <c r="L8" s="322"/>
      <c r="M8" s="322"/>
      <c r="N8" s="322"/>
      <c r="O8" s="323"/>
      <c r="P8" s="36"/>
      <c r="Q8" s="36"/>
      <c r="R8" s="36"/>
      <c r="S8" s="8">
        <v>1</v>
      </c>
      <c r="T8" s="9">
        <f>I20</f>
        <v>1</v>
      </c>
      <c r="U8" s="9"/>
    </row>
    <row r="9" spans="1:21" ht="15.75">
      <c r="A9" s="268" t="s">
        <v>62</v>
      </c>
      <c r="B9" s="271" t="s">
        <v>61</v>
      </c>
      <c r="C9" s="271"/>
      <c r="D9" s="271"/>
      <c r="E9" s="271"/>
      <c r="F9" s="271"/>
      <c r="G9" s="271"/>
      <c r="H9" s="271"/>
      <c r="I9" s="271"/>
      <c r="J9" s="271"/>
      <c r="K9" s="271"/>
      <c r="L9" s="271"/>
      <c r="M9" s="271"/>
      <c r="N9" s="271"/>
      <c r="O9" s="272"/>
      <c r="P9" s="36"/>
      <c r="Q9" s="36"/>
      <c r="R9" s="36"/>
      <c r="S9" s="8">
        <v>2</v>
      </c>
      <c r="T9" s="9">
        <f>AVERAGE(I77:J77)</f>
        <v>0.8</v>
      </c>
      <c r="U9" s="9"/>
    </row>
    <row r="10" spans="1:21" ht="16.5" thickBot="1">
      <c r="A10" s="269"/>
      <c r="B10" s="274"/>
      <c r="C10" s="274"/>
      <c r="D10" s="274"/>
      <c r="E10" s="274"/>
      <c r="F10" s="274"/>
      <c r="G10" s="274"/>
      <c r="H10" s="274"/>
      <c r="I10" s="274"/>
      <c r="J10" s="274"/>
      <c r="K10" s="274"/>
      <c r="L10" s="274"/>
      <c r="M10" s="274"/>
      <c r="N10" s="274"/>
      <c r="O10" s="275"/>
      <c r="P10" s="36"/>
      <c r="Q10" s="36"/>
      <c r="R10" s="36"/>
      <c r="S10" s="8">
        <v>3</v>
      </c>
      <c r="T10" s="9">
        <f>AVERAGE(I133:J133,I143:J143,I165:J165)</f>
        <v>0.92038760683760679</v>
      </c>
      <c r="U10" s="9"/>
    </row>
    <row r="11" spans="1:21" ht="16.5" thickBot="1">
      <c r="A11" s="244" t="s">
        <v>12</v>
      </c>
      <c r="B11" s="245"/>
      <c r="C11" s="245"/>
      <c r="D11" s="245"/>
      <c r="E11" s="245"/>
      <c r="F11" s="245"/>
      <c r="G11" s="245"/>
      <c r="H11" s="245"/>
      <c r="I11" s="245"/>
      <c r="J11" s="245"/>
      <c r="K11" s="245"/>
      <c r="L11" s="245"/>
      <c r="M11" s="245"/>
      <c r="N11" s="245"/>
      <c r="O11" s="246"/>
      <c r="P11" s="36"/>
      <c r="Q11" s="36"/>
      <c r="R11" s="36"/>
      <c r="S11" s="8"/>
      <c r="T11" s="7"/>
      <c r="U11" s="37"/>
    </row>
    <row r="12" spans="1:21" ht="16.5" thickBot="1">
      <c r="A12" s="276" t="s">
        <v>98</v>
      </c>
      <c r="B12" s="277"/>
      <c r="C12" s="277"/>
      <c r="D12" s="277"/>
      <c r="E12" s="277"/>
      <c r="F12" s="277"/>
      <c r="G12" s="277"/>
      <c r="H12" s="277"/>
      <c r="I12" s="277"/>
      <c r="J12" s="277"/>
      <c r="K12" s="277"/>
      <c r="L12" s="277"/>
      <c r="M12" s="277"/>
      <c r="N12" s="277"/>
      <c r="O12" s="278"/>
      <c r="P12" s="36"/>
      <c r="Q12" s="36"/>
      <c r="R12" s="36"/>
      <c r="S12" s="6" t="s">
        <v>59</v>
      </c>
      <c r="T12" s="5">
        <f>AVERAGE(T8:T11)</f>
        <v>0.90679586894586894</v>
      </c>
      <c r="U12" s="5" t="e">
        <f>AVERAGE(U8:U10)</f>
        <v>#DIV/0!</v>
      </c>
    </row>
    <row r="13" spans="1:21" ht="15.75">
      <c r="A13" s="279" t="s">
        <v>9</v>
      </c>
      <c r="B13" s="280"/>
      <c r="C13" s="280"/>
      <c r="D13" s="280"/>
      <c r="E13" s="280"/>
      <c r="F13" s="280"/>
      <c r="G13" s="280"/>
      <c r="H13" s="280"/>
      <c r="I13" s="280"/>
      <c r="J13" s="280"/>
      <c r="K13" s="280"/>
      <c r="L13" s="280"/>
      <c r="M13" s="280"/>
      <c r="N13" s="280"/>
      <c r="O13" s="281"/>
      <c r="P13" s="36"/>
      <c r="Q13" s="36"/>
      <c r="R13" s="36"/>
    </row>
    <row r="14" spans="1:21" ht="15.75" thickBot="1">
      <c r="A14" s="276" t="s">
        <v>97</v>
      </c>
      <c r="B14" s="277"/>
      <c r="C14" s="277"/>
      <c r="D14" s="277"/>
      <c r="E14" s="277"/>
      <c r="F14" s="277"/>
      <c r="G14" s="277"/>
      <c r="H14" s="277"/>
      <c r="I14" s="277"/>
      <c r="J14" s="277"/>
      <c r="K14" s="277"/>
      <c r="L14" s="277"/>
      <c r="M14" s="277"/>
      <c r="N14" s="277"/>
      <c r="O14" s="278"/>
      <c r="P14" s="36"/>
      <c r="Q14" s="36"/>
      <c r="R14" s="36"/>
    </row>
    <row r="15" spans="1:21" ht="16.5" thickBot="1">
      <c r="A15" s="4"/>
      <c r="B15" s="19"/>
      <c r="C15" s="19"/>
      <c r="D15" s="19"/>
      <c r="E15" s="19"/>
      <c r="F15" s="19"/>
      <c r="G15" s="19"/>
      <c r="H15" s="19"/>
      <c r="I15" s="19"/>
      <c r="J15" s="19"/>
      <c r="K15" s="19"/>
      <c r="L15" s="19"/>
      <c r="M15" s="19"/>
      <c r="N15" s="19"/>
      <c r="O15" s="20"/>
      <c r="P15" s="36"/>
      <c r="Q15" s="36"/>
      <c r="R15" s="36"/>
    </row>
    <row r="16" spans="1:21" ht="15.75" customHeight="1" thickBot="1">
      <c r="A16" s="41"/>
      <c r="B16" s="42"/>
      <c r="C16" s="42"/>
      <c r="D16" s="43"/>
      <c r="E16" s="360" t="s">
        <v>9</v>
      </c>
      <c r="F16" s="361"/>
      <c r="G16" s="361"/>
      <c r="H16" s="361"/>
      <c r="I16" s="361"/>
      <c r="J16" s="42"/>
      <c r="K16" s="42"/>
      <c r="L16" s="363"/>
      <c r="M16" s="363"/>
      <c r="N16" s="42"/>
      <c r="O16" s="44"/>
      <c r="P16" s="45"/>
      <c r="Q16" s="45"/>
      <c r="R16" s="45"/>
    </row>
    <row r="17" spans="1:18" ht="15.75" customHeight="1">
      <c r="A17" s="41"/>
      <c r="B17" s="42"/>
      <c r="C17" s="42"/>
      <c r="D17" s="43"/>
      <c r="E17" s="46"/>
      <c r="F17" s="47"/>
      <c r="G17" s="47"/>
      <c r="H17" s="47"/>
      <c r="I17" s="48" t="s">
        <v>5</v>
      </c>
      <c r="J17" s="42"/>
      <c r="K17" s="42"/>
      <c r="L17" s="50"/>
      <c r="M17" s="50"/>
      <c r="N17" s="42"/>
      <c r="O17" s="44"/>
      <c r="P17" s="45"/>
      <c r="Q17" s="45"/>
      <c r="R17" s="45"/>
    </row>
    <row r="18" spans="1:18" ht="15.75" customHeight="1">
      <c r="A18" s="41"/>
      <c r="B18" s="42"/>
      <c r="C18" s="42"/>
      <c r="D18" s="43"/>
      <c r="E18" s="222" t="s">
        <v>130</v>
      </c>
      <c r="F18" s="223"/>
      <c r="G18" s="223"/>
      <c r="H18" s="224"/>
      <c r="I18" s="56">
        <v>16</v>
      </c>
      <c r="J18" s="42"/>
      <c r="K18" s="42"/>
      <c r="L18" s="50"/>
      <c r="M18" s="50"/>
      <c r="N18" s="42"/>
      <c r="O18" s="44"/>
      <c r="P18" s="45"/>
      <c r="Q18" s="45"/>
      <c r="R18" s="45"/>
    </row>
    <row r="19" spans="1:18" ht="15.75" customHeight="1">
      <c r="A19" s="41"/>
      <c r="B19" s="42"/>
      <c r="C19" s="42"/>
      <c r="D19" s="43"/>
      <c r="E19" s="222" t="s">
        <v>131</v>
      </c>
      <c r="F19" s="223"/>
      <c r="G19" s="223"/>
      <c r="H19" s="224"/>
      <c r="I19" s="56">
        <v>16</v>
      </c>
      <c r="J19" s="42"/>
      <c r="K19" s="42"/>
      <c r="L19" s="42"/>
      <c r="M19" s="42"/>
      <c r="N19" s="42"/>
      <c r="O19" s="44"/>
      <c r="P19" s="45"/>
      <c r="Q19" s="45"/>
      <c r="R19" s="45"/>
    </row>
    <row r="20" spans="1:18" ht="16.5" customHeight="1" thickBot="1">
      <c r="A20" s="41"/>
      <c r="B20" s="42"/>
      <c r="C20" s="42"/>
      <c r="D20" s="43"/>
      <c r="E20" s="365" t="s">
        <v>8</v>
      </c>
      <c r="F20" s="366"/>
      <c r="G20" s="366"/>
      <c r="H20" s="366"/>
      <c r="I20" s="61">
        <f>I18/I19</f>
        <v>1</v>
      </c>
      <c r="J20" s="42"/>
      <c r="K20" s="42"/>
      <c r="L20" s="42"/>
      <c r="M20" s="42"/>
      <c r="N20" s="42"/>
      <c r="O20" s="44"/>
      <c r="P20" s="45"/>
      <c r="Q20" s="45"/>
      <c r="R20" s="45"/>
    </row>
    <row r="21" spans="1:18" ht="16.5" customHeight="1" thickBot="1">
      <c r="A21" s="41"/>
      <c r="B21" s="42"/>
      <c r="C21" s="42"/>
      <c r="D21" s="43"/>
      <c r="E21" s="51"/>
      <c r="F21" s="51"/>
      <c r="G21" s="51"/>
      <c r="H21" s="51"/>
      <c r="I21" s="52"/>
      <c r="J21" s="42"/>
      <c r="K21" s="42"/>
      <c r="L21" s="42"/>
      <c r="M21" s="42"/>
      <c r="N21" s="42"/>
      <c r="O21" s="44"/>
      <c r="P21" s="45"/>
      <c r="Q21" s="45"/>
      <c r="R21" s="45"/>
    </row>
    <row r="22" spans="1:18" ht="16.5" customHeight="1" thickBot="1">
      <c r="A22" s="41"/>
      <c r="B22" s="42"/>
      <c r="C22" s="42"/>
      <c r="D22" s="42"/>
      <c r="E22" s="42"/>
      <c r="F22" s="42"/>
      <c r="G22" s="42"/>
      <c r="H22" s="42"/>
      <c r="I22" s="53" t="s">
        <v>5</v>
      </c>
      <c r="J22" s="42"/>
      <c r="K22" s="42"/>
      <c r="L22" s="42"/>
      <c r="M22" s="42"/>
      <c r="N22" s="42"/>
      <c r="O22" s="44"/>
      <c r="P22" s="45"/>
      <c r="Q22" s="45"/>
      <c r="R22" s="45"/>
    </row>
    <row r="23" spans="1:18" ht="15.75" customHeight="1" thickBot="1">
      <c r="A23" s="41"/>
      <c r="B23" s="42"/>
      <c r="C23" s="42"/>
      <c r="D23" s="42"/>
      <c r="E23" s="360" t="s">
        <v>142</v>
      </c>
      <c r="F23" s="361"/>
      <c r="G23" s="361"/>
      <c r="H23" s="362"/>
      <c r="I23" s="58">
        <v>1</v>
      </c>
      <c r="J23" s="42"/>
      <c r="K23" s="42"/>
      <c r="L23" s="42"/>
      <c r="M23" s="42"/>
      <c r="N23" s="42"/>
      <c r="O23" s="44"/>
      <c r="P23" s="45"/>
      <c r="Q23" s="45"/>
      <c r="R23" s="45"/>
    </row>
    <row r="24" spans="1:18" ht="15.75" customHeight="1" thickBot="1">
      <c r="A24" s="41"/>
      <c r="B24" s="42"/>
      <c r="C24" s="42"/>
      <c r="D24" s="42"/>
      <c r="E24" s="360" t="s">
        <v>7</v>
      </c>
      <c r="F24" s="361"/>
      <c r="G24" s="361"/>
      <c r="H24" s="362"/>
      <c r="I24" s="59">
        <f>I20</f>
        <v>1</v>
      </c>
      <c r="J24" s="42"/>
      <c r="K24" s="42"/>
      <c r="L24" s="42"/>
      <c r="M24" s="42"/>
      <c r="N24" s="42"/>
      <c r="O24" s="44"/>
      <c r="P24" s="45"/>
      <c r="Q24" s="45"/>
      <c r="R24" s="45"/>
    </row>
    <row r="25" spans="1:18" ht="16.5" thickBot="1">
      <c r="A25" s="3"/>
      <c r="B25" s="21"/>
      <c r="C25" s="21"/>
      <c r="D25" s="21"/>
      <c r="E25" s="21"/>
      <c r="F25" s="21"/>
      <c r="G25" s="21"/>
      <c r="H25" s="21"/>
      <c r="I25" s="21"/>
      <c r="J25" s="21"/>
      <c r="K25" s="21"/>
      <c r="L25" s="21"/>
      <c r="M25" s="21"/>
      <c r="N25" s="21"/>
      <c r="O25" s="22"/>
      <c r="P25" s="36"/>
      <c r="Q25" s="36"/>
      <c r="R25" s="36"/>
    </row>
    <row r="26" spans="1:18" ht="16.5" thickBot="1">
      <c r="A26" s="227" t="s">
        <v>6</v>
      </c>
      <c r="B26" s="228"/>
      <c r="C26" s="228"/>
      <c r="D26" s="228"/>
      <c r="E26" s="228"/>
      <c r="F26" s="228"/>
      <c r="G26" s="228"/>
      <c r="H26" s="228"/>
      <c r="I26" s="228"/>
      <c r="J26" s="228"/>
      <c r="K26" s="228"/>
      <c r="L26" s="228"/>
      <c r="M26" s="228"/>
      <c r="N26" s="228"/>
      <c r="O26" s="229"/>
    </row>
    <row r="27" spans="1:18" ht="16.5" thickBot="1">
      <c r="A27" s="227" t="s">
        <v>5</v>
      </c>
      <c r="B27" s="228"/>
      <c r="C27" s="228"/>
      <c r="D27" s="228"/>
      <c r="E27" s="228"/>
      <c r="F27" s="228"/>
      <c r="G27" s="228"/>
      <c r="H27" s="228"/>
      <c r="I27" s="228"/>
      <c r="J27" s="228"/>
      <c r="K27" s="228"/>
      <c r="L27" s="228"/>
      <c r="M27" s="228"/>
      <c r="N27" s="228"/>
      <c r="O27" s="229"/>
    </row>
    <row r="28" spans="1:18" ht="149.25" customHeight="1" thickBot="1">
      <c r="A28" s="353" t="s">
        <v>144</v>
      </c>
      <c r="B28" s="303"/>
      <c r="C28" s="303"/>
      <c r="D28" s="303"/>
      <c r="E28" s="303"/>
      <c r="F28" s="303"/>
      <c r="G28" s="303"/>
      <c r="H28" s="303"/>
      <c r="I28" s="303"/>
      <c r="J28" s="303"/>
      <c r="K28" s="303"/>
      <c r="L28" s="303"/>
      <c r="M28" s="303"/>
      <c r="N28" s="303"/>
      <c r="O28" s="304"/>
    </row>
    <row r="29" spans="1:18" ht="22.5" customHeight="1" thickBot="1">
      <c r="A29" s="71"/>
      <c r="B29" s="72"/>
      <c r="C29" s="72"/>
      <c r="D29" s="72"/>
      <c r="E29" s="70"/>
      <c r="F29" s="70"/>
      <c r="G29" s="70"/>
      <c r="H29" s="70"/>
      <c r="I29" s="70"/>
      <c r="J29" s="70"/>
      <c r="K29" s="72"/>
      <c r="L29" s="72"/>
      <c r="M29" s="72"/>
      <c r="N29" s="72"/>
      <c r="O29" s="73"/>
    </row>
    <row r="30" spans="1:18" ht="15.75" customHeight="1" thickBot="1">
      <c r="A30" s="41"/>
      <c r="B30" s="42"/>
      <c r="C30" s="42"/>
      <c r="D30" s="43"/>
      <c r="E30" s="360" t="s">
        <v>9</v>
      </c>
      <c r="F30" s="361"/>
      <c r="G30" s="361"/>
      <c r="H30" s="361"/>
      <c r="I30" s="361"/>
      <c r="J30" s="362"/>
      <c r="K30" s="42"/>
      <c r="L30" s="363"/>
      <c r="M30" s="363"/>
      <c r="N30" s="42"/>
      <c r="O30" s="44"/>
      <c r="P30" s="45"/>
      <c r="Q30" s="45"/>
      <c r="R30" s="45"/>
    </row>
    <row r="31" spans="1:18" ht="15.75" customHeight="1">
      <c r="A31" s="41"/>
      <c r="B31" s="42"/>
      <c r="C31" s="42"/>
      <c r="D31" s="43"/>
      <c r="E31" s="46"/>
      <c r="F31" s="47"/>
      <c r="G31" s="47"/>
      <c r="H31" s="47"/>
      <c r="I31" s="48" t="s">
        <v>5</v>
      </c>
      <c r="J31" s="49" t="s">
        <v>141</v>
      </c>
      <c r="K31" s="42"/>
      <c r="L31" s="50"/>
      <c r="M31" s="50"/>
      <c r="N31" s="42"/>
      <c r="O31" s="44"/>
      <c r="P31" s="45"/>
      <c r="Q31" s="45"/>
      <c r="R31" s="45"/>
    </row>
    <row r="32" spans="1:18" ht="15.75" customHeight="1">
      <c r="A32" s="41"/>
      <c r="B32" s="42"/>
      <c r="C32" s="42"/>
      <c r="D32" s="43"/>
      <c r="E32" s="364" t="s">
        <v>128</v>
      </c>
      <c r="F32" s="223"/>
      <c r="G32" s="223"/>
      <c r="H32" s="224"/>
      <c r="I32" s="56">
        <v>0</v>
      </c>
      <c r="J32" s="56">
        <v>80</v>
      </c>
      <c r="K32" s="42"/>
      <c r="L32" s="50"/>
      <c r="M32" s="50"/>
      <c r="N32" s="42"/>
      <c r="O32" s="44"/>
      <c r="P32" s="45"/>
      <c r="Q32" s="45"/>
      <c r="R32" s="45"/>
    </row>
    <row r="33" spans="1:18" ht="15.75" customHeight="1">
      <c r="A33" s="41"/>
      <c r="B33" s="42"/>
      <c r="C33" s="42"/>
      <c r="D33" s="43"/>
      <c r="E33" s="364" t="s">
        <v>129</v>
      </c>
      <c r="F33" s="223"/>
      <c r="G33" s="223"/>
      <c r="H33" s="224"/>
      <c r="I33" s="56">
        <v>93</v>
      </c>
      <c r="J33" s="56">
        <v>93</v>
      </c>
      <c r="K33" s="42"/>
      <c r="L33" s="42"/>
      <c r="M33" s="42"/>
      <c r="N33" s="42"/>
      <c r="O33" s="44"/>
      <c r="P33" s="45"/>
      <c r="Q33" s="45"/>
      <c r="R33" s="45"/>
    </row>
    <row r="34" spans="1:18" ht="16.5" customHeight="1">
      <c r="A34" s="41"/>
      <c r="B34" s="42"/>
      <c r="C34" s="42"/>
      <c r="D34" s="43"/>
      <c r="E34" s="300" t="s">
        <v>8</v>
      </c>
      <c r="F34" s="300"/>
      <c r="G34" s="300"/>
      <c r="H34" s="300"/>
      <c r="I34" s="57">
        <f>I32/I33</f>
        <v>0</v>
      </c>
      <c r="J34" s="57">
        <f>J32/J33</f>
        <v>0.86021505376344087</v>
      </c>
      <c r="K34" s="42"/>
      <c r="L34" s="42"/>
      <c r="M34" s="42"/>
      <c r="N34" s="42"/>
      <c r="O34" s="44"/>
      <c r="P34" s="45"/>
      <c r="Q34" s="45"/>
      <c r="R34" s="45"/>
    </row>
    <row r="35" spans="1:18" ht="16.5" customHeight="1" thickBot="1">
      <c r="A35" s="41"/>
      <c r="B35" s="42"/>
      <c r="C35" s="42"/>
      <c r="D35" s="43"/>
      <c r="E35" s="51"/>
      <c r="F35" s="51"/>
      <c r="G35" s="51"/>
      <c r="H35" s="51"/>
      <c r="I35" s="52"/>
      <c r="J35" s="52"/>
      <c r="K35" s="42"/>
      <c r="L35" s="42"/>
      <c r="M35" s="42"/>
      <c r="N35" s="42"/>
      <c r="O35" s="44"/>
      <c r="P35" s="45"/>
      <c r="Q35" s="45"/>
      <c r="R35" s="45"/>
    </row>
    <row r="36" spans="1:18" ht="16.5" customHeight="1" thickBot="1">
      <c r="A36" s="41"/>
      <c r="B36" s="42"/>
      <c r="C36" s="42"/>
      <c r="D36" s="42"/>
      <c r="E36" s="42"/>
      <c r="F36" s="42"/>
      <c r="G36" s="42"/>
      <c r="H36" s="42"/>
      <c r="I36" s="53" t="s">
        <v>5</v>
      </c>
      <c r="J36" s="54" t="s">
        <v>141</v>
      </c>
      <c r="K36" s="42"/>
      <c r="L36" s="42"/>
      <c r="M36" s="42"/>
      <c r="N36" s="42"/>
      <c r="O36" s="44"/>
      <c r="P36" s="45"/>
      <c r="Q36" s="45"/>
      <c r="R36" s="45"/>
    </row>
    <row r="37" spans="1:18" ht="15.75" customHeight="1" thickBot="1">
      <c r="A37" s="41"/>
      <c r="B37" s="42"/>
      <c r="C37" s="42"/>
      <c r="D37" s="42"/>
      <c r="E37" s="360" t="s">
        <v>142</v>
      </c>
      <c r="F37" s="361"/>
      <c r="G37" s="361"/>
      <c r="H37" s="362"/>
      <c r="I37" s="58">
        <v>1</v>
      </c>
      <c r="J37" s="55">
        <v>1</v>
      </c>
      <c r="K37" s="42"/>
      <c r="L37" s="42"/>
      <c r="M37" s="42"/>
      <c r="N37" s="42"/>
      <c r="O37" s="44"/>
      <c r="P37" s="45"/>
      <c r="Q37" s="45"/>
      <c r="R37" s="45"/>
    </row>
    <row r="38" spans="1:18" ht="15.75" customHeight="1" thickBot="1">
      <c r="A38" s="41"/>
      <c r="B38" s="42"/>
      <c r="C38" s="42"/>
      <c r="D38" s="42"/>
      <c r="E38" s="360" t="s">
        <v>7</v>
      </c>
      <c r="F38" s="361"/>
      <c r="G38" s="361"/>
      <c r="H38" s="362"/>
      <c r="I38" s="59">
        <f>I34</f>
        <v>0</v>
      </c>
      <c r="J38" s="60">
        <f>J34</f>
        <v>0.86021505376344087</v>
      </c>
      <c r="K38" s="42"/>
      <c r="L38" s="42"/>
      <c r="M38" s="42"/>
      <c r="N38" s="42"/>
      <c r="O38" s="44"/>
      <c r="P38" s="45"/>
      <c r="Q38" s="45"/>
      <c r="R38" s="45"/>
    </row>
    <row r="39" spans="1:18" ht="22.5" customHeight="1" thickBot="1">
      <c r="A39" s="71"/>
      <c r="B39" s="72"/>
      <c r="C39" s="72"/>
      <c r="D39" s="72"/>
      <c r="E39" s="70"/>
      <c r="F39" s="70"/>
      <c r="G39" s="70"/>
      <c r="H39" s="70"/>
      <c r="I39" s="70"/>
      <c r="J39" s="70"/>
      <c r="K39" s="72"/>
      <c r="L39" s="72"/>
      <c r="M39" s="72"/>
      <c r="N39" s="72"/>
      <c r="O39" s="73"/>
    </row>
    <row r="40" spans="1:18" ht="16.5" thickBot="1">
      <c r="A40" s="227" t="s">
        <v>4</v>
      </c>
      <c r="B40" s="228"/>
      <c r="C40" s="228"/>
      <c r="D40" s="228"/>
      <c r="E40" s="228"/>
      <c r="F40" s="228"/>
      <c r="G40" s="228"/>
      <c r="H40" s="228"/>
      <c r="I40" s="228"/>
      <c r="J40" s="228"/>
      <c r="K40" s="228"/>
      <c r="L40" s="228"/>
      <c r="M40" s="228"/>
      <c r="N40" s="228"/>
      <c r="O40" s="229"/>
    </row>
    <row r="41" spans="1:18" ht="180" customHeight="1" thickBot="1">
      <c r="A41" s="353" t="s">
        <v>157</v>
      </c>
      <c r="B41" s="303"/>
      <c r="C41" s="303"/>
      <c r="D41" s="303"/>
      <c r="E41" s="303"/>
      <c r="F41" s="303"/>
      <c r="G41" s="303"/>
      <c r="H41" s="303"/>
      <c r="I41" s="303"/>
      <c r="J41" s="303"/>
      <c r="K41" s="303"/>
      <c r="L41" s="303"/>
      <c r="M41" s="303"/>
      <c r="N41" s="303"/>
      <c r="O41" s="304"/>
    </row>
    <row r="42" spans="1:18" ht="16.5" thickBot="1">
      <c r="A42" s="230" t="s">
        <v>3</v>
      </c>
      <c r="B42" s="235" t="s">
        <v>2</v>
      </c>
      <c r="C42" s="236"/>
      <c r="D42" s="236"/>
      <c r="E42" s="236"/>
      <c r="F42" s="237"/>
      <c r="G42" s="235" t="s">
        <v>1</v>
      </c>
      <c r="H42" s="236"/>
      <c r="I42" s="236"/>
      <c r="J42" s="236"/>
      <c r="K42" s="237"/>
      <c r="L42" s="235" t="s">
        <v>0</v>
      </c>
      <c r="M42" s="236"/>
      <c r="N42" s="236"/>
      <c r="O42" s="237"/>
      <c r="P42" s="36"/>
      <c r="Q42" s="36"/>
      <c r="R42" s="36"/>
    </row>
    <row r="43" spans="1:18" ht="21" thickBot="1">
      <c r="A43" s="231"/>
      <c r="B43" s="254"/>
      <c r="C43" s="255"/>
      <c r="D43" s="255"/>
      <c r="E43" s="255"/>
      <c r="F43" s="256"/>
      <c r="G43" s="254"/>
      <c r="H43" s="255"/>
      <c r="I43" s="255"/>
      <c r="J43" s="255"/>
      <c r="K43" s="256"/>
      <c r="L43" s="257" t="e">
        <f>G43/B43</f>
        <v>#DIV/0!</v>
      </c>
      <c r="M43" s="258"/>
      <c r="N43" s="258"/>
      <c r="O43" s="259"/>
      <c r="P43" s="36"/>
      <c r="Q43" s="36"/>
      <c r="R43" s="36"/>
    </row>
    <row r="44" spans="1:18" ht="15.75">
      <c r="A44" s="161" t="s">
        <v>96</v>
      </c>
      <c r="B44" s="162"/>
      <c r="C44" s="162"/>
      <c r="D44" s="162"/>
      <c r="E44" s="162"/>
      <c r="F44" s="162"/>
      <c r="G44" s="162"/>
      <c r="H44" s="162"/>
      <c r="I44" s="162"/>
      <c r="J44" s="162"/>
      <c r="K44" s="162"/>
      <c r="L44" s="162"/>
      <c r="M44" s="162"/>
      <c r="N44" s="162"/>
      <c r="O44" s="163"/>
    </row>
    <row r="45" spans="1:18" ht="15.75" thickBot="1">
      <c r="A45" s="199" t="s">
        <v>132</v>
      </c>
      <c r="B45" s="200"/>
      <c r="C45" s="200"/>
      <c r="D45" s="200"/>
      <c r="E45" s="200"/>
      <c r="F45" s="200"/>
      <c r="G45" s="200"/>
      <c r="H45" s="200"/>
      <c r="I45" s="200"/>
      <c r="J45" s="200"/>
      <c r="K45" s="200"/>
      <c r="L45" s="200"/>
      <c r="M45" s="200"/>
      <c r="N45" s="200"/>
      <c r="O45" s="201"/>
    </row>
    <row r="46" spans="1:18" ht="15.75">
      <c r="A46" s="196" t="s">
        <v>9</v>
      </c>
      <c r="B46" s="197"/>
      <c r="C46" s="197"/>
      <c r="D46" s="197"/>
      <c r="E46" s="197"/>
      <c r="F46" s="197"/>
      <c r="G46" s="197"/>
      <c r="H46" s="197"/>
      <c r="I46" s="197"/>
      <c r="J46" s="197"/>
      <c r="K46" s="197"/>
      <c r="L46" s="197"/>
      <c r="M46" s="197"/>
      <c r="N46" s="197"/>
      <c r="O46" s="198"/>
    </row>
    <row r="47" spans="1:18" ht="15.75" thickBot="1">
      <c r="A47" s="199" t="s">
        <v>133</v>
      </c>
      <c r="B47" s="200"/>
      <c r="C47" s="200"/>
      <c r="D47" s="200"/>
      <c r="E47" s="200"/>
      <c r="F47" s="200"/>
      <c r="G47" s="200"/>
      <c r="H47" s="200"/>
      <c r="I47" s="200"/>
      <c r="J47" s="200"/>
      <c r="K47" s="200"/>
      <c r="L47" s="200"/>
      <c r="M47" s="200"/>
      <c r="N47" s="200"/>
      <c r="O47" s="201"/>
    </row>
    <row r="48" spans="1:18" ht="16.5" thickBot="1">
      <c r="A48" s="2"/>
      <c r="B48" s="26"/>
      <c r="C48" s="26"/>
      <c r="D48" s="26"/>
      <c r="E48" s="26"/>
      <c r="F48" s="26"/>
      <c r="G48" s="26"/>
      <c r="H48" s="26"/>
      <c r="I48" s="26"/>
      <c r="J48" s="26"/>
      <c r="K48" s="26"/>
      <c r="L48" s="26"/>
      <c r="M48" s="26"/>
      <c r="N48" s="26"/>
      <c r="O48" s="27"/>
    </row>
    <row r="49" spans="1:18" ht="15.75" customHeight="1" thickBot="1">
      <c r="A49" s="41"/>
      <c r="B49" s="42"/>
      <c r="C49" s="42"/>
      <c r="D49" s="43"/>
      <c r="E49" s="360" t="s">
        <v>9</v>
      </c>
      <c r="F49" s="361"/>
      <c r="G49" s="361"/>
      <c r="H49" s="361"/>
      <c r="I49" s="361"/>
      <c r="J49" s="362"/>
      <c r="K49" s="42"/>
      <c r="L49" s="363"/>
      <c r="M49" s="363"/>
      <c r="N49" s="42"/>
      <c r="O49" s="44"/>
      <c r="P49" s="45"/>
      <c r="Q49" s="45"/>
      <c r="R49" s="45"/>
    </row>
    <row r="50" spans="1:18" ht="15.75" customHeight="1">
      <c r="A50" s="41"/>
      <c r="B50" s="42"/>
      <c r="C50" s="42"/>
      <c r="D50" s="43"/>
      <c r="E50" s="46"/>
      <c r="F50" s="47"/>
      <c r="G50" s="47"/>
      <c r="H50" s="47"/>
      <c r="I50" s="48" t="s">
        <v>5</v>
      </c>
      <c r="J50" s="49" t="s">
        <v>141</v>
      </c>
      <c r="K50" s="42"/>
      <c r="L50" s="50"/>
      <c r="M50" s="50"/>
      <c r="N50" s="42"/>
      <c r="O50" s="44"/>
      <c r="P50" s="45"/>
      <c r="Q50" s="45"/>
      <c r="R50" s="45"/>
    </row>
    <row r="51" spans="1:18" ht="15.75" customHeight="1">
      <c r="A51" s="41"/>
      <c r="B51" s="42"/>
      <c r="C51" s="42"/>
      <c r="D51" s="43"/>
      <c r="E51" s="222" t="s">
        <v>134</v>
      </c>
      <c r="F51" s="223"/>
      <c r="G51" s="223"/>
      <c r="H51" s="224"/>
      <c r="I51" s="56">
        <v>16</v>
      </c>
      <c r="J51" s="56">
        <v>16</v>
      </c>
      <c r="K51" s="42"/>
      <c r="L51" s="50"/>
      <c r="M51" s="50"/>
      <c r="N51" s="42"/>
      <c r="O51" s="44"/>
      <c r="P51" s="45"/>
      <c r="Q51" s="45"/>
      <c r="R51" s="45"/>
    </row>
    <row r="52" spans="1:18" ht="15.75" customHeight="1">
      <c r="A52" s="41"/>
      <c r="B52" s="42"/>
      <c r="C52" s="42"/>
      <c r="D52" s="43"/>
      <c r="E52" s="222" t="s">
        <v>135</v>
      </c>
      <c r="F52" s="223"/>
      <c r="G52" s="223"/>
      <c r="H52" s="224"/>
      <c r="I52" s="56">
        <v>16</v>
      </c>
      <c r="J52" s="56">
        <v>16</v>
      </c>
      <c r="K52" s="42"/>
      <c r="L52" s="42"/>
      <c r="M52" s="42"/>
      <c r="N52" s="42"/>
      <c r="O52" s="44"/>
      <c r="P52" s="45"/>
      <c r="Q52" s="45"/>
      <c r="R52" s="45"/>
    </row>
    <row r="53" spans="1:18" ht="16.5" customHeight="1" thickBot="1">
      <c r="A53" s="41"/>
      <c r="B53" s="42"/>
      <c r="C53" s="42"/>
      <c r="D53" s="43"/>
      <c r="E53" s="365" t="s">
        <v>8</v>
      </c>
      <c r="F53" s="366"/>
      <c r="G53" s="366"/>
      <c r="H53" s="366"/>
      <c r="I53" s="61">
        <f>I51/I52</f>
        <v>1</v>
      </c>
      <c r="J53" s="61">
        <f>J51/J52</f>
        <v>1</v>
      </c>
      <c r="K53" s="42"/>
      <c r="L53" s="42"/>
      <c r="M53" s="42"/>
      <c r="N53" s="42"/>
      <c r="O53" s="44"/>
      <c r="P53" s="45"/>
      <c r="Q53" s="45"/>
      <c r="R53" s="45"/>
    </row>
    <row r="54" spans="1:18" ht="16.5" customHeight="1" thickBot="1">
      <c r="A54" s="41"/>
      <c r="B54" s="42"/>
      <c r="C54" s="42"/>
      <c r="D54" s="43"/>
      <c r="E54" s="51"/>
      <c r="F54" s="51"/>
      <c r="G54" s="51"/>
      <c r="H54" s="51"/>
      <c r="I54" s="52"/>
      <c r="J54" s="52"/>
      <c r="K54" s="42"/>
      <c r="L54" s="42"/>
      <c r="M54" s="42"/>
      <c r="N54" s="42"/>
      <c r="O54" s="44"/>
      <c r="P54" s="45"/>
      <c r="Q54" s="45"/>
      <c r="R54" s="45"/>
    </row>
    <row r="55" spans="1:18" ht="16.5" customHeight="1" thickBot="1">
      <c r="A55" s="41"/>
      <c r="B55" s="42"/>
      <c r="C55" s="42"/>
      <c r="D55" s="42"/>
      <c r="E55" s="42"/>
      <c r="F55" s="42"/>
      <c r="G55" s="42"/>
      <c r="H55" s="42"/>
      <c r="I55" s="53" t="s">
        <v>5</v>
      </c>
      <c r="J55" s="54" t="s">
        <v>141</v>
      </c>
      <c r="K55" s="42"/>
      <c r="L55" s="42"/>
      <c r="M55" s="42"/>
      <c r="N55" s="42"/>
      <c r="O55" s="44"/>
      <c r="P55" s="45"/>
      <c r="Q55" s="45"/>
      <c r="R55" s="45"/>
    </row>
    <row r="56" spans="1:18" ht="15.75" customHeight="1" thickBot="1">
      <c r="A56" s="41"/>
      <c r="B56" s="42"/>
      <c r="C56" s="42"/>
      <c r="D56" s="42"/>
      <c r="E56" s="360" t="s">
        <v>142</v>
      </c>
      <c r="F56" s="361"/>
      <c r="G56" s="361"/>
      <c r="H56" s="362"/>
      <c r="I56" s="58">
        <v>1</v>
      </c>
      <c r="J56" s="55">
        <v>1</v>
      </c>
      <c r="K56" s="42"/>
      <c r="L56" s="42"/>
      <c r="M56" s="42"/>
      <c r="N56" s="42"/>
      <c r="O56" s="44"/>
      <c r="P56" s="45"/>
      <c r="Q56" s="45"/>
      <c r="R56" s="45"/>
    </row>
    <row r="57" spans="1:18" ht="15.75" customHeight="1" thickBot="1">
      <c r="A57" s="41"/>
      <c r="B57" s="42"/>
      <c r="C57" s="42"/>
      <c r="D57" s="42"/>
      <c r="E57" s="360" t="s">
        <v>7</v>
      </c>
      <c r="F57" s="361"/>
      <c r="G57" s="361"/>
      <c r="H57" s="362"/>
      <c r="I57" s="59">
        <f>I53</f>
        <v>1</v>
      </c>
      <c r="J57" s="60">
        <f>J53</f>
        <v>1</v>
      </c>
      <c r="K57" s="42"/>
      <c r="L57" s="42"/>
      <c r="M57" s="42"/>
      <c r="N57" s="42"/>
      <c r="O57" s="44"/>
      <c r="P57" s="45"/>
      <c r="Q57" s="45"/>
      <c r="R57" s="45"/>
    </row>
    <row r="58" spans="1:18" ht="16.5" thickBot="1">
      <c r="A58" s="1"/>
      <c r="B58" s="28"/>
      <c r="C58" s="28"/>
      <c r="D58" s="28"/>
      <c r="E58" s="28"/>
      <c r="F58" s="28"/>
      <c r="G58" s="28"/>
      <c r="H58" s="28"/>
      <c r="I58" s="28"/>
      <c r="J58" s="28"/>
      <c r="K58" s="28"/>
      <c r="L58" s="28"/>
      <c r="M58" s="28"/>
      <c r="N58" s="28"/>
      <c r="O58" s="29"/>
    </row>
    <row r="59" spans="1:18" ht="16.5" thickBot="1">
      <c r="A59" s="173" t="s">
        <v>6</v>
      </c>
      <c r="B59" s="174"/>
      <c r="C59" s="174"/>
      <c r="D59" s="174"/>
      <c r="E59" s="174"/>
      <c r="F59" s="174"/>
      <c r="G59" s="174"/>
      <c r="H59" s="174"/>
      <c r="I59" s="174"/>
      <c r="J59" s="174"/>
      <c r="K59" s="174"/>
      <c r="L59" s="174"/>
      <c r="M59" s="174"/>
      <c r="N59" s="174"/>
      <c r="O59" s="175"/>
    </row>
    <row r="60" spans="1:18" ht="16.5" thickBot="1">
      <c r="A60" s="173" t="s">
        <v>5</v>
      </c>
      <c r="B60" s="174"/>
      <c r="C60" s="174"/>
      <c r="D60" s="174"/>
      <c r="E60" s="174"/>
      <c r="F60" s="174"/>
      <c r="G60" s="174"/>
      <c r="H60" s="174"/>
      <c r="I60" s="174"/>
      <c r="J60" s="174"/>
      <c r="K60" s="174"/>
      <c r="L60" s="174"/>
      <c r="M60" s="174"/>
      <c r="N60" s="174"/>
      <c r="O60" s="175"/>
    </row>
    <row r="61" spans="1:18" ht="50.25" customHeight="1" thickBot="1">
      <c r="A61" s="353" t="s">
        <v>136</v>
      </c>
      <c r="B61" s="303"/>
      <c r="C61" s="303"/>
      <c r="D61" s="303"/>
      <c r="E61" s="303"/>
      <c r="F61" s="303"/>
      <c r="G61" s="303"/>
      <c r="H61" s="303"/>
      <c r="I61" s="303"/>
      <c r="J61" s="303"/>
      <c r="K61" s="303"/>
      <c r="L61" s="303"/>
      <c r="M61" s="303"/>
      <c r="N61" s="303"/>
      <c r="O61" s="304"/>
    </row>
    <row r="62" spans="1:18" ht="16.5" thickBot="1">
      <c r="A62" s="173" t="s">
        <v>4</v>
      </c>
      <c r="B62" s="174"/>
      <c r="C62" s="174"/>
      <c r="D62" s="174"/>
      <c r="E62" s="174"/>
      <c r="F62" s="174"/>
      <c r="G62" s="174"/>
      <c r="H62" s="174"/>
      <c r="I62" s="174"/>
      <c r="J62" s="174"/>
      <c r="K62" s="174"/>
      <c r="L62" s="174"/>
      <c r="M62" s="174"/>
      <c r="N62" s="174"/>
      <c r="O62" s="175"/>
    </row>
    <row r="63" spans="1:18" ht="47.25" customHeight="1" thickBot="1">
      <c r="A63" s="353" t="s">
        <v>158</v>
      </c>
      <c r="B63" s="303"/>
      <c r="C63" s="303"/>
      <c r="D63" s="303"/>
      <c r="E63" s="303"/>
      <c r="F63" s="303"/>
      <c r="G63" s="303"/>
      <c r="H63" s="303"/>
      <c r="I63" s="303"/>
      <c r="J63" s="303"/>
      <c r="K63" s="303"/>
      <c r="L63" s="303"/>
      <c r="M63" s="303"/>
      <c r="N63" s="303"/>
      <c r="O63" s="304"/>
    </row>
    <row r="64" spans="1:18" ht="16.5" thickBot="1">
      <c r="A64" s="185" t="s">
        <v>3</v>
      </c>
      <c r="B64" s="190" t="s">
        <v>2</v>
      </c>
      <c r="C64" s="191"/>
      <c r="D64" s="191"/>
      <c r="E64" s="191"/>
      <c r="F64" s="192"/>
      <c r="G64" s="190" t="s">
        <v>1</v>
      </c>
      <c r="H64" s="191"/>
      <c r="I64" s="191"/>
      <c r="J64" s="191"/>
      <c r="K64" s="192"/>
      <c r="L64" s="190" t="s">
        <v>0</v>
      </c>
      <c r="M64" s="191"/>
      <c r="N64" s="191"/>
      <c r="O64" s="192"/>
    </row>
    <row r="65" spans="1:18" ht="21" thickBot="1">
      <c r="A65" s="186"/>
      <c r="B65" s="202"/>
      <c r="C65" s="203"/>
      <c r="D65" s="203"/>
      <c r="E65" s="203"/>
      <c r="F65" s="204"/>
      <c r="G65" s="202"/>
      <c r="H65" s="203"/>
      <c r="I65" s="203"/>
      <c r="J65" s="203"/>
      <c r="K65" s="204"/>
      <c r="L65" s="208" t="e">
        <f>G65/B65</f>
        <v>#DIV/0!</v>
      </c>
      <c r="M65" s="209"/>
      <c r="N65" s="209"/>
      <c r="O65" s="210"/>
    </row>
    <row r="66" spans="1:18">
      <c r="A66" s="268" t="s">
        <v>56</v>
      </c>
      <c r="B66" s="271" t="s">
        <v>95</v>
      </c>
      <c r="C66" s="271"/>
      <c r="D66" s="271"/>
      <c r="E66" s="271"/>
      <c r="F66" s="271"/>
      <c r="G66" s="271"/>
      <c r="H66" s="271"/>
      <c r="I66" s="271"/>
      <c r="J66" s="271"/>
      <c r="K66" s="271"/>
      <c r="L66" s="271"/>
      <c r="M66" s="271"/>
      <c r="N66" s="271"/>
      <c r="O66" s="272"/>
    </row>
    <row r="67" spans="1:18" ht="15.75" thickBot="1">
      <c r="A67" s="269"/>
      <c r="B67" s="274"/>
      <c r="C67" s="274"/>
      <c r="D67" s="274"/>
      <c r="E67" s="274"/>
      <c r="F67" s="274"/>
      <c r="G67" s="274"/>
      <c r="H67" s="274"/>
      <c r="I67" s="274"/>
      <c r="J67" s="274"/>
      <c r="K67" s="274"/>
      <c r="L67" s="274"/>
      <c r="M67" s="274"/>
      <c r="N67" s="274"/>
      <c r="O67" s="275"/>
    </row>
    <row r="68" spans="1:18" ht="15.75">
      <c r="A68" s="244" t="s">
        <v>12</v>
      </c>
      <c r="B68" s="245"/>
      <c r="C68" s="245"/>
      <c r="D68" s="245"/>
      <c r="E68" s="245"/>
      <c r="F68" s="245"/>
      <c r="G68" s="245"/>
      <c r="H68" s="245"/>
      <c r="I68" s="245"/>
      <c r="J68" s="245"/>
      <c r="K68" s="245"/>
      <c r="L68" s="245"/>
      <c r="M68" s="245"/>
      <c r="N68" s="245"/>
      <c r="O68" s="246"/>
    </row>
    <row r="69" spans="1:18" ht="115.9" customHeight="1" thickBot="1">
      <c r="A69" s="284" t="s">
        <v>94</v>
      </c>
      <c r="B69" s="285"/>
      <c r="C69" s="285"/>
      <c r="D69" s="285"/>
      <c r="E69" s="285"/>
      <c r="F69" s="285"/>
      <c r="G69" s="285"/>
      <c r="H69" s="285"/>
      <c r="I69" s="285"/>
      <c r="J69" s="285"/>
      <c r="K69" s="285"/>
      <c r="L69" s="285"/>
      <c r="M69" s="285"/>
      <c r="N69" s="285"/>
      <c r="O69" s="286"/>
    </row>
    <row r="70" spans="1:18" ht="15.75">
      <c r="A70" s="279" t="s">
        <v>9</v>
      </c>
      <c r="B70" s="280"/>
      <c r="C70" s="280"/>
      <c r="D70" s="280"/>
      <c r="E70" s="280"/>
      <c r="F70" s="280"/>
      <c r="G70" s="280"/>
      <c r="H70" s="280"/>
      <c r="I70" s="280"/>
      <c r="J70" s="280"/>
      <c r="K70" s="280"/>
      <c r="L70" s="280"/>
      <c r="M70" s="280"/>
      <c r="N70" s="280"/>
      <c r="O70" s="281"/>
    </row>
    <row r="71" spans="1:18" ht="15.75" thickBot="1">
      <c r="A71" s="276" t="s">
        <v>93</v>
      </c>
      <c r="B71" s="277"/>
      <c r="C71" s="277"/>
      <c r="D71" s="277"/>
      <c r="E71" s="277"/>
      <c r="F71" s="277"/>
      <c r="G71" s="277"/>
      <c r="H71" s="277"/>
      <c r="I71" s="277"/>
      <c r="J71" s="277"/>
      <c r="K71" s="277"/>
      <c r="L71" s="277"/>
      <c r="M71" s="277"/>
      <c r="N71" s="277"/>
      <c r="O71" s="278"/>
    </row>
    <row r="72" spans="1:18" ht="16.5" thickBot="1">
      <c r="A72" s="4"/>
      <c r="B72" s="19"/>
      <c r="C72" s="19"/>
      <c r="D72" s="19"/>
      <c r="E72" s="19"/>
      <c r="F72" s="19"/>
      <c r="G72" s="19"/>
      <c r="H72" s="19"/>
      <c r="I72" s="19"/>
      <c r="J72" s="19"/>
      <c r="K72" s="19"/>
      <c r="L72" s="19"/>
      <c r="M72" s="19"/>
      <c r="N72" s="19"/>
      <c r="O72" s="20"/>
    </row>
    <row r="73" spans="1:18" ht="15.75" customHeight="1" thickBot="1">
      <c r="A73" s="41"/>
      <c r="B73" s="42"/>
      <c r="C73" s="42"/>
      <c r="D73" s="43"/>
      <c r="E73" s="360" t="s">
        <v>9</v>
      </c>
      <c r="F73" s="361"/>
      <c r="G73" s="361"/>
      <c r="H73" s="361"/>
      <c r="I73" s="361"/>
      <c r="J73" s="362"/>
      <c r="K73" s="42"/>
      <c r="L73" s="363"/>
      <c r="M73" s="363"/>
      <c r="N73" s="42"/>
      <c r="O73" s="44"/>
      <c r="P73" s="45"/>
      <c r="Q73" s="45"/>
      <c r="R73" s="45"/>
    </row>
    <row r="74" spans="1:18" ht="15.75" customHeight="1">
      <c r="A74" s="41"/>
      <c r="B74" s="42"/>
      <c r="C74" s="42"/>
      <c r="D74" s="43"/>
      <c r="E74" s="46"/>
      <c r="F74" s="47"/>
      <c r="G74" s="47"/>
      <c r="H74" s="47"/>
      <c r="I74" s="48" t="s">
        <v>5</v>
      </c>
      <c r="J74" s="49" t="s">
        <v>141</v>
      </c>
      <c r="K74" s="42"/>
      <c r="L74" s="50"/>
      <c r="M74" s="50"/>
      <c r="N74" s="42"/>
      <c r="O74" s="44"/>
      <c r="P74" s="45"/>
      <c r="Q74" s="45"/>
      <c r="R74" s="45"/>
    </row>
    <row r="75" spans="1:18" ht="15.75" customHeight="1">
      <c r="A75" s="41"/>
      <c r="B75" s="42"/>
      <c r="C75" s="42"/>
      <c r="D75" s="43"/>
      <c r="E75" s="222" t="s">
        <v>92</v>
      </c>
      <c r="F75" s="223"/>
      <c r="G75" s="223"/>
      <c r="H75" s="224"/>
      <c r="I75" s="56">
        <v>3</v>
      </c>
      <c r="J75" s="56">
        <v>5</v>
      </c>
      <c r="K75" s="42"/>
      <c r="L75" s="50"/>
      <c r="M75" s="50"/>
      <c r="N75" s="42"/>
      <c r="O75" s="44"/>
      <c r="P75" s="45"/>
      <c r="Q75" s="45"/>
      <c r="R75" s="45"/>
    </row>
    <row r="76" spans="1:18" ht="15.75" customHeight="1">
      <c r="A76" s="41"/>
      <c r="B76" s="42"/>
      <c r="C76" s="42"/>
      <c r="D76" s="43"/>
      <c r="E76" s="222" t="s">
        <v>91</v>
      </c>
      <c r="F76" s="223"/>
      <c r="G76" s="223"/>
      <c r="H76" s="224"/>
      <c r="I76" s="56">
        <v>5</v>
      </c>
      <c r="J76" s="56">
        <v>5</v>
      </c>
      <c r="K76" s="42"/>
      <c r="L76" s="42"/>
      <c r="M76" s="42"/>
      <c r="N76" s="42"/>
      <c r="O76" s="44"/>
      <c r="P76" s="45"/>
      <c r="Q76" s="45"/>
      <c r="R76" s="45"/>
    </row>
    <row r="77" spans="1:18" ht="16.5" customHeight="1" thickBot="1">
      <c r="A77" s="41"/>
      <c r="B77" s="42"/>
      <c r="C77" s="42"/>
      <c r="D77" s="43"/>
      <c r="E77" s="365" t="s">
        <v>8</v>
      </c>
      <c r="F77" s="366"/>
      <c r="G77" s="366"/>
      <c r="H77" s="366"/>
      <c r="I77" s="61">
        <f>I75/I76</f>
        <v>0.6</v>
      </c>
      <c r="J77" s="61">
        <f>J75/J76</f>
        <v>1</v>
      </c>
      <c r="K77" s="42"/>
      <c r="L77" s="42"/>
      <c r="M77" s="42"/>
      <c r="N77" s="42"/>
      <c r="O77" s="44"/>
      <c r="P77" s="45"/>
      <c r="Q77" s="45"/>
      <c r="R77" s="45"/>
    </row>
    <row r="78" spans="1:18" ht="16.5" customHeight="1" thickBot="1">
      <c r="A78" s="41"/>
      <c r="B78" s="42"/>
      <c r="C78" s="42"/>
      <c r="D78" s="43"/>
      <c r="E78" s="51"/>
      <c r="F78" s="51"/>
      <c r="G78" s="51"/>
      <c r="H78" s="51"/>
      <c r="I78" s="52"/>
      <c r="J78" s="52"/>
      <c r="K78" s="42"/>
      <c r="L78" s="42"/>
      <c r="M78" s="42"/>
      <c r="N78" s="42"/>
      <c r="O78" s="44"/>
      <c r="P78" s="45"/>
      <c r="Q78" s="45"/>
      <c r="R78" s="45"/>
    </row>
    <row r="79" spans="1:18" ht="16.5" customHeight="1" thickBot="1">
      <c r="A79" s="41"/>
      <c r="B79" s="42"/>
      <c r="C79" s="42"/>
      <c r="D79" s="42"/>
      <c r="E79" s="42"/>
      <c r="F79" s="42"/>
      <c r="G79" s="42"/>
      <c r="H79" s="42"/>
      <c r="I79" s="53" t="s">
        <v>5</v>
      </c>
      <c r="J79" s="54" t="s">
        <v>141</v>
      </c>
      <c r="K79" s="42"/>
      <c r="L79" s="42"/>
      <c r="M79" s="42"/>
      <c r="N79" s="42"/>
      <c r="O79" s="44"/>
      <c r="P79" s="45"/>
      <c r="Q79" s="45"/>
      <c r="R79" s="45"/>
    </row>
    <row r="80" spans="1:18" ht="15.75" customHeight="1" thickBot="1">
      <c r="A80" s="41"/>
      <c r="B80" s="42"/>
      <c r="C80" s="42"/>
      <c r="D80" s="42"/>
      <c r="E80" s="360" t="s">
        <v>142</v>
      </c>
      <c r="F80" s="361"/>
      <c r="G80" s="361"/>
      <c r="H80" s="362"/>
      <c r="I80" s="58">
        <v>1</v>
      </c>
      <c r="J80" s="55">
        <v>1</v>
      </c>
      <c r="K80" s="42"/>
      <c r="L80" s="42"/>
      <c r="M80" s="42"/>
      <c r="N80" s="42"/>
      <c r="O80" s="44"/>
      <c r="P80" s="45"/>
      <c r="Q80" s="45"/>
      <c r="R80" s="45"/>
    </row>
    <row r="81" spans="1:18" ht="15.75" customHeight="1" thickBot="1">
      <c r="A81" s="41"/>
      <c r="B81" s="42"/>
      <c r="C81" s="42"/>
      <c r="D81" s="42"/>
      <c r="E81" s="360" t="s">
        <v>7</v>
      </c>
      <c r="F81" s="361"/>
      <c r="G81" s="361"/>
      <c r="H81" s="362"/>
      <c r="I81" s="59">
        <f>I77</f>
        <v>0.6</v>
      </c>
      <c r="J81" s="60">
        <f>J77</f>
        <v>1</v>
      </c>
      <c r="K81" s="42"/>
      <c r="L81" s="42"/>
      <c r="M81" s="42"/>
      <c r="N81" s="42"/>
      <c r="O81" s="44"/>
      <c r="P81" s="45"/>
      <c r="Q81" s="45"/>
      <c r="R81" s="45"/>
    </row>
    <row r="82" spans="1:18" ht="16.5" thickBot="1">
      <c r="A82" s="3"/>
      <c r="B82" s="21"/>
      <c r="C82" s="21"/>
      <c r="D82" s="21"/>
      <c r="E82" s="21"/>
      <c r="F82" s="21"/>
      <c r="G82" s="21"/>
      <c r="H82" s="21"/>
      <c r="I82" s="21"/>
      <c r="J82" s="21"/>
      <c r="K82" s="21"/>
      <c r="L82" s="21"/>
      <c r="M82" s="21"/>
      <c r="N82" s="21"/>
      <c r="O82" s="22"/>
    </row>
    <row r="83" spans="1:18" ht="16.5" thickBot="1">
      <c r="A83" s="227" t="s">
        <v>6</v>
      </c>
      <c r="B83" s="228"/>
      <c r="C83" s="228"/>
      <c r="D83" s="228"/>
      <c r="E83" s="228"/>
      <c r="F83" s="228"/>
      <c r="G83" s="228"/>
      <c r="H83" s="228"/>
      <c r="I83" s="228"/>
      <c r="J83" s="228"/>
      <c r="K83" s="228"/>
      <c r="L83" s="228"/>
      <c r="M83" s="228"/>
      <c r="N83" s="228"/>
      <c r="O83" s="229"/>
    </row>
    <row r="84" spans="1:18" ht="16.5" thickBot="1">
      <c r="A84" s="227" t="s">
        <v>5</v>
      </c>
      <c r="B84" s="228"/>
      <c r="C84" s="228"/>
      <c r="D84" s="228"/>
      <c r="E84" s="228"/>
      <c r="F84" s="228"/>
      <c r="G84" s="228"/>
      <c r="H84" s="228"/>
      <c r="I84" s="228"/>
      <c r="J84" s="228"/>
      <c r="K84" s="228"/>
      <c r="L84" s="228"/>
      <c r="M84" s="228"/>
      <c r="N84" s="228"/>
      <c r="O84" s="229"/>
    </row>
    <row r="85" spans="1:18" ht="63.75" customHeight="1" thickBot="1">
      <c r="A85" s="353" t="s">
        <v>137</v>
      </c>
      <c r="B85" s="303"/>
      <c r="C85" s="303"/>
      <c r="D85" s="303"/>
      <c r="E85" s="303"/>
      <c r="F85" s="303"/>
      <c r="G85" s="303"/>
      <c r="H85" s="303"/>
      <c r="I85" s="303"/>
      <c r="J85" s="303"/>
      <c r="K85" s="303"/>
      <c r="L85" s="303"/>
      <c r="M85" s="303"/>
      <c r="N85" s="303"/>
      <c r="O85" s="304"/>
    </row>
    <row r="86" spans="1:18" ht="16.5" thickBot="1">
      <c r="A86" s="227" t="s">
        <v>4</v>
      </c>
      <c r="B86" s="228"/>
      <c r="C86" s="228"/>
      <c r="D86" s="228"/>
      <c r="E86" s="228"/>
      <c r="F86" s="228"/>
      <c r="G86" s="228"/>
      <c r="H86" s="228"/>
      <c r="I86" s="228"/>
      <c r="J86" s="228"/>
      <c r="K86" s="228"/>
      <c r="L86" s="228"/>
      <c r="M86" s="228"/>
      <c r="N86" s="228"/>
      <c r="O86" s="229"/>
    </row>
    <row r="87" spans="1:18" ht="47.25" customHeight="1" thickBot="1">
      <c r="A87" s="353" t="s">
        <v>159</v>
      </c>
      <c r="B87" s="303"/>
      <c r="C87" s="303"/>
      <c r="D87" s="303"/>
      <c r="E87" s="303"/>
      <c r="F87" s="303"/>
      <c r="G87" s="303"/>
      <c r="H87" s="303"/>
      <c r="I87" s="303"/>
      <c r="J87" s="303"/>
      <c r="K87" s="303"/>
      <c r="L87" s="303"/>
      <c r="M87" s="303"/>
      <c r="N87" s="303"/>
      <c r="O87" s="304"/>
    </row>
    <row r="88" spans="1:18" ht="16.5" thickBot="1">
      <c r="A88" s="230" t="s">
        <v>3</v>
      </c>
      <c r="B88" s="235" t="s">
        <v>2</v>
      </c>
      <c r="C88" s="236"/>
      <c r="D88" s="236"/>
      <c r="E88" s="236"/>
      <c r="F88" s="237"/>
      <c r="G88" s="235" t="s">
        <v>1</v>
      </c>
      <c r="H88" s="236"/>
      <c r="I88" s="236"/>
      <c r="J88" s="236"/>
      <c r="K88" s="237"/>
      <c r="L88" s="235" t="s">
        <v>0</v>
      </c>
      <c r="M88" s="236"/>
      <c r="N88" s="236"/>
      <c r="O88" s="237"/>
    </row>
    <row r="89" spans="1:18" ht="21" thickBot="1">
      <c r="A89" s="231"/>
      <c r="B89" s="254"/>
      <c r="C89" s="255"/>
      <c r="D89" s="255"/>
      <c r="E89" s="255"/>
      <c r="F89" s="256"/>
      <c r="G89" s="254"/>
      <c r="H89" s="255"/>
      <c r="I89" s="255"/>
      <c r="J89" s="255"/>
      <c r="K89" s="256"/>
      <c r="L89" s="257" t="e">
        <f>G89/B89</f>
        <v>#DIV/0!</v>
      </c>
      <c r="M89" s="258"/>
      <c r="N89" s="258"/>
      <c r="O89" s="259"/>
    </row>
    <row r="90" spans="1:18">
      <c r="A90" s="268" t="s">
        <v>51</v>
      </c>
      <c r="B90" s="271" t="s">
        <v>90</v>
      </c>
      <c r="C90" s="271"/>
      <c r="D90" s="271"/>
      <c r="E90" s="271"/>
      <c r="F90" s="271"/>
      <c r="G90" s="271"/>
      <c r="H90" s="271"/>
      <c r="I90" s="271"/>
      <c r="J90" s="271"/>
      <c r="K90" s="271"/>
      <c r="L90" s="271"/>
      <c r="M90" s="271"/>
      <c r="N90" s="271"/>
      <c r="O90" s="272"/>
    </row>
    <row r="91" spans="1:18" ht="15.75" thickBot="1">
      <c r="A91" s="269"/>
      <c r="B91" s="274"/>
      <c r="C91" s="274"/>
      <c r="D91" s="274"/>
      <c r="E91" s="274"/>
      <c r="F91" s="274"/>
      <c r="G91" s="274"/>
      <c r="H91" s="274"/>
      <c r="I91" s="274"/>
      <c r="J91" s="274"/>
      <c r="K91" s="274"/>
      <c r="L91" s="274"/>
      <c r="M91" s="274"/>
      <c r="N91" s="274"/>
      <c r="O91" s="275"/>
    </row>
    <row r="92" spans="1:18" ht="15.75">
      <c r="A92" s="161" t="s">
        <v>12</v>
      </c>
      <c r="B92" s="162"/>
      <c r="C92" s="162"/>
      <c r="D92" s="162"/>
      <c r="E92" s="162"/>
      <c r="F92" s="162"/>
      <c r="G92" s="162"/>
      <c r="H92" s="162"/>
      <c r="I92" s="162"/>
      <c r="J92" s="162"/>
      <c r="K92" s="162"/>
      <c r="L92" s="162"/>
      <c r="M92" s="162"/>
      <c r="N92" s="162"/>
      <c r="O92" s="163"/>
    </row>
    <row r="93" spans="1:18" ht="15.75" thickBot="1">
      <c r="A93" s="199" t="s">
        <v>89</v>
      </c>
      <c r="B93" s="200"/>
      <c r="C93" s="200"/>
      <c r="D93" s="200"/>
      <c r="E93" s="200"/>
      <c r="F93" s="200"/>
      <c r="G93" s="200"/>
      <c r="H93" s="200"/>
      <c r="I93" s="200"/>
      <c r="J93" s="200"/>
      <c r="K93" s="200"/>
      <c r="L93" s="200"/>
      <c r="M93" s="200"/>
      <c r="N93" s="200"/>
      <c r="O93" s="201"/>
    </row>
    <row r="94" spans="1:18" ht="15.75">
      <c r="A94" s="196" t="s">
        <v>9</v>
      </c>
      <c r="B94" s="197"/>
      <c r="C94" s="197"/>
      <c r="D94" s="197"/>
      <c r="E94" s="197"/>
      <c r="F94" s="197"/>
      <c r="G94" s="197"/>
      <c r="H94" s="197"/>
      <c r="I94" s="197"/>
      <c r="J94" s="197"/>
      <c r="K94" s="197"/>
      <c r="L94" s="197"/>
      <c r="M94" s="197"/>
      <c r="N94" s="197"/>
      <c r="O94" s="198"/>
    </row>
    <row r="95" spans="1:18" ht="15.75" thickBot="1">
      <c r="A95" s="199" t="s">
        <v>88</v>
      </c>
      <c r="B95" s="200"/>
      <c r="C95" s="200"/>
      <c r="D95" s="200"/>
      <c r="E95" s="200"/>
      <c r="F95" s="200"/>
      <c r="G95" s="200"/>
      <c r="H95" s="200"/>
      <c r="I95" s="200"/>
      <c r="J95" s="200"/>
      <c r="K95" s="200"/>
      <c r="L95" s="200"/>
      <c r="M95" s="200"/>
      <c r="N95" s="200"/>
      <c r="O95" s="201"/>
    </row>
    <row r="96" spans="1:18" ht="16.5" thickBot="1">
      <c r="A96" s="2"/>
      <c r="B96" s="26"/>
      <c r="C96" s="26"/>
      <c r="D96" s="26"/>
      <c r="E96" s="26"/>
      <c r="F96" s="26"/>
      <c r="G96" s="26"/>
      <c r="H96" s="26"/>
      <c r="I96" s="26"/>
      <c r="J96" s="26"/>
      <c r="K96" s="26"/>
      <c r="L96" s="26"/>
      <c r="M96" s="26"/>
      <c r="N96" s="26"/>
      <c r="O96" s="27"/>
    </row>
    <row r="97" spans="1:18" ht="15.75" customHeight="1" thickBot="1">
      <c r="A97" s="41"/>
      <c r="B97" s="42"/>
      <c r="C97" s="42"/>
      <c r="D97" s="43"/>
      <c r="E97" s="360" t="s">
        <v>9</v>
      </c>
      <c r="F97" s="361"/>
      <c r="G97" s="361"/>
      <c r="H97" s="361"/>
      <c r="I97" s="361"/>
      <c r="J97" s="362"/>
      <c r="K97" s="42"/>
      <c r="L97" s="363"/>
      <c r="M97" s="363"/>
      <c r="N97" s="42"/>
      <c r="O97" s="44"/>
      <c r="P97" s="45"/>
      <c r="Q97" s="45"/>
      <c r="R97" s="45"/>
    </row>
    <row r="98" spans="1:18" ht="15.75" customHeight="1">
      <c r="A98" s="41"/>
      <c r="B98" s="42"/>
      <c r="C98" s="42"/>
      <c r="D98" s="43"/>
      <c r="E98" s="46"/>
      <c r="F98" s="47"/>
      <c r="G98" s="47"/>
      <c r="H98" s="47"/>
      <c r="I98" s="48" t="s">
        <v>5</v>
      </c>
      <c r="J98" s="49" t="s">
        <v>141</v>
      </c>
      <c r="K98" s="42"/>
      <c r="L98" s="50"/>
      <c r="M98" s="50"/>
      <c r="N98" s="42"/>
      <c r="O98" s="44"/>
      <c r="P98" s="45"/>
      <c r="Q98" s="45"/>
      <c r="R98" s="45"/>
    </row>
    <row r="99" spans="1:18" ht="15.75" customHeight="1">
      <c r="A99" s="41"/>
      <c r="B99" s="42"/>
      <c r="C99" s="42"/>
      <c r="D99" s="43"/>
      <c r="E99" s="222" t="s">
        <v>87</v>
      </c>
      <c r="F99" s="223"/>
      <c r="G99" s="223"/>
      <c r="H99" s="224"/>
      <c r="I99" s="56">
        <v>0</v>
      </c>
      <c r="J99" s="56">
        <v>0</v>
      </c>
      <c r="K99" s="42"/>
      <c r="L99" s="50"/>
      <c r="M99" s="50"/>
      <c r="N99" s="42"/>
      <c r="O99" s="44"/>
      <c r="P99" s="45"/>
      <c r="Q99" s="45"/>
      <c r="R99" s="45"/>
    </row>
    <row r="100" spans="1:18" ht="15.75" customHeight="1">
      <c r="A100" s="41"/>
      <c r="B100" s="42"/>
      <c r="C100" s="42"/>
      <c r="D100" s="43"/>
      <c r="E100" s="222" t="s">
        <v>86</v>
      </c>
      <c r="F100" s="223"/>
      <c r="G100" s="223"/>
      <c r="H100" s="224"/>
      <c r="I100" s="56">
        <v>0</v>
      </c>
      <c r="J100" s="56">
        <v>0</v>
      </c>
      <c r="K100" s="42"/>
      <c r="L100" s="42"/>
      <c r="M100" s="42"/>
      <c r="N100" s="42"/>
      <c r="O100" s="44"/>
      <c r="P100" s="45"/>
      <c r="Q100" s="45"/>
      <c r="R100" s="45"/>
    </row>
    <row r="101" spans="1:18" ht="16.5" customHeight="1" thickBot="1">
      <c r="A101" s="41"/>
      <c r="B101" s="42"/>
      <c r="C101" s="42"/>
      <c r="D101" s="43"/>
      <c r="E101" s="365" t="s">
        <v>8</v>
      </c>
      <c r="F101" s="366"/>
      <c r="G101" s="366"/>
      <c r="H101" s="366"/>
      <c r="I101" s="61" t="e">
        <f>I99/I100</f>
        <v>#DIV/0!</v>
      </c>
      <c r="J101" s="61" t="e">
        <f>J99/J100</f>
        <v>#DIV/0!</v>
      </c>
      <c r="K101" s="42"/>
      <c r="L101" s="42"/>
      <c r="M101" s="42"/>
      <c r="N101" s="42"/>
      <c r="O101" s="44"/>
      <c r="P101" s="45"/>
      <c r="Q101" s="45"/>
      <c r="R101" s="45"/>
    </row>
    <row r="102" spans="1:18" ht="16.5" customHeight="1" thickBot="1">
      <c r="A102" s="41"/>
      <c r="B102" s="42"/>
      <c r="C102" s="42"/>
      <c r="D102" s="43"/>
      <c r="E102" s="51"/>
      <c r="F102" s="51"/>
      <c r="G102" s="51"/>
      <c r="H102" s="51"/>
      <c r="I102" s="52"/>
      <c r="J102" s="52"/>
      <c r="K102" s="42"/>
      <c r="L102" s="42"/>
      <c r="M102" s="42"/>
      <c r="N102" s="42"/>
      <c r="O102" s="44"/>
      <c r="P102" s="45"/>
      <c r="Q102" s="45"/>
      <c r="R102" s="45"/>
    </row>
    <row r="103" spans="1:18" ht="16.5" customHeight="1" thickBot="1">
      <c r="A103" s="41"/>
      <c r="B103" s="42"/>
      <c r="C103" s="42"/>
      <c r="D103" s="42"/>
      <c r="E103" s="42"/>
      <c r="F103" s="42"/>
      <c r="G103" s="42"/>
      <c r="H103" s="42"/>
      <c r="I103" s="53" t="s">
        <v>5</v>
      </c>
      <c r="J103" s="54" t="s">
        <v>141</v>
      </c>
      <c r="K103" s="42"/>
      <c r="L103" s="42"/>
      <c r="M103" s="42"/>
      <c r="N103" s="42"/>
      <c r="O103" s="44"/>
      <c r="P103" s="45"/>
      <c r="Q103" s="45"/>
      <c r="R103" s="45"/>
    </row>
    <row r="104" spans="1:18" ht="15.75" customHeight="1" thickBot="1">
      <c r="A104" s="41"/>
      <c r="B104" s="42"/>
      <c r="C104" s="42"/>
      <c r="D104" s="42"/>
      <c r="E104" s="360" t="s">
        <v>142</v>
      </c>
      <c r="F104" s="361"/>
      <c r="G104" s="361"/>
      <c r="H104" s="362"/>
      <c r="I104" s="58">
        <v>1</v>
      </c>
      <c r="J104" s="55">
        <v>1</v>
      </c>
      <c r="K104" s="42"/>
      <c r="L104" s="42"/>
      <c r="M104" s="42"/>
      <c r="N104" s="42"/>
      <c r="O104" s="44"/>
      <c r="P104" s="45"/>
      <c r="Q104" s="45"/>
      <c r="R104" s="45"/>
    </row>
    <row r="105" spans="1:18" ht="15.75" customHeight="1" thickBot="1">
      <c r="A105" s="41"/>
      <c r="B105" s="42"/>
      <c r="C105" s="42"/>
      <c r="D105" s="42"/>
      <c r="E105" s="360" t="s">
        <v>7</v>
      </c>
      <c r="F105" s="361"/>
      <c r="G105" s="361"/>
      <c r="H105" s="362"/>
      <c r="I105" s="59" t="e">
        <f>I101</f>
        <v>#DIV/0!</v>
      </c>
      <c r="J105" s="60" t="e">
        <f>J101</f>
        <v>#DIV/0!</v>
      </c>
      <c r="K105" s="42"/>
      <c r="L105" s="42"/>
      <c r="M105" s="42"/>
      <c r="N105" s="42"/>
      <c r="O105" s="44"/>
      <c r="P105" s="45"/>
      <c r="Q105" s="45"/>
      <c r="R105" s="45"/>
    </row>
    <row r="106" spans="1:18" ht="16.5" thickBot="1">
      <c r="A106" s="1"/>
      <c r="B106" s="28"/>
      <c r="C106" s="28"/>
      <c r="D106" s="28"/>
      <c r="E106" s="28"/>
      <c r="F106" s="28"/>
      <c r="G106" s="28"/>
      <c r="H106" s="28"/>
      <c r="I106" s="28"/>
      <c r="J106" s="28"/>
      <c r="K106" s="28"/>
      <c r="L106" s="28"/>
      <c r="M106" s="28"/>
      <c r="N106" s="28"/>
      <c r="O106" s="29"/>
    </row>
    <row r="107" spans="1:18" ht="16.5" thickBot="1">
      <c r="A107" s="173" t="s">
        <v>6</v>
      </c>
      <c r="B107" s="174"/>
      <c r="C107" s="174"/>
      <c r="D107" s="174"/>
      <c r="E107" s="174"/>
      <c r="F107" s="174"/>
      <c r="G107" s="174"/>
      <c r="H107" s="174"/>
      <c r="I107" s="174"/>
      <c r="J107" s="174"/>
      <c r="K107" s="174"/>
      <c r="L107" s="174"/>
      <c r="M107" s="174"/>
      <c r="N107" s="174"/>
      <c r="O107" s="175"/>
    </row>
    <row r="108" spans="1:18" ht="16.5" thickBot="1">
      <c r="A108" s="173" t="s">
        <v>5</v>
      </c>
      <c r="B108" s="174"/>
      <c r="C108" s="174"/>
      <c r="D108" s="174"/>
      <c r="E108" s="174"/>
      <c r="F108" s="174"/>
      <c r="G108" s="174"/>
      <c r="H108" s="174"/>
      <c r="I108" s="174"/>
      <c r="J108" s="174"/>
      <c r="K108" s="174"/>
      <c r="L108" s="174"/>
      <c r="M108" s="174"/>
      <c r="N108" s="174"/>
      <c r="O108" s="175"/>
    </row>
    <row r="109" spans="1:18" ht="49.5" customHeight="1" thickBot="1">
      <c r="A109" s="353" t="s">
        <v>140</v>
      </c>
      <c r="B109" s="303"/>
      <c r="C109" s="303"/>
      <c r="D109" s="303"/>
      <c r="E109" s="303"/>
      <c r="F109" s="303"/>
      <c r="G109" s="303"/>
      <c r="H109" s="303"/>
      <c r="I109" s="303"/>
      <c r="J109" s="303"/>
      <c r="K109" s="303"/>
      <c r="L109" s="303"/>
      <c r="M109" s="303"/>
      <c r="N109" s="303"/>
      <c r="O109" s="304"/>
    </row>
    <row r="110" spans="1:18" ht="16.5" thickBot="1">
      <c r="A110" s="173" t="s">
        <v>4</v>
      </c>
      <c r="B110" s="174"/>
      <c r="C110" s="174"/>
      <c r="D110" s="174"/>
      <c r="E110" s="174"/>
      <c r="F110" s="174"/>
      <c r="G110" s="174"/>
      <c r="H110" s="174"/>
      <c r="I110" s="174"/>
      <c r="J110" s="174"/>
      <c r="K110" s="174"/>
      <c r="L110" s="174"/>
      <c r="M110" s="174"/>
      <c r="N110" s="174"/>
      <c r="O110" s="175"/>
    </row>
    <row r="111" spans="1:18" ht="47.25" customHeight="1" thickBot="1">
      <c r="A111" s="353" t="s">
        <v>160</v>
      </c>
      <c r="B111" s="303"/>
      <c r="C111" s="303"/>
      <c r="D111" s="303"/>
      <c r="E111" s="303"/>
      <c r="F111" s="303"/>
      <c r="G111" s="303"/>
      <c r="H111" s="303"/>
      <c r="I111" s="303"/>
      <c r="J111" s="303"/>
      <c r="K111" s="303"/>
      <c r="L111" s="303"/>
      <c r="M111" s="303"/>
      <c r="N111" s="303"/>
      <c r="O111" s="304"/>
    </row>
    <row r="112" spans="1:18" ht="16.5" thickBot="1">
      <c r="A112" s="185" t="s">
        <v>3</v>
      </c>
      <c r="B112" s="190" t="s">
        <v>2</v>
      </c>
      <c r="C112" s="191"/>
      <c r="D112" s="191"/>
      <c r="E112" s="191"/>
      <c r="F112" s="192"/>
      <c r="G112" s="190" t="s">
        <v>1</v>
      </c>
      <c r="H112" s="191"/>
      <c r="I112" s="191"/>
      <c r="J112" s="191"/>
      <c r="K112" s="192"/>
      <c r="L112" s="190" t="s">
        <v>0</v>
      </c>
      <c r="M112" s="191"/>
      <c r="N112" s="191"/>
      <c r="O112" s="192"/>
    </row>
    <row r="113" spans="1:18" ht="21" thickBot="1">
      <c r="A113" s="186"/>
      <c r="B113" s="202"/>
      <c r="C113" s="203"/>
      <c r="D113" s="203"/>
      <c r="E113" s="203"/>
      <c r="F113" s="204"/>
      <c r="G113" s="202"/>
      <c r="H113" s="203"/>
      <c r="I113" s="203"/>
      <c r="J113" s="203"/>
      <c r="K113" s="204"/>
      <c r="L113" s="208" t="e">
        <f>G113/B113</f>
        <v>#DIV/0!</v>
      </c>
      <c r="M113" s="209"/>
      <c r="N113" s="209"/>
      <c r="O113" s="210"/>
    </row>
    <row r="114" spans="1:18" ht="15.75">
      <c r="A114" s="244" t="s">
        <v>40</v>
      </c>
      <c r="B114" s="245"/>
      <c r="C114" s="245"/>
      <c r="D114" s="245"/>
      <c r="E114" s="245"/>
      <c r="F114" s="245"/>
      <c r="G114" s="245"/>
      <c r="H114" s="245"/>
      <c r="I114" s="245"/>
      <c r="J114" s="245"/>
      <c r="K114" s="245"/>
      <c r="L114" s="245"/>
      <c r="M114" s="245"/>
      <c r="N114" s="245"/>
      <c r="O114" s="246"/>
    </row>
    <row r="115" spans="1:18" ht="15.75" thickBot="1">
      <c r="A115" s="276" t="s">
        <v>85</v>
      </c>
      <c r="B115" s="277"/>
      <c r="C115" s="277"/>
      <c r="D115" s="277"/>
      <c r="E115" s="277"/>
      <c r="F115" s="277"/>
      <c r="G115" s="277"/>
      <c r="H115" s="277"/>
      <c r="I115" s="277"/>
      <c r="J115" s="277"/>
      <c r="K115" s="277"/>
      <c r="L115" s="277"/>
      <c r="M115" s="277"/>
      <c r="N115" s="277"/>
      <c r="O115" s="278"/>
    </row>
    <row r="116" spans="1:18" ht="15.75">
      <c r="A116" s="279" t="s">
        <v>9</v>
      </c>
      <c r="B116" s="280"/>
      <c r="C116" s="280"/>
      <c r="D116" s="280"/>
      <c r="E116" s="280"/>
      <c r="F116" s="280"/>
      <c r="G116" s="280"/>
      <c r="H116" s="280"/>
      <c r="I116" s="280"/>
      <c r="J116" s="280"/>
      <c r="K116" s="280"/>
      <c r="L116" s="280"/>
      <c r="M116" s="280"/>
      <c r="N116" s="280"/>
      <c r="O116" s="281"/>
    </row>
    <row r="117" spans="1:18" ht="49.9" customHeight="1" thickBot="1">
      <c r="A117" s="367" t="s">
        <v>84</v>
      </c>
      <c r="B117" s="368"/>
      <c r="C117" s="368"/>
      <c r="D117" s="368"/>
      <c r="E117" s="368"/>
      <c r="F117" s="368"/>
      <c r="G117" s="368"/>
      <c r="H117" s="368"/>
      <c r="I117" s="368"/>
      <c r="J117" s="368"/>
      <c r="K117" s="368"/>
      <c r="L117" s="368"/>
      <c r="M117" s="368"/>
      <c r="N117" s="368"/>
      <c r="O117" s="369"/>
    </row>
    <row r="118" spans="1:18" ht="16.5" thickBot="1">
      <c r="A118" s="4"/>
      <c r="B118" s="19"/>
      <c r="C118" s="19"/>
      <c r="D118" s="19"/>
      <c r="E118" s="19"/>
      <c r="F118" s="19"/>
      <c r="G118" s="19"/>
      <c r="H118" s="19"/>
      <c r="I118" s="19"/>
      <c r="J118" s="19"/>
      <c r="K118" s="19"/>
      <c r="L118" s="19"/>
      <c r="M118" s="19"/>
      <c r="N118" s="19"/>
      <c r="O118" s="20"/>
    </row>
    <row r="119" spans="1:18" ht="15.75" customHeight="1" thickBot="1">
      <c r="A119" s="41"/>
      <c r="B119" s="42"/>
      <c r="C119" s="42"/>
      <c r="D119" s="43"/>
      <c r="E119" s="360" t="s">
        <v>9</v>
      </c>
      <c r="F119" s="361"/>
      <c r="G119" s="361"/>
      <c r="H119" s="361"/>
      <c r="I119" s="361"/>
      <c r="J119" s="362"/>
      <c r="K119" s="42"/>
      <c r="L119" s="363"/>
      <c r="M119" s="363"/>
      <c r="N119" s="42"/>
      <c r="O119" s="44"/>
      <c r="P119" s="45"/>
      <c r="Q119" s="45"/>
      <c r="R119" s="45"/>
    </row>
    <row r="120" spans="1:18" ht="18.75" customHeight="1">
      <c r="A120" s="41"/>
      <c r="B120" s="42"/>
      <c r="C120" s="42"/>
      <c r="D120" s="43"/>
      <c r="E120" s="46"/>
      <c r="F120" s="47"/>
      <c r="G120" s="47"/>
      <c r="H120" s="47"/>
      <c r="I120" s="48" t="s">
        <v>5</v>
      </c>
      <c r="J120" s="49" t="s">
        <v>141</v>
      </c>
      <c r="K120" s="42"/>
      <c r="L120" s="50"/>
      <c r="M120" s="50"/>
      <c r="N120" s="42"/>
      <c r="O120" s="44"/>
      <c r="P120" s="45"/>
      <c r="Q120" s="45"/>
      <c r="R120" s="45"/>
    </row>
    <row r="121" spans="1:18" ht="31.5" customHeight="1">
      <c r="A121" s="41"/>
      <c r="B121" s="42"/>
      <c r="C121" s="42"/>
      <c r="D121" s="43"/>
      <c r="E121" s="370" t="s">
        <v>83</v>
      </c>
      <c r="F121" s="371"/>
      <c r="G121" s="371"/>
      <c r="H121" s="372"/>
      <c r="I121" s="56">
        <v>0</v>
      </c>
      <c r="J121" s="56">
        <v>0</v>
      </c>
      <c r="K121" s="42"/>
      <c r="L121" s="50"/>
      <c r="M121" s="50"/>
      <c r="N121" s="42"/>
      <c r="O121" s="44"/>
      <c r="P121" s="45"/>
      <c r="Q121" s="45"/>
      <c r="R121" s="45"/>
    </row>
    <row r="122" spans="1:18" ht="30" customHeight="1">
      <c r="A122" s="41"/>
      <c r="B122" s="42"/>
      <c r="C122" s="42"/>
      <c r="D122" s="43"/>
      <c r="E122" s="370" t="s">
        <v>81</v>
      </c>
      <c r="F122" s="371"/>
      <c r="G122" s="371"/>
      <c r="H122" s="372"/>
      <c r="I122" s="56">
        <v>12</v>
      </c>
      <c r="J122" s="56">
        <v>26</v>
      </c>
      <c r="K122" s="42"/>
      <c r="L122" s="50"/>
      <c r="M122" s="50"/>
      <c r="N122" s="42"/>
      <c r="O122" s="44"/>
      <c r="P122" s="45"/>
      <c r="Q122" s="45"/>
      <c r="R122" s="45"/>
    </row>
    <row r="123" spans="1:18" ht="16.5" customHeight="1" thickBot="1">
      <c r="A123" s="41"/>
      <c r="B123" s="42"/>
      <c r="C123" s="42"/>
      <c r="D123" s="43"/>
      <c r="E123" s="365" t="s">
        <v>8</v>
      </c>
      <c r="F123" s="366"/>
      <c r="G123" s="366"/>
      <c r="H123" s="366"/>
      <c r="I123" s="61">
        <f>I121/I122</f>
        <v>0</v>
      </c>
      <c r="J123" s="61">
        <f>J121/J122</f>
        <v>0</v>
      </c>
      <c r="K123" s="42"/>
      <c r="L123" s="50"/>
      <c r="M123" s="50"/>
      <c r="N123" s="42"/>
      <c r="O123" s="44"/>
      <c r="P123" s="45"/>
      <c r="Q123" s="45"/>
      <c r="R123" s="45"/>
    </row>
    <row r="124" spans="1:18" ht="16.5" customHeight="1" thickBot="1">
      <c r="A124" s="41"/>
      <c r="B124" s="42"/>
      <c r="C124" s="42"/>
      <c r="D124" s="43"/>
      <c r="E124" s="51"/>
      <c r="F124" s="51"/>
      <c r="G124" s="51"/>
      <c r="H124" s="51"/>
      <c r="I124" s="52"/>
      <c r="J124" s="52"/>
      <c r="K124" s="42"/>
      <c r="L124" s="50"/>
      <c r="M124" s="50"/>
      <c r="N124" s="42"/>
      <c r="O124" s="44"/>
      <c r="P124" s="45"/>
      <c r="Q124" s="45"/>
      <c r="R124" s="45"/>
    </row>
    <row r="125" spans="1:18" ht="16.5" customHeight="1" thickBot="1">
      <c r="A125" s="41"/>
      <c r="B125" s="42"/>
      <c r="C125" s="42"/>
      <c r="D125" s="43"/>
      <c r="E125" s="42"/>
      <c r="F125" s="42"/>
      <c r="G125" s="42"/>
      <c r="H125" s="42"/>
      <c r="I125" s="53" t="s">
        <v>5</v>
      </c>
      <c r="J125" s="54" t="s">
        <v>141</v>
      </c>
      <c r="K125" s="42"/>
      <c r="L125" s="50"/>
      <c r="M125" s="50"/>
      <c r="N125" s="42"/>
      <c r="O125" s="44"/>
      <c r="P125" s="45"/>
      <c r="Q125" s="45"/>
      <c r="R125" s="45"/>
    </row>
    <row r="126" spans="1:18" ht="15.75" customHeight="1" thickBot="1">
      <c r="A126" s="41"/>
      <c r="B126" s="42"/>
      <c r="C126" s="42"/>
      <c r="D126" s="43"/>
      <c r="E126" s="360" t="s">
        <v>142</v>
      </c>
      <c r="F126" s="361"/>
      <c r="G126" s="361"/>
      <c r="H126" s="362"/>
      <c r="I126" s="58">
        <v>1</v>
      </c>
      <c r="J126" s="55">
        <v>1</v>
      </c>
      <c r="K126" s="42"/>
      <c r="L126" s="50"/>
      <c r="M126" s="50"/>
      <c r="N126" s="42"/>
      <c r="O126" s="44"/>
      <c r="P126" s="45"/>
      <c r="Q126" s="45"/>
      <c r="R126" s="45"/>
    </row>
    <row r="127" spans="1:18" ht="15.75" customHeight="1" thickBot="1">
      <c r="A127" s="41"/>
      <c r="B127" s="42"/>
      <c r="C127" s="42"/>
      <c r="D127" s="43"/>
      <c r="E127" s="360" t="s">
        <v>7</v>
      </c>
      <c r="F127" s="361"/>
      <c r="G127" s="361"/>
      <c r="H127" s="362"/>
      <c r="I127" s="59">
        <f>I123</f>
        <v>0</v>
      </c>
      <c r="J127" s="60">
        <f>J123</f>
        <v>0</v>
      </c>
      <c r="K127" s="42"/>
      <c r="L127" s="50"/>
      <c r="M127" s="50"/>
      <c r="N127" s="42"/>
      <c r="O127" s="44"/>
      <c r="P127" s="45"/>
      <c r="Q127" s="45"/>
      <c r="R127" s="45"/>
    </row>
    <row r="128" spans="1:18" ht="36" customHeight="1" thickBot="1">
      <c r="A128" s="41"/>
      <c r="B128" s="42"/>
      <c r="C128" s="42"/>
      <c r="D128" s="43"/>
      <c r="E128" s="19"/>
      <c r="F128" s="19"/>
      <c r="G128" s="19"/>
      <c r="H128" s="19"/>
      <c r="I128" s="19"/>
      <c r="J128" s="19"/>
      <c r="K128" s="42"/>
      <c r="L128" s="50"/>
      <c r="M128" s="50"/>
      <c r="N128" s="42"/>
      <c r="O128" s="44"/>
    </row>
    <row r="129" spans="1:18" ht="15.75" customHeight="1" thickBot="1">
      <c r="A129" s="41"/>
      <c r="B129" s="42"/>
      <c r="C129" s="42"/>
      <c r="D129" s="43"/>
      <c r="E129" s="360" t="s">
        <v>9</v>
      </c>
      <c r="F129" s="361"/>
      <c r="G129" s="361"/>
      <c r="H129" s="361"/>
      <c r="I129" s="361"/>
      <c r="J129" s="362"/>
      <c r="K129" s="42"/>
      <c r="L129" s="50"/>
      <c r="M129" s="50"/>
      <c r="N129" s="42"/>
      <c r="O129" s="44"/>
      <c r="P129" s="45"/>
      <c r="Q129" s="45"/>
      <c r="R129" s="45"/>
    </row>
    <row r="130" spans="1:18" ht="18.75" customHeight="1">
      <c r="A130" s="41"/>
      <c r="B130" s="42"/>
      <c r="C130" s="42"/>
      <c r="D130" s="43"/>
      <c r="E130" s="46"/>
      <c r="F130" s="47"/>
      <c r="G130" s="47"/>
      <c r="H130" s="47"/>
      <c r="I130" s="48" t="s">
        <v>5</v>
      </c>
      <c r="J130" s="49" t="s">
        <v>141</v>
      </c>
      <c r="K130" s="42"/>
      <c r="L130" s="50"/>
      <c r="M130" s="50"/>
      <c r="N130" s="42"/>
      <c r="O130" s="44"/>
      <c r="P130" s="45"/>
      <c r="Q130" s="45"/>
      <c r="R130" s="45"/>
    </row>
    <row r="131" spans="1:18" ht="31.5" customHeight="1">
      <c r="A131" s="41"/>
      <c r="B131" s="42"/>
      <c r="C131" s="42"/>
      <c r="D131" s="43"/>
      <c r="E131" s="370" t="s">
        <v>82</v>
      </c>
      <c r="F131" s="371"/>
      <c r="G131" s="371"/>
      <c r="H131" s="372"/>
      <c r="I131" s="56">
        <v>12</v>
      </c>
      <c r="J131" s="56">
        <v>23</v>
      </c>
      <c r="K131" s="42"/>
      <c r="L131" s="50"/>
      <c r="M131" s="50"/>
      <c r="N131" s="42"/>
      <c r="O131" s="44"/>
      <c r="P131" s="45"/>
      <c r="Q131" s="45"/>
      <c r="R131" s="45"/>
    </row>
    <row r="132" spans="1:18" ht="30" customHeight="1">
      <c r="A132" s="41"/>
      <c r="B132" s="42"/>
      <c r="C132" s="42"/>
      <c r="D132" s="43"/>
      <c r="E132" s="370" t="s">
        <v>80</v>
      </c>
      <c r="F132" s="371"/>
      <c r="G132" s="371"/>
      <c r="H132" s="372"/>
      <c r="I132" s="56">
        <v>12</v>
      </c>
      <c r="J132" s="56">
        <v>26</v>
      </c>
      <c r="K132" s="42"/>
      <c r="L132" s="42"/>
      <c r="M132" s="42"/>
      <c r="N132" s="42"/>
      <c r="O132" s="44"/>
      <c r="P132" s="45"/>
      <c r="Q132" s="45"/>
      <c r="R132" s="45"/>
    </row>
    <row r="133" spans="1:18" ht="16.5" customHeight="1" thickBot="1">
      <c r="A133" s="41"/>
      <c r="B133" s="42"/>
      <c r="C133" s="42"/>
      <c r="D133" s="43"/>
      <c r="E133" s="365" t="s">
        <v>8</v>
      </c>
      <c r="F133" s="366"/>
      <c r="G133" s="366"/>
      <c r="H133" s="366"/>
      <c r="I133" s="61">
        <f>I131/I132</f>
        <v>1</v>
      </c>
      <c r="J133" s="61">
        <f>J131/J132</f>
        <v>0.88461538461538458</v>
      </c>
      <c r="K133" s="42"/>
      <c r="L133" s="42"/>
      <c r="M133" s="42"/>
      <c r="N133" s="42"/>
      <c r="O133" s="44"/>
      <c r="P133" s="45"/>
      <c r="Q133" s="45"/>
      <c r="R133" s="45"/>
    </row>
    <row r="134" spans="1:18" ht="16.5" customHeight="1" thickBot="1">
      <c r="A134" s="41"/>
      <c r="B134" s="42"/>
      <c r="C134" s="42"/>
      <c r="D134" s="43"/>
      <c r="E134" s="51"/>
      <c r="F134" s="51"/>
      <c r="G134" s="51"/>
      <c r="H134" s="51"/>
      <c r="I134" s="52"/>
      <c r="J134" s="52"/>
      <c r="K134" s="42"/>
      <c r="L134" s="42"/>
      <c r="M134" s="42"/>
      <c r="N134" s="42"/>
      <c r="O134" s="44"/>
      <c r="P134" s="45"/>
      <c r="Q134" s="45"/>
      <c r="R134" s="45"/>
    </row>
    <row r="135" spans="1:18" ht="16.5" customHeight="1" thickBot="1">
      <c r="A135" s="41"/>
      <c r="B135" s="42"/>
      <c r="C135" s="42"/>
      <c r="D135" s="42"/>
      <c r="E135" s="42"/>
      <c r="F135" s="42"/>
      <c r="G135" s="42"/>
      <c r="H135" s="42"/>
      <c r="I135" s="53" t="s">
        <v>5</v>
      </c>
      <c r="J135" s="54" t="s">
        <v>141</v>
      </c>
      <c r="K135" s="42"/>
      <c r="L135" s="42"/>
      <c r="M135" s="42"/>
      <c r="N135" s="42"/>
      <c r="O135" s="44"/>
      <c r="P135" s="45"/>
      <c r="Q135" s="45"/>
      <c r="R135" s="45"/>
    </row>
    <row r="136" spans="1:18" ht="15.75" customHeight="1" thickBot="1">
      <c r="A136" s="41"/>
      <c r="B136" s="42"/>
      <c r="C136" s="42"/>
      <c r="D136" s="42"/>
      <c r="E136" s="360" t="s">
        <v>142</v>
      </c>
      <c r="F136" s="361"/>
      <c r="G136" s="361"/>
      <c r="H136" s="362"/>
      <c r="I136" s="58">
        <v>1</v>
      </c>
      <c r="J136" s="55">
        <v>1</v>
      </c>
      <c r="K136" s="42"/>
      <c r="L136" s="42"/>
      <c r="M136" s="42"/>
      <c r="N136" s="42"/>
      <c r="O136" s="44"/>
      <c r="P136" s="45"/>
      <c r="Q136" s="45"/>
      <c r="R136" s="45"/>
    </row>
    <row r="137" spans="1:18" ht="15.75" customHeight="1" thickBot="1">
      <c r="A137" s="41"/>
      <c r="B137" s="42"/>
      <c r="C137" s="42"/>
      <c r="D137" s="42"/>
      <c r="E137" s="360" t="s">
        <v>7</v>
      </c>
      <c r="F137" s="361"/>
      <c r="G137" s="361"/>
      <c r="H137" s="362"/>
      <c r="I137" s="59">
        <f>I133</f>
        <v>1</v>
      </c>
      <c r="J137" s="60">
        <f>J133</f>
        <v>0.88461538461538458</v>
      </c>
      <c r="K137" s="42"/>
      <c r="L137" s="42"/>
      <c r="M137" s="42"/>
      <c r="N137" s="42"/>
      <c r="O137" s="44"/>
      <c r="P137" s="45"/>
      <c r="Q137" s="45"/>
      <c r="R137" s="45"/>
    </row>
    <row r="138" spans="1:18" ht="43.5" customHeight="1" thickBot="1">
      <c r="A138" s="3"/>
      <c r="B138" s="40"/>
      <c r="C138" s="40"/>
      <c r="D138" s="40"/>
      <c r="E138" s="40"/>
      <c r="F138" s="25"/>
      <c r="G138" s="39"/>
      <c r="H138" s="39"/>
      <c r="I138" s="40"/>
      <c r="J138" s="40"/>
      <c r="K138" s="40"/>
      <c r="L138" s="40"/>
      <c r="M138" s="25"/>
      <c r="N138" s="21"/>
      <c r="O138" s="22"/>
    </row>
    <row r="139" spans="1:18" ht="15.75" customHeight="1" thickBot="1">
      <c r="A139" s="41"/>
      <c r="B139" s="42"/>
      <c r="C139" s="42"/>
      <c r="D139" s="43"/>
      <c r="E139" s="360" t="s">
        <v>9</v>
      </c>
      <c r="F139" s="361"/>
      <c r="G139" s="361"/>
      <c r="H139" s="361"/>
      <c r="I139" s="361"/>
      <c r="J139" s="362"/>
      <c r="K139" s="42"/>
      <c r="L139" s="363"/>
      <c r="M139" s="363"/>
      <c r="N139" s="42"/>
      <c r="O139" s="44"/>
      <c r="P139" s="45"/>
      <c r="Q139" s="45"/>
      <c r="R139" s="45"/>
    </row>
    <row r="140" spans="1:18" ht="18.75" customHeight="1">
      <c r="A140" s="41"/>
      <c r="B140" s="42"/>
      <c r="C140" s="42"/>
      <c r="D140" s="43"/>
      <c r="E140" s="46"/>
      <c r="F140" s="47"/>
      <c r="G140" s="47"/>
      <c r="H140" s="47"/>
      <c r="I140" s="48" t="s">
        <v>5</v>
      </c>
      <c r="J140" s="49" t="s">
        <v>141</v>
      </c>
      <c r="K140" s="42"/>
      <c r="L140" s="50"/>
      <c r="M140" s="50"/>
      <c r="N140" s="42"/>
      <c r="O140" s="44"/>
      <c r="P140" s="45"/>
      <c r="Q140" s="45"/>
      <c r="R140" s="45"/>
    </row>
    <row r="141" spans="1:18" ht="51.75" customHeight="1">
      <c r="A141" s="41"/>
      <c r="B141" s="42"/>
      <c r="C141" s="42"/>
      <c r="D141" s="43"/>
      <c r="E141" s="222" t="s">
        <v>79</v>
      </c>
      <c r="F141" s="223"/>
      <c r="G141" s="223"/>
      <c r="H141" s="224"/>
      <c r="I141" s="56">
        <v>10</v>
      </c>
      <c r="J141" s="56">
        <v>24</v>
      </c>
      <c r="K141" s="42"/>
      <c r="L141" s="50"/>
      <c r="M141" s="50"/>
      <c r="N141" s="42"/>
      <c r="O141" s="44"/>
      <c r="P141" s="45"/>
      <c r="Q141" s="45"/>
      <c r="R141" s="45"/>
    </row>
    <row r="142" spans="1:18" ht="30" customHeight="1">
      <c r="A142" s="41"/>
      <c r="B142" s="42"/>
      <c r="C142" s="42"/>
      <c r="D142" s="43"/>
      <c r="E142" s="222" t="s">
        <v>78</v>
      </c>
      <c r="F142" s="223"/>
      <c r="G142" s="223"/>
      <c r="H142" s="224"/>
      <c r="I142" s="56">
        <v>12</v>
      </c>
      <c r="J142" s="56">
        <v>26</v>
      </c>
      <c r="K142" s="42"/>
      <c r="L142" s="42"/>
      <c r="M142" s="42"/>
      <c r="N142" s="42"/>
      <c r="O142" s="44"/>
      <c r="P142" s="45"/>
      <c r="Q142" s="45"/>
      <c r="R142" s="45"/>
    </row>
    <row r="143" spans="1:18" ht="16.5" customHeight="1" thickBot="1">
      <c r="A143" s="41"/>
      <c r="B143" s="42"/>
      <c r="C143" s="42"/>
      <c r="D143" s="43"/>
      <c r="E143" s="365" t="s">
        <v>8</v>
      </c>
      <c r="F143" s="366"/>
      <c r="G143" s="366"/>
      <c r="H143" s="366"/>
      <c r="I143" s="61">
        <f>I141/I142</f>
        <v>0.83333333333333337</v>
      </c>
      <c r="J143" s="61">
        <f>J141/J142</f>
        <v>0.92307692307692313</v>
      </c>
      <c r="K143" s="42"/>
      <c r="L143" s="42"/>
      <c r="M143" s="42"/>
      <c r="N143" s="42"/>
      <c r="O143" s="44"/>
      <c r="P143" s="45"/>
      <c r="Q143" s="45"/>
      <c r="R143" s="45"/>
    </row>
    <row r="144" spans="1:18" ht="16.5" customHeight="1" thickBot="1">
      <c r="A144" s="41"/>
      <c r="B144" s="42"/>
      <c r="C144" s="42"/>
      <c r="D144" s="43"/>
      <c r="E144" s="51"/>
      <c r="F144" s="51"/>
      <c r="G144" s="51"/>
      <c r="H144" s="51"/>
      <c r="I144" s="52"/>
      <c r="J144" s="52"/>
      <c r="K144" s="42"/>
      <c r="L144" s="42"/>
      <c r="M144" s="42"/>
      <c r="N144" s="42"/>
      <c r="O144" s="44"/>
      <c r="P144" s="45"/>
      <c r="Q144" s="45"/>
      <c r="R144" s="45"/>
    </row>
    <row r="145" spans="1:18" ht="16.5" customHeight="1" thickBot="1">
      <c r="A145" s="41"/>
      <c r="B145" s="42"/>
      <c r="C145" s="42"/>
      <c r="D145" s="42"/>
      <c r="E145" s="42"/>
      <c r="F145" s="42"/>
      <c r="G145" s="42"/>
      <c r="H145" s="42"/>
      <c r="I145" s="53" t="s">
        <v>5</v>
      </c>
      <c r="J145" s="54" t="s">
        <v>141</v>
      </c>
      <c r="K145" s="42"/>
      <c r="L145" s="42"/>
      <c r="M145" s="42"/>
      <c r="N145" s="42"/>
      <c r="O145" s="44"/>
      <c r="P145" s="45"/>
      <c r="Q145" s="45"/>
      <c r="R145" s="45"/>
    </row>
    <row r="146" spans="1:18" ht="15.75" customHeight="1" thickBot="1">
      <c r="A146" s="41"/>
      <c r="B146" s="42"/>
      <c r="C146" s="42"/>
      <c r="D146" s="42"/>
      <c r="E146" s="360" t="s">
        <v>142</v>
      </c>
      <c r="F146" s="361"/>
      <c r="G146" s="361"/>
      <c r="H146" s="362"/>
      <c r="I146" s="58">
        <v>1</v>
      </c>
      <c r="J146" s="55">
        <v>1</v>
      </c>
      <c r="K146" s="42"/>
      <c r="L146" s="42"/>
      <c r="M146" s="42"/>
      <c r="N146" s="42"/>
      <c r="O146" s="44"/>
      <c r="P146" s="45"/>
      <c r="Q146" s="45"/>
      <c r="R146" s="45"/>
    </row>
    <row r="147" spans="1:18" ht="15.75" customHeight="1" thickBot="1">
      <c r="A147" s="41"/>
      <c r="B147" s="42"/>
      <c r="C147" s="42"/>
      <c r="D147" s="42"/>
      <c r="E147" s="360" t="s">
        <v>7</v>
      </c>
      <c r="F147" s="361"/>
      <c r="G147" s="361"/>
      <c r="H147" s="362"/>
      <c r="I147" s="59">
        <f>I143</f>
        <v>0.83333333333333337</v>
      </c>
      <c r="J147" s="60">
        <f>J143</f>
        <v>0.92307692307692313</v>
      </c>
      <c r="K147" s="42"/>
      <c r="L147" s="42"/>
      <c r="M147" s="42"/>
      <c r="N147" s="42"/>
      <c r="O147" s="44"/>
      <c r="P147" s="45"/>
      <c r="Q147" s="45"/>
      <c r="R147" s="45"/>
    </row>
    <row r="148" spans="1:18" ht="16.5" thickBot="1">
      <c r="A148" s="3"/>
      <c r="B148" s="21"/>
      <c r="C148" s="24"/>
      <c r="D148" s="38"/>
      <c r="E148" s="39"/>
      <c r="F148" s="39"/>
      <c r="G148" s="39"/>
      <c r="H148" s="39"/>
      <c r="I148" s="39"/>
      <c r="J148" s="38"/>
      <c r="K148" s="21"/>
      <c r="L148" s="21"/>
      <c r="M148" s="21"/>
      <c r="N148" s="21"/>
      <c r="O148" s="22"/>
    </row>
    <row r="149" spans="1:18" ht="16.5" thickBot="1">
      <c r="A149" s="227" t="s">
        <v>6</v>
      </c>
      <c r="B149" s="228"/>
      <c r="C149" s="228"/>
      <c r="D149" s="228"/>
      <c r="E149" s="228"/>
      <c r="F149" s="228"/>
      <c r="G149" s="228"/>
      <c r="H149" s="228"/>
      <c r="I149" s="228"/>
      <c r="J149" s="228"/>
      <c r="K149" s="228"/>
      <c r="L149" s="228"/>
      <c r="M149" s="228"/>
      <c r="N149" s="228"/>
      <c r="O149" s="229"/>
    </row>
    <row r="150" spans="1:18" ht="16.5" thickBot="1">
      <c r="A150" s="227" t="s">
        <v>5</v>
      </c>
      <c r="B150" s="228"/>
      <c r="C150" s="228"/>
      <c r="D150" s="228"/>
      <c r="E150" s="228"/>
      <c r="F150" s="228"/>
      <c r="G150" s="228"/>
      <c r="H150" s="228"/>
      <c r="I150" s="228"/>
      <c r="J150" s="228"/>
      <c r="K150" s="228"/>
      <c r="L150" s="228"/>
      <c r="M150" s="228"/>
      <c r="N150" s="228"/>
      <c r="O150" s="229"/>
    </row>
    <row r="151" spans="1:18" ht="287.25" customHeight="1" thickBot="1">
      <c r="A151" s="205" t="s">
        <v>162</v>
      </c>
      <c r="B151" s="206"/>
      <c r="C151" s="206"/>
      <c r="D151" s="206"/>
      <c r="E151" s="206"/>
      <c r="F151" s="206"/>
      <c r="G151" s="206"/>
      <c r="H151" s="206"/>
      <c r="I151" s="206"/>
      <c r="J151" s="206"/>
      <c r="K151" s="206"/>
      <c r="L151" s="206"/>
      <c r="M151" s="206"/>
      <c r="N151" s="206"/>
      <c r="O151" s="207"/>
    </row>
    <row r="152" spans="1:18" ht="16.5" thickBot="1">
      <c r="A152" s="279" t="s">
        <v>4</v>
      </c>
      <c r="B152" s="280"/>
      <c r="C152" s="280"/>
      <c r="D152" s="280"/>
      <c r="E152" s="280"/>
      <c r="F152" s="280"/>
      <c r="G152" s="280"/>
      <c r="H152" s="280"/>
      <c r="I152" s="280"/>
      <c r="J152" s="280"/>
      <c r="K152" s="280"/>
      <c r="L152" s="280"/>
      <c r="M152" s="280"/>
      <c r="N152" s="280"/>
      <c r="O152" s="281"/>
    </row>
    <row r="153" spans="1:18" ht="283.5" customHeight="1">
      <c r="A153" s="354" t="s">
        <v>185</v>
      </c>
      <c r="B153" s="355"/>
      <c r="C153" s="355"/>
      <c r="D153" s="355"/>
      <c r="E153" s="355"/>
      <c r="F153" s="355"/>
      <c r="G153" s="355"/>
      <c r="H153" s="355"/>
      <c r="I153" s="355"/>
      <c r="J153" s="355"/>
      <c r="K153" s="355"/>
      <c r="L153" s="355"/>
      <c r="M153" s="355"/>
      <c r="N153" s="355"/>
      <c r="O153" s="356"/>
    </row>
    <row r="154" spans="1:18" ht="300.75" customHeight="1" thickBot="1">
      <c r="A154" s="357" t="s">
        <v>184</v>
      </c>
      <c r="B154" s="358"/>
      <c r="C154" s="358"/>
      <c r="D154" s="358"/>
      <c r="E154" s="358"/>
      <c r="F154" s="358"/>
      <c r="G154" s="358"/>
      <c r="H154" s="358"/>
      <c r="I154" s="358"/>
      <c r="J154" s="358"/>
      <c r="K154" s="358"/>
      <c r="L154" s="358"/>
      <c r="M154" s="358"/>
      <c r="N154" s="358"/>
      <c r="O154" s="359"/>
    </row>
    <row r="155" spans="1:18" ht="16.149999999999999" customHeight="1" thickBot="1">
      <c r="A155" s="230" t="s">
        <v>3</v>
      </c>
      <c r="B155" s="235" t="s">
        <v>2</v>
      </c>
      <c r="C155" s="236"/>
      <c r="D155" s="236"/>
      <c r="E155" s="236"/>
      <c r="F155" s="237"/>
      <c r="G155" s="235" t="s">
        <v>1</v>
      </c>
      <c r="H155" s="236"/>
      <c r="I155" s="236"/>
      <c r="J155" s="236"/>
      <c r="K155" s="237"/>
      <c r="L155" s="235" t="s">
        <v>0</v>
      </c>
      <c r="M155" s="236"/>
      <c r="N155" s="236"/>
      <c r="O155" s="237"/>
    </row>
    <row r="156" spans="1:18" ht="21" thickBot="1">
      <c r="A156" s="231"/>
      <c r="B156" s="254"/>
      <c r="C156" s="255"/>
      <c r="D156" s="255"/>
      <c r="E156" s="255"/>
      <c r="F156" s="256"/>
      <c r="G156" s="254"/>
      <c r="H156" s="255"/>
      <c r="I156" s="255"/>
      <c r="J156" s="255"/>
      <c r="K156" s="256"/>
      <c r="L156" s="257" t="e">
        <f>G156/B156</f>
        <v>#DIV/0!</v>
      </c>
      <c r="M156" s="258"/>
      <c r="N156" s="258"/>
      <c r="O156" s="259"/>
    </row>
    <row r="157" spans="1:18" ht="15.75">
      <c r="A157" s="161" t="s">
        <v>38</v>
      </c>
      <c r="B157" s="162"/>
      <c r="C157" s="162"/>
      <c r="D157" s="162"/>
      <c r="E157" s="162"/>
      <c r="F157" s="162"/>
      <c r="G157" s="162"/>
      <c r="H157" s="162"/>
      <c r="I157" s="162"/>
      <c r="J157" s="162"/>
      <c r="K157" s="162"/>
      <c r="L157" s="162"/>
      <c r="M157" s="162"/>
      <c r="N157" s="162"/>
      <c r="O157" s="163"/>
    </row>
    <row r="158" spans="1:18" ht="16.149999999999999" customHeight="1" thickBot="1">
      <c r="A158" s="193" t="s">
        <v>77</v>
      </c>
      <c r="B158" s="194"/>
      <c r="C158" s="194"/>
      <c r="D158" s="194"/>
      <c r="E158" s="194"/>
      <c r="F158" s="194"/>
      <c r="G158" s="194"/>
      <c r="H158" s="194"/>
      <c r="I158" s="194"/>
      <c r="J158" s="194"/>
      <c r="K158" s="194"/>
      <c r="L158" s="194"/>
      <c r="M158" s="194"/>
      <c r="N158" s="194"/>
      <c r="O158" s="195"/>
    </row>
    <row r="159" spans="1:18" ht="15.75">
      <c r="A159" s="196" t="s">
        <v>9</v>
      </c>
      <c r="B159" s="197"/>
      <c r="C159" s="197"/>
      <c r="D159" s="197"/>
      <c r="E159" s="197"/>
      <c r="F159" s="197"/>
      <c r="G159" s="197"/>
      <c r="H159" s="197"/>
      <c r="I159" s="197"/>
      <c r="J159" s="197"/>
      <c r="K159" s="197"/>
      <c r="L159" s="197"/>
      <c r="M159" s="197"/>
      <c r="N159" s="197"/>
      <c r="O159" s="198"/>
    </row>
    <row r="160" spans="1:18" ht="16.149999999999999" customHeight="1" thickBot="1">
      <c r="A160" s="199" t="s">
        <v>76</v>
      </c>
      <c r="B160" s="200"/>
      <c r="C160" s="200"/>
      <c r="D160" s="200"/>
      <c r="E160" s="200"/>
      <c r="F160" s="200"/>
      <c r="G160" s="200"/>
      <c r="H160" s="200"/>
      <c r="I160" s="200"/>
      <c r="J160" s="200"/>
      <c r="K160" s="200"/>
      <c r="L160" s="200"/>
      <c r="M160" s="200"/>
      <c r="N160" s="200"/>
      <c r="O160" s="201"/>
    </row>
    <row r="161" spans="1:18" ht="16.5" thickBot="1">
      <c r="A161" s="2"/>
      <c r="B161" s="26"/>
      <c r="C161" s="26"/>
      <c r="D161" s="26"/>
      <c r="E161" s="26"/>
      <c r="F161" s="26"/>
      <c r="G161" s="26"/>
      <c r="H161" s="26"/>
      <c r="I161" s="26"/>
      <c r="J161" s="26"/>
      <c r="K161" s="26"/>
      <c r="L161" s="26"/>
      <c r="M161" s="26"/>
      <c r="N161" s="26"/>
      <c r="O161" s="27"/>
    </row>
    <row r="162" spans="1:18" ht="15.75" customHeight="1" thickBot="1">
      <c r="A162" s="41"/>
      <c r="B162" s="42"/>
      <c r="C162" s="42"/>
      <c r="D162" s="43"/>
      <c r="E162" s="360" t="s">
        <v>9</v>
      </c>
      <c r="F162" s="361"/>
      <c r="G162" s="361"/>
      <c r="H162" s="361"/>
      <c r="I162" s="361"/>
      <c r="J162" s="362"/>
      <c r="K162" s="42"/>
      <c r="L162" s="363"/>
      <c r="M162" s="363"/>
      <c r="N162" s="42"/>
      <c r="O162" s="44"/>
      <c r="P162" s="45"/>
      <c r="Q162" s="45"/>
      <c r="R162" s="45"/>
    </row>
    <row r="163" spans="1:18" ht="15.75" customHeight="1">
      <c r="A163" s="41"/>
      <c r="B163" s="42"/>
      <c r="C163" s="42"/>
      <c r="D163" s="43"/>
      <c r="E163" s="46"/>
      <c r="F163" s="47"/>
      <c r="G163" s="47"/>
      <c r="H163" s="47"/>
      <c r="I163" s="48" t="s">
        <v>5</v>
      </c>
      <c r="J163" s="49" t="s">
        <v>141</v>
      </c>
      <c r="K163" s="42"/>
      <c r="L163" s="50"/>
      <c r="M163" s="50"/>
      <c r="N163" s="42"/>
      <c r="O163" s="44"/>
      <c r="P163" s="45"/>
      <c r="Q163" s="45"/>
      <c r="R163" s="45"/>
    </row>
    <row r="164" spans="1:18" ht="15.75" customHeight="1">
      <c r="A164" s="41"/>
      <c r="B164" s="42"/>
      <c r="C164" s="42"/>
      <c r="D164" s="43"/>
      <c r="E164" s="222" t="s">
        <v>138</v>
      </c>
      <c r="F164" s="223"/>
      <c r="G164" s="223"/>
      <c r="H164" s="224"/>
      <c r="I164" s="23">
        <v>1432</v>
      </c>
      <c r="J164" s="23">
        <v>1692</v>
      </c>
      <c r="K164" s="42"/>
      <c r="L164" s="50"/>
      <c r="M164" s="50"/>
      <c r="N164" s="42"/>
      <c r="O164" s="44"/>
      <c r="P164" s="45"/>
      <c r="Q164" s="45"/>
      <c r="R164" s="45"/>
    </row>
    <row r="165" spans="1:18" ht="15.75" customHeight="1">
      <c r="A165" s="41"/>
      <c r="B165" s="42"/>
      <c r="C165" s="42"/>
      <c r="D165" s="43"/>
      <c r="E165" s="222" t="s">
        <v>139</v>
      </c>
      <c r="F165" s="223"/>
      <c r="G165" s="223"/>
      <c r="H165" s="224"/>
      <c r="I165" s="34">
        <v>0.9113</v>
      </c>
      <c r="J165" s="34">
        <v>0.97</v>
      </c>
      <c r="K165" s="42"/>
      <c r="L165" s="42"/>
      <c r="M165" s="42"/>
      <c r="N165" s="42"/>
      <c r="O165" s="44"/>
      <c r="P165" s="45"/>
      <c r="Q165" s="45"/>
      <c r="R165" s="45"/>
    </row>
    <row r="166" spans="1:18" ht="16.5" customHeight="1" thickBot="1">
      <c r="A166" s="41"/>
      <c r="B166" s="42"/>
      <c r="C166" s="42"/>
      <c r="D166" s="43"/>
      <c r="E166" s="51"/>
      <c r="F166" s="51"/>
      <c r="G166" s="51"/>
      <c r="H166" s="51"/>
      <c r="I166" s="52"/>
      <c r="J166" s="52"/>
      <c r="K166" s="42"/>
      <c r="L166" s="42"/>
      <c r="M166" s="42"/>
      <c r="N166" s="42"/>
      <c r="O166" s="44"/>
      <c r="P166" s="45"/>
      <c r="Q166" s="45"/>
      <c r="R166" s="45"/>
    </row>
    <row r="167" spans="1:18" ht="16.5" customHeight="1" thickBot="1">
      <c r="A167" s="41"/>
      <c r="B167" s="42"/>
      <c r="C167" s="42"/>
      <c r="D167" s="42"/>
      <c r="E167" s="42"/>
      <c r="F167" s="42"/>
      <c r="G167" s="42"/>
      <c r="H167" s="42"/>
      <c r="I167" s="53" t="s">
        <v>5</v>
      </c>
      <c r="J167" s="54" t="s">
        <v>141</v>
      </c>
      <c r="K167" s="42"/>
      <c r="L167" s="42"/>
      <c r="M167" s="42"/>
      <c r="N167" s="42"/>
      <c r="O167" s="44"/>
      <c r="P167" s="45"/>
      <c r="Q167" s="45"/>
      <c r="R167" s="45"/>
    </row>
    <row r="168" spans="1:18" ht="15.75" customHeight="1" thickBot="1">
      <c r="A168" s="41"/>
      <c r="B168" s="42"/>
      <c r="C168" s="42"/>
      <c r="D168" s="42"/>
      <c r="E168" s="360" t="s">
        <v>142</v>
      </c>
      <c r="F168" s="361"/>
      <c r="G168" s="361"/>
      <c r="H168" s="362"/>
      <c r="I168" s="58">
        <v>1</v>
      </c>
      <c r="J168" s="55">
        <v>1</v>
      </c>
      <c r="K168" s="42"/>
      <c r="L168" s="42"/>
      <c r="M168" s="42"/>
      <c r="N168" s="42"/>
      <c r="O168" s="44"/>
      <c r="P168" s="45"/>
      <c r="Q168" s="45"/>
      <c r="R168" s="45"/>
    </row>
    <row r="169" spans="1:18" ht="15.75" customHeight="1" thickBot="1">
      <c r="A169" s="41"/>
      <c r="B169" s="42"/>
      <c r="C169" s="42"/>
      <c r="D169" s="42"/>
      <c r="E169" s="360" t="s">
        <v>7</v>
      </c>
      <c r="F169" s="361"/>
      <c r="G169" s="361"/>
      <c r="H169" s="362"/>
      <c r="I169" s="59">
        <f>I165</f>
        <v>0.9113</v>
      </c>
      <c r="J169" s="60">
        <f>J165</f>
        <v>0.97</v>
      </c>
      <c r="K169" s="42"/>
      <c r="L169" s="42"/>
      <c r="M169" s="42"/>
      <c r="N169" s="42"/>
      <c r="O169" s="44"/>
      <c r="P169" s="45"/>
      <c r="Q169" s="45"/>
      <c r="R169" s="45"/>
    </row>
    <row r="170" spans="1:18" ht="16.5" thickBot="1">
      <c r="A170" s="1"/>
      <c r="B170" s="28"/>
      <c r="C170" s="28"/>
      <c r="D170" s="28"/>
      <c r="E170" s="28"/>
      <c r="F170" s="28"/>
      <c r="G170" s="28"/>
      <c r="H170" s="28"/>
      <c r="I170" s="28"/>
      <c r="J170" s="28"/>
      <c r="K170" s="28"/>
      <c r="L170" s="28"/>
      <c r="M170" s="28"/>
      <c r="N170" s="28"/>
      <c r="O170" s="29"/>
    </row>
    <row r="171" spans="1:18" ht="16.5" thickBot="1">
      <c r="A171" s="173" t="s">
        <v>6</v>
      </c>
      <c r="B171" s="174"/>
      <c r="C171" s="174"/>
      <c r="D171" s="174"/>
      <c r="E171" s="174"/>
      <c r="F171" s="174"/>
      <c r="G171" s="174"/>
      <c r="H171" s="174"/>
      <c r="I171" s="174"/>
      <c r="J171" s="174"/>
      <c r="K171" s="174"/>
      <c r="L171" s="174"/>
      <c r="M171" s="174"/>
      <c r="N171" s="174"/>
      <c r="O171" s="175"/>
    </row>
    <row r="172" spans="1:18" ht="16.5" thickBot="1">
      <c r="A172" s="173" t="s">
        <v>5</v>
      </c>
      <c r="B172" s="174"/>
      <c r="C172" s="174"/>
      <c r="D172" s="174"/>
      <c r="E172" s="174"/>
      <c r="F172" s="174"/>
      <c r="G172" s="174"/>
      <c r="H172" s="174"/>
      <c r="I172" s="174"/>
      <c r="J172" s="174"/>
      <c r="K172" s="174"/>
      <c r="L172" s="174"/>
      <c r="M172" s="174"/>
      <c r="N172" s="174"/>
      <c r="O172" s="175"/>
    </row>
    <row r="173" spans="1:18" ht="69.75" customHeight="1" thickBot="1">
      <c r="A173" s="205" t="s">
        <v>161</v>
      </c>
      <c r="B173" s="206"/>
      <c r="C173" s="206"/>
      <c r="D173" s="206"/>
      <c r="E173" s="206"/>
      <c r="F173" s="206"/>
      <c r="G173" s="206"/>
      <c r="H173" s="206"/>
      <c r="I173" s="206"/>
      <c r="J173" s="206"/>
      <c r="K173" s="206"/>
      <c r="L173" s="206"/>
      <c r="M173" s="206"/>
      <c r="N173" s="206"/>
      <c r="O173" s="207"/>
    </row>
    <row r="174" spans="1:18" ht="16.5" thickBot="1">
      <c r="A174" s="173" t="s">
        <v>4</v>
      </c>
      <c r="B174" s="174"/>
      <c r="C174" s="174"/>
      <c r="D174" s="174"/>
      <c r="E174" s="174"/>
      <c r="F174" s="174"/>
      <c r="G174" s="174"/>
      <c r="H174" s="174"/>
      <c r="I174" s="174"/>
      <c r="J174" s="174"/>
      <c r="K174" s="174"/>
      <c r="L174" s="174"/>
      <c r="M174" s="174"/>
      <c r="N174" s="174"/>
      <c r="O174" s="175"/>
    </row>
    <row r="175" spans="1:18" ht="82.5" customHeight="1" thickBot="1">
      <c r="A175" s="205" t="s">
        <v>183</v>
      </c>
      <c r="B175" s="206"/>
      <c r="C175" s="206"/>
      <c r="D175" s="206"/>
      <c r="E175" s="206"/>
      <c r="F175" s="206"/>
      <c r="G175" s="206"/>
      <c r="H175" s="206"/>
      <c r="I175" s="206"/>
      <c r="J175" s="206"/>
      <c r="K175" s="206"/>
      <c r="L175" s="206"/>
      <c r="M175" s="206"/>
      <c r="N175" s="206"/>
      <c r="O175" s="207"/>
    </row>
    <row r="176" spans="1:18" ht="16.149999999999999" customHeight="1" thickBot="1">
      <c r="A176" s="373" t="s">
        <v>3</v>
      </c>
      <c r="B176" s="187" t="s">
        <v>2</v>
      </c>
      <c r="C176" s="188"/>
      <c r="D176" s="188"/>
      <c r="E176" s="188"/>
      <c r="F176" s="189"/>
      <c r="G176" s="187" t="s">
        <v>1</v>
      </c>
      <c r="H176" s="188"/>
      <c r="I176" s="188"/>
      <c r="J176" s="188"/>
      <c r="K176" s="189"/>
      <c r="L176" s="187" t="s">
        <v>0</v>
      </c>
      <c r="M176" s="188"/>
      <c r="N176" s="188"/>
      <c r="O176" s="189"/>
    </row>
    <row r="177" spans="1:15" ht="21" thickBot="1">
      <c r="A177" s="186"/>
      <c r="B177" s="202"/>
      <c r="C177" s="203"/>
      <c r="D177" s="203"/>
      <c r="E177" s="203"/>
      <c r="F177" s="204"/>
      <c r="G177" s="202"/>
      <c r="H177" s="203"/>
      <c r="I177" s="203"/>
      <c r="J177" s="203"/>
      <c r="K177" s="204"/>
      <c r="L177" s="208" t="e">
        <f>G177/B177</f>
        <v>#DIV/0!</v>
      </c>
      <c r="M177" s="209"/>
      <c r="N177" s="209"/>
      <c r="O177" s="210"/>
    </row>
  </sheetData>
  <mergeCells count="173">
    <mergeCell ref="A12:O12"/>
    <mergeCell ref="A13:O13"/>
    <mergeCell ref="A14:O14"/>
    <mergeCell ref="L42:O42"/>
    <mergeCell ref="A28:O28"/>
    <mergeCell ref="B43:F43"/>
    <mergeCell ref="G43:K43"/>
    <mergeCell ref="L43:O43"/>
    <mergeCell ref="A26:O26"/>
    <mergeCell ref="A27:O27"/>
    <mergeCell ref="A40:O40"/>
    <mergeCell ref="A42:A43"/>
    <mergeCell ref="B42:F42"/>
    <mergeCell ref="G42:K42"/>
    <mergeCell ref="L16:M16"/>
    <mergeCell ref="E18:H18"/>
    <mergeCell ref="E19:H19"/>
    <mergeCell ref="E20:H20"/>
    <mergeCell ref="E23:H23"/>
    <mergeCell ref="E24:H24"/>
    <mergeCell ref="E16:I16"/>
    <mergeCell ref="E30:J30"/>
    <mergeCell ref="L30:M30"/>
    <mergeCell ref="E32:H32"/>
    <mergeCell ref="B7:O8"/>
    <mergeCell ref="A9:A10"/>
    <mergeCell ref="B9:O10"/>
    <mergeCell ref="A11:O11"/>
    <mergeCell ref="B1:R1"/>
    <mergeCell ref="B2:R2"/>
    <mergeCell ref="B3:R3"/>
    <mergeCell ref="B4:H4"/>
    <mergeCell ref="I4:N4"/>
    <mergeCell ref="O4:R4"/>
    <mergeCell ref="B5:R5"/>
    <mergeCell ref="A7:A8"/>
    <mergeCell ref="A68:O68"/>
    <mergeCell ref="B66:O67"/>
    <mergeCell ref="A64:A65"/>
    <mergeCell ref="B64:F64"/>
    <mergeCell ref="G64:K64"/>
    <mergeCell ref="A44:O44"/>
    <mergeCell ref="A45:O45"/>
    <mergeCell ref="A46:O46"/>
    <mergeCell ref="A47:O47"/>
    <mergeCell ref="L64:O64"/>
    <mergeCell ref="B65:F65"/>
    <mergeCell ref="G65:K65"/>
    <mergeCell ref="L65:O65"/>
    <mergeCell ref="A66:A67"/>
    <mergeCell ref="A59:O59"/>
    <mergeCell ref="A60:O60"/>
    <mergeCell ref="A62:O62"/>
    <mergeCell ref="E49:J49"/>
    <mergeCell ref="L49:M49"/>
    <mergeCell ref="E51:H51"/>
    <mergeCell ref="A94:O94"/>
    <mergeCell ref="A95:O95"/>
    <mergeCell ref="A92:O92"/>
    <mergeCell ref="A88:A89"/>
    <mergeCell ref="A69:O69"/>
    <mergeCell ref="A70:O70"/>
    <mergeCell ref="A71:O71"/>
    <mergeCell ref="B88:F88"/>
    <mergeCell ref="G88:K88"/>
    <mergeCell ref="A83:O83"/>
    <mergeCell ref="A84:O84"/>
    <mergeCell ref="A86:O86"/>
    <mergeCell ref="L88:O88"/>
    <mergeCell ref="B89:F89"/>
    <mergeCell ref="G89:K89"/>
    <mergeCell ref="L89:O89"/>
    <mergeCell ref="A85:O85"/>
    <mergeCell ref="E76:H76"/>
    <mergeCell ref="E77:H77"/>
    <mergeCell ref="E80:H80"/>
    <mergeCell ref="E81:H81"/>
    <mergeCell ref="A176:A177"/>
    <mergeCell ref="B176:F176"/>
    <mergeCell ref="G176:K176"/>
    <mergeCell ref="A171:O171"/>
    <mergeCell ref="A172:O172"/>
    <mergeCell ref="A174:O174"/>
    <mergeCell ref="A152:O152"/>
    <mergeCell ref="L176:O176"/>
    <mergeCell ref="B177:F177"/>
    <mergeCell ref="G177:K177"/>
    <mergeCell ref="L177:O177"/>
    <mergeCell ref="A160:O160"/>
    <mergeCell ref="A157:O157"/>
    <mergeCell ref="A158:O158"/>
    <mergeCell ref="A159:O159"/>
    <mergeCell ref="A155:A156"/>
    <mergeCell ref="B155:F155"/>
    <mergeCell ref="G155:K155"/>
    <mergeCell ref="L155:O155"/>
    <mergeCell ref="B156:F156"/>
    <mergeCell ref="G156:K156"/>
    <mergeCell ref="L156:O156"/>
    <mergeCell ref="A175:O175"/>
    <mergeCell ref="A173:O173"/>
    <mergeCell ref="A151:O151"/>
    <mergeCell ref="A114:O114"/>
    <mergeCell ref="A115:O115"/>
    <mergeCell ref="A116:O116"/>
    <mergeCell ref="A117:O117"/>
    <mergeCell ref="E119:J119"/>
    <mergeCell ref="L119:M119"/>
    <mergeCell ref="E121:H121"/>
    <mergeCell ref="E122:H122"/>
    <mergeCell ref="E147:H147"/>
    <mergeCell ref="A149:O149"/>
    <mergeCell ref="A150:O150"/>
    <mergeCell ref="E123:H123"/>
    <mergeCell ref="E126:H126"/>
    <mergeCell ref="E127:H127"/>
    <mergeCell ref="E129:J129"/>
    <mergeCell ref="E131:H131"/>
    <mergeCell ref="E132:H132"/>
    <mergeCell ref="E137:H137"/>
    <mergeCell ref="E139:J139"/>
    <mergeCell ref="L139:M139"/>
    <mergeCell ref="E141:H141"/>
    <mergeCell ref="E142:H142"/>
    <mergeCell ref="E143:H143"/>
    <mergeCell ref="G113:K113"/>
    <mergeCell ref="L113:O113"/>
    <mergeCell ref="A109:O109"/>
    <mergeCell ref="A90:A91"/>
    <mergeCell ref="B90:O91"/>
    <mergeCell ref="E146:H146"/>
    <mergeCell ref="A87:O87"/>
    <mergeCell ref="A63:O63"/>
    <mergeCell ref="E73:J73"/>
    <mergeCell ref="L73:M73"/>
    <mergeCell ref="E75:H75"/>
    <mergeCell ref="E97:J97"/>
    <mergeCell ref="L97:M97"/>
    <mergeCell ref="E99:H99"/>
    <mergeCell ref="E100:H100"/>
    <mergeCell ref="E101:H101"/>
    <mergeCell ref="E104:H104"/>
    <mergeCell ref="E105:H105"/>
    <mergeCell ref="A111:O111"/>
    <mergeCell ref="A107:O107"/>
    <mergeCell ref="A108:O108"/>
    <mergeCell ref="A112:A113"/>
    <mergeCell ref="B112:F112"/>
    <mergeCell ref="A93:O93"/>
    <mergeCell ref="A153:O153"/>
    <mergeCell ref="A154:O154"/>
    <mergeCell ref="E162:J162"/>
    <mergeCell ref="L162:M162"/>
    <mergeCell ref="E164:H164"/>
    <mergeCell ref="E165:H165"/>
    <mergeCell ref="E168:H168"/>
    <mergeCell ref="E169:H169"/>
    <mergeCell ref="E33:H33"/>
    <mergeCell ref="E34:H34"/>
    <mergeCell ref="E37:H37"/>
    <mergeCell ref="E38:H38"/>
    <mergeCell ref="E133:H133"/>
    <mergeCell ref="E136:H136"/>
    <mergeCell ref="A41:O41"/>
    <mergeCell ref="E52:H52"/>
    <mergeCell ref="E53:H53"/>
    <mergeCell ref="E56:H56"/>
    <mergeCell ref="E57:H57"/>
    <mergeCell ref="A61:O61"/>
    <mergeCell ref="G112:K112"/>
    <mergeCell ref="A110:O110"/>
    <mergeCell ref="L112:O112"/>
    <mergeCell ref="B113:F11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PROY 21</vt:lpstr>
      <vt:lpstr>PROY 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dc:creator>
  <cp:lastModifiedBy>Gloria A. Sanchez M.</cp:lastModifiedBy>
  <dcterms:created xsi:type="dcterms:W3CDTF">2021-05-24T13:57:16Z</dcterms:created>
  <dcterms:modified xsi:type="dcterms:W3CDTF">2022-02-25T15:11:42Z</dcterms:modified>
</cp:coreProperties>
</file>