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PUNTO CONSULTA SECCIONAL\INFOR_ADICIONAL\INFORMES\2021\"/>
    </mc:Choice>
  </mc:AlternateContent>
  <bookViews>
    <workbookView xWindow="-105" yWindow="-105" windowWidth="23250" windowHeight="12570"/>
  </bookViews>
  <sheets>
    <sheet name="PROY 21" sheetId="2" r:id="rId1"/>
    <sheet name="PROY 22" sheetId="3"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41" i="3" l="1"/>
  <c r="I43" i="3"/>
  <c r="I459" i="2" l="1"/>
  <c r="I454" i="2"/>
  <c r="I302" i="2" l="1"/>
  <c r="I304" i="2" s="1"/>
  <c r="I259" i="2"/>
  <c r="U12" i="3" l="1"/>
  <c r="I21" i="3"/>
  <c r="I26" i="3" s="1"/>
  <c r="L56" i="3"/>
  <c r="I67" i="3"/>
  <c r="I72" i="3" s="1"/>
  <c r="L98" i="3"/>
  <c r="I111" i="3"/>
  <c r="I116" i="3" s="1"/>
  <c r="T9" i="3" s="1"/>
  <c r="L142" i="3"/>
  <c r="I155" i="3"/>
  <c r="I160" i="3" s="1"/>
  <c r="T10" i="3" s="1"/>
  <c r="L186" i="3"/>
  <c r="M195" i="3"/>
  <c r="I201" i="3"/>
  <c r="L230" i="3"/>
  <c r="I246" i="3"/>
  <c r="L273" i="3"/>
  <c r="S13" i="2"/>
  <c r="I21" i="2"/>
  <c r="I26" i="2" s="1"/>
  <c r="L52" i="2"/>
  <c r="I63" i="2"/>
  <c r="I68" i="2" s="1"/>
  <c r="L94" i="2"/>
  <c r="I107" i="2"/>
  <c r="I112" i="2" s="1"/>
  <c r="R9" i="2" s="1"/>
  <c r="L138" i="2"/>
  <c r="I151" i="2"/>
  <c r="I156" i="2" s="1"/>
  <c r="R10" i="2" s="1"/>
  <c r="L182" i="2"/>
  <c r="I195" i="2"/>
  <c r="I200" i="2" s="1"/>
  <c r="L226" i="2"/>
  <c r="I237" i="2"/>
  <c r="I242" i="2" s="1"/>
  <c r="L272" i="2"/>
  <c r="I283" i="2"/>
  <c r="I285" i="2" s="1"/>
  <c r="L317" i="2"/>
  <c r="I328" i="2"/>
  <c r="I333" i="2" s="1"/>
  <c r="L359" i="2"/>
  <c r="I370" i="2"/>
  <c r="I375" i="2" s="1"/>
  <c r="L401" i="2"/>
  <c r="I412" i="2"/>
  <c r="I417" i="2" s="1"/>
  <c r="L443" i="2"/>
  <c r="L485" i="2"/>
  <c r="I496" i="2"/>
  <c r="I501" i="2" s="1"/>
  <c r="L527" i="2"/>
  <c r="I538" i="2"/>
  <c r="I543" i="2" s="1"/>
  <c r="L569" i="2"/>
  <c r="I582" i="2"/>
  <c r="I587" i="2" s="1"/>
  <c r="R12" i="2" s="1"/>
  <c r="L613" i="2"/>
  <c r="I205" i="3" l="1"/>
  <c r="T11" i="3" s="1"/>
  <c r="T8" i="3"/>
  <c r="R8" i="2"/>
  <c r="R11" i="2"/>
  <c r="T12" i="3" l="1"/>
  <c r="R13" i="2"/>
</calcChain>
</file>

<file path=xl/sharedStrings.xml><?xml version="1.0" encoding="utf-8"?>
<sst xmlns="http://schemas.openxmlformats.org/spreadsheetml/2006/main" count="412" uniqueCount="160">
  <si>
    <t>TOTAL EJECUTADO</t>
  </si>
  <si>
    <t>PRESUPUESTO EJECUTADO</t>
  </si>
  <si>
    <t>PRESUPUESTO AUTORIZADO</t>
  </si>
  <si>
    <t>PRESUPUESTO</t>
  </si>
  <si>
    <t>SEGUNDO SEMESTRE</t>
  </si>
  <si>
    <t>PRIMER SEMESTRE</t>
  </si>
  <si>
    <t xml:space="preserve">ANALISIS </t>
  </si>
  <si>
    <t xml:space="preserve">Porcentaje de avance actual </t>
  </si>
  <si>
    <t>Cumplimiento</t>
  </si>
  <si>
    <t xml:space="preserve">INDICADOR </t>
  </si>
  <si>
    <t>Seguimiento y mantenimiento del Sistema en la ISO 9001:2015</t>
  </si>
  <si>
    <t>De acuerdo a visita de auditoría externa de seguimiento que se realice en la seccionales de Cartagena, Barranquilla y Bogotá, revisar los hallazgos en los procesos que resulten y formular acciones en caso de que nos aplique.</t>
  </si>
  <si>
    <t>ACTIVIDAD 1</t>
  </si>
  <si>
    <t>Recertificar el Sistema con los nuevos procesos y mantenerlo.</t>
  </si>
  <si>
    <t>ACCIÓN 5</t>
  </si>
  <si>
    <t>Reuniones programadas.</t>
  </si>
  <si>
    <t>Reuniones realizadas</t>
  </si>
  <si>
    <t>Cumplimiento a cronograma de trabajo con las áreas académicas y administrativas</t>
  </si>
  <si>
    <t>Programar reuniones con los procesos para mantener la recertificación del SGC con alcance académico- administrativo en todas las facultades.</t>
  </si>
  <si>
    <t>ACTIVIDAD 9</t>
  </si>
  <si>
    <t>Reuniones programadas</t>
  </si>
  <si>
    <t>Asistencia a reuniones de coordinadores de calidad.</t>
  </si>
  <si>
    <t>Asistencia a reuniones de Coordinadores de caldiad</t>
  </si>
  <si>
    <t>Asistir a reuniones presenciales o video conferencias de Coordinadores de calidad ( Viaticos en general).</t>
  </si>
  <si>
    <t>ACTIVIDAD 8</t>
  </si>
  <si>
    <t>Eficacia de la acciones correctivas implementadas</t>
  </si>
  <si>
    <t>Realizar Revisión Gerencial anual incluyendo en la información de entrada a los procesos misionales (académicos), Elaboración de Informe.</t>
  </si>
  <si>
    <t>ACTIVIDAD 7</t>
  </si>
  <si>
    <t>Cumplimiento en el Cronograma de Auditorias Internas</t>
  </si>
  <si>
    <t>Hacer seguimiento y control al registro de resultados de indicadores de cada uno de los procesos, análisis de resultados y oportunidades de mejora por incumplimiento de indicadores.</t>
  </si>
  <si>
    <t>ACTIVIDAD 6</t>
  </si>
  <si>
    <t xml:space="preserve">Numero total de actividades programadas en el año </t>
  </si>
  <si>
    <t>Actividades del cronograma del Sistema de Gestión de la Calidad finalizadas dentro de los tiempos establecidos.</t>
  </si>
  <si>
    <t>Cumplimiento en el cronograma de actividades</t>
  </si>
  <si>
    <t>Realizar  las Auditorias Internas de calidad integrales que incluyan los procesos académico- administrativos en todas las Facultades para esta Seccional, previa evaluación de competencias de auditores,  lo cual incluye: 
1. Elaboración, registro en el kawak  y socialización del programa seccional de auditoria, quedando inmerso el plan de auditoría.
2. Registro  de listas de verificación en el kawak  por Auditores  de calidad en los tiempos establcidos por el SGC
3. Revisión   de listas de verificaciónn para retroalimentación  con los auditores y/o ajustes
4. Notificaciones por el kawak a los Lideres de proceso de los  planes de auditoria (Auditor asignado, día y hora) una vez se aprueba el plan seccional.
5. Ejecución de auditorías internas de calidad  presenciales o de acceso remoto según la circunstancia en que nos encontremos.
6. Notificaciones a los líderes de proceso a traves del kawk "mis pendientes" sobre el resultado de auditoría
7. Evaluación de auditores internos por el kawak
8.Registro en el kawak  de  oportunidades de mejora   como resultado de los hallazgos de auditoria por parte del líder de proceso "abrir oportunidades de mejora"
9. Seguimiento y control al cierre eficaz de acciones a través del sistema  kawak por parte de los auditores internos de calidad y/o Coordinador de calidad.</t>
  </si>
  <si>
    <t>ACTIVIDAD 5</t>
  </si>
  <si>
    <t>Eficacia de las acciones de Gestión del Riesgo</t>
  </si>
  <si>
    <t>Actualizar la herramienta de comunicaciones en cada uno de los procesos.</t>
  </si>
  <si>
    <t>ACTIVIDAD 4</t>
  </si>
  <si>
    <t>Cumplimiento del Plan de Implementación del Cambio</t>
  </si>
  <si>
    <t>Identificar nuevos riesgos y oportunidades de mejora con los procesos académico - administrativos  y seguimiento  a la mitigación y  cierre eficaz de acciones a través del software de calidad Kawak</t>
  </si>
  <si>
    <t>ACTIVIDAD 3</t>
  </si>
  <si>
    <t>Identificar nuevos cambios (Normativo, procesos y/o métodos de trabajo, tecnológico, recurso humano, infraestructura, instalaciones y equipos) con los procesos académico - administrativos y seguimiento al cumplimiento de actividades, alineados con los proyectos del  PIDI y acreditación.</t>
  </si>
  <si>
    <t>ACTIVIDAD 2</t>
  </si>
  <si>
    <t>No total de personal académico-administrativo.</t>
  </si>
  <si>
    <t>No de personal académico-administrativo capacitado en norma ISO 9001.</t>
  </si>
  <si>
    <t>Capacitaciones</t>
  </si>
  <si>
    <t>Continuar sensibilizando al personal académico-administrativo en la norma ISO 9001.2015(Sistemas de Gestión de la Calidad) y capacitaciones en temas relacionados con el S.G.C, manejo del kawak, y punto de consulta seccional</t>
  </si>
  <si>
    <t xml:space="preserve"> Implementar el nuevo Sistema de Gestión de Calidad </t>
  </si>
  <si>
    <t>ACCIÓN 4</t>
  </si>
  <si>
    <t>Facultades Integrados al S.G.C</t>
  </si>
  <si>
    <t>Documentos Implementados</t>
  </si>
  <si>
    <t>De acuerdo al nuevo alcance del Sistema de Gestión de Calidad y la reestructuración del mapa de procesos, política y objetivos de calidad, continuar con la divulgación a todas las áreas académicas y administrativas.</t>
  </si>
  <si>
    <t xml:space="preserve">Reestructurar el alcance y el mapa de procesos </t>
  </si>
  <si>
    <t>ACCIÓN 3</t>
  </si>
  <si>
    <t>Total de Documentos a socializar.</t>
  </si>
  <si>
    <t># de  Documentos socializados</t>
  </si>
  <si>
    <t>Documentación de procesos Académico - Administrativos</t>
  </si>
  <si>
    <t>Socializar a los procesos académicos y administrativos los nuevos procesos misionales de Docencia, investigación, proyeción social e internacionalización, del nuevo mapa de procesos a través del kawak,  punto de consulta seccional y página web.</t>
  </si>
  <si>
    <t>Socializar los nuevos procesos  dentro de la comunidad Unilibrista.</t>
  </si>
  <si>
    <t>ACCIÓN 2</t>
  </si>
  <si>
    <t>Total de Documentos a implementar</t>
  </si>
  <si>
    <t># de  Documentos implementados</t>
  </si>
  <si>
    <t>Seguimiento y control a la implementación   de documentos  estándar en todos los procesos académicos y  administrativos, incluyento las Facultades de Derecho CPS y Facultad de Ciencias de la salud que aún no están incluidas en la certificación de ISO9001:2015</t>
  </si>
  <si>
    <t>TOTAL</t>
  </si>
  <si>
    <t>Acompañamiento a los procesos para realizar ajustes a los documentos que envíe la sede principal  a través del kawak como propuesta de  estandarización o solicitud de cambio.</t>
  </si>
  <si>
    <t xml:space="preserve">Documentar los procesos académico-administrativos </t>
  </si>
  <si>
    <t>ACCIÓN 1</t>
  </si>
  <si>
    <t>PORCENTAJE DE CUMPLIMIENTO</t>
  </si>
  <si>
    <t>ACCIONES</t>
  </si>
  <si>
    <t xml:space="preserve">AMPLIACIÓN DEL SISTEMA DE GESTIÓN DE CALIDAD </t>
  </si>
  <si>
    <t>PROYECTO 21:</t>
  </si>
  <si>
    <t>7.PROYECTO:</t>
  </si>
  <si>
    <t>6. NÚMERO DE PROYECTO:</t>
  </si>
  <si>
    <t>ADMINISTRATIVO</t>
  </si>
  <si>
    <t>COMPONENTE:</t>
  </si>
  <si>
    <t>FECHA DE ELABORACIÓN:</t>
  </si>
  <si>
    <t>GLORIA AMPARO SANCHÉZ MALDONADO</t>
  </si>
  <si>
    <t>LÍDER DEL PROYECTO:</t>
  </si>
  <si>
    <t xml:space="preserve">COORDINACIÓN SECCIONAL DE CALIDAD </t>
  </si>
  <si>
    <t>DEPENDENCIA:</t>
  </si>
  <si>
    <t>% de satisfacción a través de las Califificaciones del servicio</t>
  </si>
  <si>
    <t>. Continuar realizando seguimiento y control a las calificaciones del servicio y generación de acciones correctivas y preventivas de acuerdo a resultados  como servicios no conformes</t>
  </si>
  <si>
    <t xml:space="preserve"> Total de quejas del semestre por proceso</t>
  </si>
  <si>
    <t>Numero de quejas respondidas dentro de los 8 días calendario posteriores a la entrega de la queja al proceso.</t>
  </si>
  <si>
    <t>Total de quejas del semestre por proceso</t>
  </si>
  <si>
    <t>Total de quejas del semestre por proceso.</t>
  </si>
  <si>
    <t>Número de quejas cerradas en el semestre por proceso 
Número de quejas cerradas en el semestre por proceso</t>
  </si>
  <si>
    <t>Número de quejas recurrentes por proceso.</t>
  </si>
  <si>
    <t>Quejas Recurrentes
Quejas cerradas en el período
Quejas respondidas dentro del tiempo establecido</t>
  </si>
  <si>
    <t>Continuar con el seguimiento a la atención a peticiones,  quejas y reclamos (PQRS) generando acciones correctivas o de majora.</t>
  </si>
  <si>
    <t xml:space="preserve"> </t>
  </si>
  <si>
    <t xml:space="preserve">Plan de incentivos elaborado </t>
  </si>
  <si>
    <t>Plan de incentivos implementado</t>
  </si>
  <si>
    <t>Plan de incentivos elaborado e implementado</t>
  </si>
  <si>
    <t>Hacer acompañamiento a la Dirección de Gestión humana en la actualización del  plan de incentivos 2021 y hacer seguimiento a su implementación.</t>
  </si>
  <si>
    <t>Mejorar  los  procesos,  construyendo  espacios  de  participación  propicios para la generación de ideas por parte de los trabajadores, estableciendo para ello una política de incentivos.</t>
  </si>
  <si>
    <t>capacitaciones programadas</t>
  </si>
  <si>
    <t># De capacitaciones realizadas</t>
  </si>
  <si>
    <t>Capacitaciones realizadas del SGC y manejo de KAWAK</t>
  </si>
  <si>
    <t>Realizar capacitaciones a los líderes de proceso y equipos de trabajo en registro de información en el kawak, con temas relacionados con:
Gestión del riesgo 
Gestión del cambio
Gestión del conocimiento
Resultados de Indicadores 
Oportunidades de mejora
y enviar dicha información a gestión humana para alimentar el plan de capacitación administrativo.</t>
  </si>
  <si>
    <t>Garantizar que directivos y trabajadores administrativos cuenten con las competencias de orientación al cliente necesarias, mediante la redefinición de los procesos de selección y capacitación</t>
  </si>
  <si>
    <t xml:space="preserve">ACTIVIDAD </t>
  </si>
  <si>
    <t>Formulación e implementación de oportunidades de mejora en cada vigencia y seguimiento al cierre eficaz de las mismas</t>
  </si>
  <si>
    <t>Implementar las mejores prácticas para la prestación de los servicios de la  Universidad con base en la norma ISO 9004, para el desarrollo sostenible  de la Universidad..</t>
  </si>
  <si>
    <t>LA UNIVERSIDAD ORIENTADA AL SERVICIO DE LA COMUNIDAD UNILIBRISTA</t>
  </si>
  <si>
    <t>PROYECTO 22:</t>
  </si>
  <si>
    <t>COORDINACIÓN DEL SISTEMA DE GESTIÓN DE CALIDAD</t>
  </si>
  <si>
    <t>Procedimientos / formatos/ documentos ajustados y/o documentados.</t>
  </si>
  <si>
    <t>Total de Procedimientos / formatos/ documentos  a ajustar y/o documentar</t>
  </si>
  <si>
    <t>Documentación y/o ajuste de documentos en  procesos Académico - Administrativo</t>
  </si>
  <si>
    <t>En los 12 procesos donde se hicieron ajustes a los procedimientos/formatos y documentos en general estándar y que ya están disponibles en el sistema de información de calidad (KAWAK) se hace seguimiento y control de su implementación en todos los procesos académicos y administrativos</t>
  </si>
  <si>
    <r>
      <rPr>
        <sz val="12"/>
        <rFont val="Swis721 BT"/>
      </rPr>
      <t xml:space="preserve">Durante el  primer semestre  del año se  realizó acompañamiento a 12 procesos, para  los ajustes a procedimientos/ formatos  y documentación  solicitados por la sede principal,  al igual que la documentación de un procedimiento seccional en proyección social, el cual fue enviado a la sede principal, entre ellos:
</t>
    </r>
    <r>
      <rPr>
        <b/>
        <sz val="12"/>
        <rFont val="Swis721 BT"/>
        <family val="2"/>
      </rPr>
      <t xml:space="preserve">
* Acompañamiento al equipo de trabajo de E- Learning de  la  seccional Pereira:  </t>
    </r>
    <r>
      <rPr>
        <sz val="12"/>
        <rFont val="Swis721 BT"/>
      </rPr>
      <t>Revisión y ajuste con el componente virtual a los procesos de:  Admisiones y registros, Docencia,  Gestión Humana y aseguramiento de la calidad académica</t>
    </r>
    <r>
      <rPr>
        <b/>
        <sz val="12"/>
        <rFont val="Swis721 BT"/>
        <family val="2"/>
      </rPr>
      <t xml:space="preserve">
* Acompañamiento al equipo de trabajo de E- Learning de  la  seccional  Cali: </t>
    </r>
    <r>
      <rPr>
        <sz val="12"/>
        <rFont val="Swis721 BT"/>
      </rPr>
      <t>Revisión y ajuste con el componente virtual a los procesos de:  Gestión de Biblioteca, Gestión Financiera, Bienestar Universitario.</t>
    </r>
    <r>
      <rPr>
        <b/>
        <sz val="12"/>
        <rFont val="Swis721 BT"/>
        <family val="2"/>
      </rPr>
      <t xml:space="preserve">
* Bienestar Universitario: </t>
    </r>
    <r>
      <rPr>
        <sz val="12"/>
        <rFont val="Swis721 BT"/>
      </rPr>
      <t xml:space="preserve"> Procedimientos de:  Desarrollo Humano, Salud,  Procedimiento de Cultura, Recreacion y Deporte con aportes, Consentimiento Informado Teleorientación Salud, Consentimiento informado menores de edad, Acuerdos de servicio de Psicología y salud, caracterización de proceso, indicadores, Procedimiento de Seguimiento a Graduados - Procedimiento para la Inserción Laboral</t>
    </r>
    <r>
      <rPr>
        <b/>
        <sz val="12"/>
        <rFont val="Swis721 BT"/>
        <family val="2"/>
      </rPr>
      <t xml:space="preserve">
* Docencia: </t>
    </r>
    <r>
      <rPr>
        <sz val="12"/>
        <rFont val="Swis721 BT"/>
      </rPr>
      <t xml:space="preserve">Instructivo para la Evaluacion Investig en pregrado, </t>
    </r>
    <r>
      <rPr>
        <b/>
        <sz val="12"/>
        <rFont val="Swis721 BT"/>
        <family val="2"/>
      </rPr>
      <t xml:space="preserve">
* Gestión de adquisiciones y suministros:  </t>
    </r>
    <r>
      <rPr>
        <sz val="12"/>
        <rFont val="Swis721 BT"/>
      </rPr>
      <t xml:space="preserve">Procedimiento de almacén y activos fijos
* </t>
    </r>
    <r>
      <rPr>
        <b/>
        <sz val="12"/>
        <rFont val="Swis721 BT"/>
      </rPr>
      <t>Gestión de Biblioteca</t>
    </r>
    <r>
      <rPr>
        <sz val="12"/>
        <rFont val="Swis721 BT"/>
      </rPr>
      <t xml:space="preserve">:  Ajuste a indicadores
* </t>
    </r>
    <r>
      <rPr>
        <b/>
        <sz val="12"/>
        <rFont val="Swis721 BT"/>
      </rPr>
      <t>Gestión Humana</t>
    </r>
    <r>
      <rPr>
        <sz val="12"/>
        <rFont val="Swis721 BT"/>
      </rPr>
      <t xml:space="preserve">:  Ajuste a Indicadores
* </t>
    </r>
    <r>
      <rPr>
        <b/>
        <sz val="12"/>
        <rFont val="Swis721 BT"/>
      </rPr>
      <t>Gestión de Admisiones y Registros</t>
    </r>
    <r>
      <rPr>
        <sz val="12"/>
        <rFont val="Swis721 BT"/>
      </rPr>
      <t>: Procedimiento de inscripcion,admisiones y matricula
*</t>
    </r>
    <r>
      <rPr>
        <b/>
        <sz val="12"/>
        <rFont val="Swis721 BT"/>
      </rPr>
      <t xml:space="preserve">Gestión de Servicios Generales: </t>
    </r>
    <r>
      <rPr>
        <sz val="12"/>
        <rFont val="Swis721 BT"/>
      </rPr>
      <t xml:space="preserve">Procedimiento de Limpieza y Desinfeccion Gimnasios
* </t>
    </r>
    <r>
      <rPr>
        <b/>
        <sz val="12"/>
        <rFont val="Swis721 BT"/>
      </rPr>
      <t xml:space="preserve">Internacionalización: </t>
    </r>
    <r>
      <rPr>
        <sz val="12"/>
        <rFont val="Swis721 BT"/>
      </rPr>
      <t xml:space="preserve">Procedimiento de convenios - Procedimiento de movilidad estudiantil y los respectivos formatos
* </t>
    </r>
    <r>
      <rPr>
        <b/>
        <sz val="12"/>
        <rFont val="Swis721 BT"/>
      </rPr>
      <t xml:space="preserve">Investigación: </t>
    </r>
    <r>
      <rPr>
        <sz val="12"/>
        <rFont val="Swis721 BT"/>
      </rPr>
      <t xml:space="preserve">Procedimiento para Pago de Incentivos en la Produccion Intelectual y formato para solicitud de Pago de Incentivos de la Producción Intelectual
* </t>
    </r>
    <r>
      <rPr>
        <b/>
        <sz val="12"/>
        <rFont val="Swis721 BT"/>
      </rPr>
      <t xml:space="preserve">Proyección Social: </t>
    </r>
    <r>
      <rPr>
        <sz val="12"/>
        <rFont val="Swis721 BT"/>
      </rPr>
      <t>Procedimiento de Pratica Empresarial - formato-acta-compromiso - Procedimiento Homologación de Pratica Empresarial - Solicitud de homologación de prácticas - Acuerdo de voluntades - Informe de homologación final de práctica empresarial - Solicitud de homologación de prácticas.  Igualmente se envió a Calidad Nacional, como propuesta de homologación el procedimiento seccional Proced Centro consultoria y Ss y.o educacion continuada(Marzo.2021)</t>
    </r>
  </si>
  <si>
    <t>Actividad permanente donde se socializan permanentemente los documentos estándar enviados por la sede principal en todos los procesos para su implementación</t>
  </si>
  <si>
    <t>Total de Facultades  a integrar al S.G.C</t>
  </si>
  <si>
    <t>En la Seccional se tienen un alcance de implementación del SGC en las 4 Facultades (Ciencias Económicas, Administrativas y Contables, Ingenierías, Ciencias de la salud y Facultad de Derecho ciencias políticas y sociales), equivalente al 100%, a pesar que el certificado de calidad tiene un alcance solo a 2 Facultades de la Seccional (Ciencias Económicas, Administrativas y Contables, Ingenierías).  Se implementan procedimientos, medición de indicadores, auditorías internas de calidad, se identifican riesgos, cambios, se formulan e implementan acciones de mejora, entre otras.</t>
  </si>
  <si>
    <t xml:space="preserve">En la Seccional se realizan capacitaciones a todo el personal administrativo sobre la norma ISO9001.2015 y todas las actividades que de dicha norma se desprenden, haciendo acompañamiento a los líderes  de proceso y equipos de trabajo en la identificación de cambios, riesgos, medición de indicadores, acciones de mejora, respuesta a PQRS, solicitudes de cambio documental, aprobación y Vo. Bo. de los documentos, acompañamiento a los auditores en la elaboración de las listas de verificación y resultados de auditoría, a los líderes de proceso en la evaluación de auditores, gestión de la comunicación, planes de capacitación administrativo y docente, entre otros, también el  ingresó y manejo del KAWAK  y punto de consulta seccional.
</t>
  </si>
  <si>
    <t>No de Acciones implementadas eficazmente en la Gestión del cambios</t>
  </si>
  <si>
    <t>Total  de Acciones formuladas en la Gestión de cambios</t>
  </si>
  <si>
    <t>No de Cambios identificados en los procesos</t>
  </si>
  <si>
    <t xml:space="preserve">Durante el primer semestre de 2021:  Se identificaron 34 cambios en los 16 procesos que hacen parte del SGC de tipo:  Normativo: 7 -  Procesos y/o Métodos de Trabajo.: 7 - Tecnológico: 12 - Recurso Humano: 0 - Infraestructura, instalaciones y equipos: 4. Cambio en los servicios:2. Documental 1.   De los anteriores cambios se formularon 102 actividades en el plan de implementación de cambios.  Lo anterior a través del sistema de información de calidad KAWAK . 
</t>
  </si>
  <si>
    <t xml:space="preserve">No. de oportunidades de mejora para mitigar los riesgos implementadas eficazmente </t>
  </si>
  <si>
    <t>Numero total de Oportunidades formuladas para mitigar los riesgos</t>
  </si>
  <si>
    <t>No. de  riesgos identificados en los procesos</t>
  </si>
  <si>
    <t>Total  procesos del SGC</t>
  </si>
  <si>
    <t xml:space="preserve">En la Seccional  durante el primer semestre de  2021, se identificaron 26 riesgos y 37 oportunidades para mitigar o eliminar los riesgos. Los procesos que mayor número de riesgos identificaron fueron Docencia y proyección social. Igualmente para los procesos de Gestión Documental y Sistema de Gestión de calidad los riesgos son del orden nacional
</t>
  </si>
  <si>
    <t>Eficacia  en la implementación de la herramienta de comunicaciones o plan de de comunicación en cada uno de los procesos</t>
  </si>
  <si>
    <t>No de  actividades que se comunican en los procesos</t>
  </si>
  <si>
    <t>Total  actividades  de comunicación formuladas en los procesos</t>
  </si>
  <si>
    <t>A través del sistema de gestión de calidad se actualiza anualmente la herramienta de comunicaciones internas y externas en los 16 procesos, la cual es un insumo para la elaboración del plan de comunicación institucional elaborado por el Asistente de Presidencia para las comunicaciones.  Durante el primer semestre de 2021 se actualizó dicha herramienta que contiene 183 actividades que comunican los procesos tanto interna como externamente.</t>
  </si>
  <si>
    <t>Año 2021:  Durante la vigencia  (del 28 de junio al 9 de julio de 2021) se auditaron los 16 procesos inmersos en el Sistema de Gestión de Calidad, a través de auditorias remotas.   El  número de hallazgos encontrados en la seccional en el Año  2021 en  las auditorías remotas realizadas a los procesos fue de 5 hallazgos y 29 observaciones los cuales fueron registrados a través del kawak , de acuerdo a resultados de auditoria los procesos formularán  acciones correctivas y oportunidades de mejora. Comparativamente con el año 2020  se incrementó levemente el número de hallazgos
Las auditorías para  los procesos académicos misionales fueron Docencia (Las 4 Facultades de:  Ingenierías,  Ciencias Económicas, administrativas y contables, Derecho CPS y Ciencias de la Salud); Investigación (la Dirección Seccional de Investigación y los 4 centros de investigación), Proyección social (Dirección de proyección social, Consultorio Jurídico y centro de conciliacion, Consultorio empresarial CEIDEUL, emprendimiento), el subproceso de egresados y bolsa de empleo pasó a ser parte del proceso de Bienestar Universitario y el proceso de internacionalización).
Es importante señalar que a nivel nacional se auditó la norma NTC5906 del Ministerio de justicia, a través de los procesos de proyección social, Gestión de servicios generales, gestión documental, gestión humana y gestión de informática.</t>
  </si>
  <si>
    <t>Total indicadores medidos</t>
  </si>
  <si>
    <t xml:space="preserve"> Numero total de  Indicadores estándar del SGC</t>
  </si>
  <si>
    <t xml:space="preserve">Durante el primer semestre de 2021 cada uno de los líderes de procesos y subprocesos realizaron la medición de 63 indicadores de gestión y acuerdos de servicios con corte al mes de junio de 2021 (indicadores mensuales, trimestrales y semestrales). </t>
  </si>
  <si>
    <t>Eficacia del SGC 2020</t>
  </si>
  <si>
    <t>Cumplimiento a los objetivos y política  de calidad 2020-1</t>
  </si>
  <si>
    <t>Cumplimiento a los objetivos y política  de calidad 2020-2</t>
  </si>
  <si>
    <t>Cumplimiento a objetivos de calidad 2020</t>
  </si>
  <si>
    <t>En el mes de abril (8 de abril de 2021) se realizó la revisión gerencial seccional donde se evaluó el cumplimiento de los objetivos de calidad y eficacia del SGC del período 2020, obteniéndose un cumplimiento a los objetivos de calidad del 91,91% en promedio (2020-1: 91,16%  - 2020-2: 92,65%), la eficacia del sistema dió como resultado el 88,69%-</t>
  </si>
  <si>
    <t>A nivel nacional se programaron 12 reuniones de coordinadores de calidad de carácter mensual (cada miércoles de fin de mes) y se han realizado cumplidamente donde se hacen seguimientos a los compromisos de reuniónes anteriores.</t>
  </si>
  <si>
    <t>Se han realizado las reuniones de acompañamiento a los líderes de  proces y equipos de trabajo para alistamientos de  auditorías internas, al igual que acompañamiento a los auditores internos para la elaboración de listas de verificación y resultados de auditorías, igualmente se programan reuniones exteraordinarias por teams con los procesos de acuerdo a necesidades.</t>
  </si>
  <si>
    <t>Acciones de mejora formuladas por hallazgos encontrados en auditoría externa</t>
  </si>
  <si>
    <t>Acciones de mejora  implementadas por hallazgos encontrados en auditoría externa</t>
  </si>
  <si>
    <t>La auditoría externa se realizará del 5 al 9 de agosto de 2021 en las seccionales de Barranquilla, Cartagena y Bogotá de manera presencial</t>
  </si>
  <si>
    <t xml:space="preserve">Durante el primer semestre a nivel nacional se realizó capacitación sobre la norma ISO9004:2018, donde por cada seccional se capacitaron 2 personas;  el coordinador de calidad y un auditor interno, sin embargo en nuestra seccional se autorizó otro auditor más (Adriana Patricia Oyuela López, Directora de Biblioteca  - Jorge Enrique Ramírez Rincón, Decano Facultad de Ingenierías y la Coordinadora de calidad)
En la Seccional para el año 2021,  se identificaron 93 oportunidades de mejora a las cuales en el segundo semestre del año se hará seguimiento a la ejecución de las mismas.  Es importante aclarar que en el proceso de docencia participaron los Decanos de las 4 facultades y el Asesor de posgrados, en el proceso de Investigación intervinieron los Directores de los 4 centros de investigación y el Director Seccional de investigaciones,  en el proceso de Proyección social la Directora de proyección social,  Coordinadora Académica y extensión(CEIDEUL), Directora de Consultorio jurídico y Centro de conciliación, Asistente de presidencia para la Dirección de la bolsa de empleo, en el proceso de Dirección Estratégica la Directora de Planeación y en Aseguramiento de la calidad la Directora de aseguramiento de la calidad académica.
</t>
  </si>
  <si>
    <t># de oportunidades de mejora cumplidas  eficazmente</t>
  </si>
  <si>
    <t># total de  oportunidades de  mejora formuladas</t>
  </si>
  <si>
    <t>#  procesos que identificaron oportunidades de mejora</t>
  </si>
  <si>
    <t># total de  procesos del SGC</t>
  </si>
  <si>
    <t>Socializar el manual de buenas prácticas en cada uno de los procesos con el fin de dar a conocer lineamientos claros para mejorar el servicio</t>
  </si>
  <si>
    <t xml:space="preserve">Socialización y aplicacio´n del manual de buenas  prácticas </t>
  </si>
  <si>
    <t>Procesos socializados</t>
  </si>
  <si>
    <t>Total procesos</t>
  </si>
  <si>
    <t>La socialización del manual de buenas prácticas  para la buena atención al usuario, se socializa permantemente  y se tiene disponible en el punto de consulta seccional y en el software de calidad kawak, además en las reuniones con los procesos se enfatiza en el buen trato al usuario que es parte de nuestra política de calidad</t>
  </si>
  <si>
    <t xml:space="preserve">A través de la plataforma kawak se programan capacitaciones permanentes que se dejan grabadas a disposición de los usuarios del servicio, tambien dentro de las reuniones de alistamiento o acompañamiento se realizan desde la Coordinación de calidad se realiza conjuntamente   el ejercicio  con los líderes de proceso para la  formulación de cambios, riesgos, medición de indicadores, oportunidades de mejora. </t>
  </si>
  <si>
    <t xml:space="preserve">Durante el primer semestre de 2021 , a través de la página web de la Universidad (KAWAK), se presentaron  12 PQRS en los procesos;  de los cuales 10 fueron quejas y Derechos de petición  y 2  solicitudes y/o peticiones (entre otras se mencionan algunas: Incumplimiento clases servicio de inglés en administración de empresas, en los procesos de Docencia - Posible parcial irregular - Programa de administración de empresas - No solucionan un problema con las directrices de la universidad acerca de una asignatura, pero aparte de que no me dan solución, me exponen como mentirosa y culpable -  Falta de profesor en Ing,. Civil - Especialización en alta Gerencia- Queja por servicio al cliente  - Solicitud certificado electrónico de tiempo laborado - Agilizar trámite de tesis  : 1  Derecho de petición para direccion estratégica, 5 quejas en Docencia, 1 Derecho de petición en Gestión Humana, 1 solicitud en Investigación, 3 quejas y 1 solicitud en admisiones y registros,  dichas PQRS se tramitaron a través del software KAWAK, de las cuales 10 se respondieron en el tiempo establecido (83,33%),   12 PQRS se cerraron  (100%), no hubo  recurrentes,  no se tiene ninguna  en proceso equivalente al 0%,   todas fueron atendidas. Las Tutelas se responden a través de la Secretaría Seccional y los Derechos de petición los respondieron los líderes de proceso respectivos. Esta actividad es permanente donde se realiza atención a PQRS presentadas a los procesos mediante las diferentes herramientas del SGC (buzones físicos, pantallas digitales, página web -KAWAK). sobre todo, por la página web que son remitidas a nivel nacional a través del software de calidad kawak.
</t>
  </si>
  <si>
    <t>No. de usuarios que califican el servicio</t>
  </si>
  <si>
    <t>% de satisfacción</t>
  </si>
  <si>
    <t>Durante el primer semestre del año 2021, a través de las herramientas que ofrece la Seccional,1159 usuarios  calificaron el servicio brindado en los procesos, con un porcentaje de calificación  del 91,59%.  Las calificaciones del servicio en la seccional han tenido muestras muy significativas en algunos procesos, donde se tienen herramientas para calificación como página web, buzones físicos y pantallas digitales ubicados en sitios estratégicos de la universidad, la herramienta más utilizada por los usuarios es la página web. Es importante resaltar que el mayor número de usuarios que calificaron el servicio fue Biblioteca y Gestion de admisiones y registros.</t>
  </si>
  <si>
    <t>No se tiene avance del plan de incentivos para la vigencia 2021 que esté acorde con la convención colectiva por parte del proceso de Gestión Humana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</si>
</sst>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 #,##0.00_-;\-&quot;$&quot;\ * #,##0.00_-;_-&quot;$&quot;\ * &quot;-&quot;??_-;_-@_-"/>
  </numFmts>
  <fonts count="14">
    <font>
      <sz val="11"/>
      <color theme="1"/>
      <name val="Calibri"/>
      <family val="2"/>
      <scheme val="minor"/>
    </font>
    <font>
      <sz val="11"/>
      <color theme="1"/>
      <name val="Calibri"/>
      <family val="2"/>
      <scheme val="minor"/>
    </font>
    <font>
      <b/>
      <sz val="16"/>
      <color theme="1"/>
      <name val="Swis721 BT"/>
      <family val="2"/>
    </font>
    <font>
      <sz val="10"/>
      <name val="Arial"/>
      <family val="2"/>
    </font>
    <font>
      <b/>
      <sz val="12"/>
      <name val="Swis721 BT"/>
      <family val="2"/>
    </font>
    <font>
      <b/>
      <sz val="12"/>
      <color theme="1"/>
      <name val="Swis721 BT"/>
      <family val="2"/>
    </font>
    <font>
      <sz val="12"/>
      <color theme="1"/>
      <name val="Swis721 BT"/>
      <family val="2"/>
    </font>
    <font>
      <b/>
      <sz val="13"/>
      <color theme="0"/>
      <name val="Swis721 BT"/>
      <family val="2"/>
    </font>
    <font>
      <b/>
      <sz val="14"/>
      <color theme="1"/>
      <name val="Swis721 BT"/>
      <family val="2"/>
    </font>
    <font>
      <b/>
      <sz val="12"/>
      <color theme="0"/>
      <name val="Swis721 BT"/>
      <family val="2"/>
    </font>
    <font>
      <b/>
      <sz val="14"/>
      <color theme="1"/>
      <name val="Arial"/>
      <family val="2"/>
    </font>
    <font>
      <sz val="11"/>
      <color theme="1"/>
      <name val="Swis721 BT"/>
      <family val="2"/>
    </font>
    <font>
      <sz val="12"/>
      <name val="Swis721 BT"/>
    </font>
    <font>
      <b/>
      <sz val="12"/>
      <name val="Swis721 BT"/>
    </font>
  </fonts>
  <fills count="7">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s>
  <borders count="25">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cellStyleXfs>
  <cellXfs count="217">
    <xf numFmtId="0" fontId="0" fillId="0" borderId="0" xfId="0"/>
    <xf numFmtId="0" fontId="4" fillId="2" borderId="10" xfId="3" applyFont="1" applyFill="1" applyBorder="1" applyAlignment="1">
      <alignment vertical="center" wrapText="1"/>
    </xf>
    <xf numFmtId="0" fontId="4" fillId="2" borderId="13" xfId="3" applyFont="1" applyFill="1" applyBorder="1" applyAlignment="1">
      <alignment vertical="center" wrapText="1"/>
    </xf>
    <xf numFmtId="0" fontId="4" fillId="4" borderId="10" xfId="3" applyFont="1" applyFill="1" applyBorder="1" applyAlignment="1">
      <alignment vertical="center" wrapText="1"/>
    </xf>
    <xf numFmtId="0" fontId="4" fillId="4" borderId="13" xfId="3" applyFont="1" applyFill="1" applyBorder="1" applyAlignment="1">
      <alignment vertical="center" wrapText="1"/>
    </xf>
    <xf numFmtId="9" fontId="6" fillId="4" borderId="19" xfId="0" applyNumberFormat="1" applyFont="1" applyFill="1" applyBorder="1" applyAlignment="1">
      <alignment horizontal="center" vertical="center"/>
    </xf>
    <xf numFmtId="0" fontId="5" fillId="4" borderId="19" xfId="0" applyFont="1" applyFill="1" applyBorder="1" applyAlignment="1">
      <alignment horizontal="center" vertical="center"/>
    </xf>
    <xf numFmtId="9" fontId="0" fillId="0" borderId="20" xfId="0" applyNumberFormat="1" applyBorder="1" applyAlignment="1">
      <alignment horizontal="center" vertical="center" wrapText="1"/>
    </xf>
    <xf numFmtId="0" fontId="5" fillId="0" borderId="20" xfId="0" applyFont="1" applyBorder="1" applyAlignment="1">
      <alignment horizontal="center" vertical="center"/>
    </xf>
    <xf numFmtId="9" fontId="6" fillId="0" borderId="20" xfId="0" applyNumberFormat="1" applyFont="1" applyBorder="1" applyAlignment="1">
      <alignment horizontal="center" vertical="center"/>
    </xf>
    <xf numFmtId="0" fontId="9" fillId="3" borderId="18" xfId="0" applyFont="1" applyFill="1" applyBorder="1" applyAlignment="1">
      <alignment horizontal="center" vertical="center"/>
    </xf>
    <xf numFmtId="0" fontId="4" fillId="5" borderId="19" xfId="3" applyFont="1" applyFill="1" applyBorder="1" applyAlignment="1">
      <alignment horizontal="justify" vertical="center" wrapText="1"/>
    </xf>
    <xf numFmtId="0" fontId="4" fillId="5" borderId="3" xfId="3" applyFont="1" applyFill="1" applyBorder="1" applyAlignment="1">
      <alignment horizontal="justify" vertical="center" wrapText="1"/>
    </xf>
    <xf numFmtId="0" fontId="4" fillId="2" borderId="7" xfId="3" applyFont="1" applyFill="1" applyBorder="1" applyAlignment="1">
      <alignment vertical="center" wrapText="1"/>
    </xf>
    <xf numFmtId="9" fontId="6" fillId="0" borderId="20" xfId="0" applyNumberFormat="1" applyFont="1" applyBorder="1" applyAlignment="1">
      <alignment horizontal="center" vertical="center" wrapText="1"/>
    </xf>
    <xf numFmtId="0" fontId="11" fillId="0" borderId="0" xfId="0" applyFont="1" applyAlignment="1">
      <alignment vertical="center"/>
    </xf>
    <xf numFmtId="0" fontId="11" fillId="0" borderId="0" xfId="0" applyFont="1" applyAlignment="1">
      <alignment vertical="center" wrapText="1"/>
    </xf>
    <xf numFmtId="0" fontId="9" fillId="3" borderId="18" xfId="0" applyFont="1" applyFill="1" applyBorder="1" applyAlignment="1">
      <alignment vertical="center"/>
    </xf>
    <xf numFmtId="0" fontId="11" fillId="0" borderId="20" xfId="0" applyFont="1" applyBorder="1" applyAlignment="1">
      <alignment vertical="center" wrapText="1"/>
    </xf>
    <xf numFmtId="0" fontId="6" fillId="4" borderId="12" xfId="0" applyFont="1" applyFill="1" applyBorder="1" applyAlignment="1">
      <alignment vertical="center" wrapText="1"/>
    </xf>
    <xf numFmtId="0" fontId="6" fillId="4" borderId="11" xfId="0" applyFont="1" applyFill="1" applyBorder="1" applyAlignment="1">
      <alignment vertical="center" wrapText="1"/>
    </xf>
    <xf numFmtId="0" fontId="6" fillId="4" borderId="0" xfId="0" applyFont="1" applyFill="1" applyAlignment="1">
      <alignment vertical="center" wrapText="1"/>
    </xf>
    <xf numFmtId="0" fontId="6" fillId="4" borderId="9" xfId="0" applyFont="1" applyFill="1" applyBorder="1" applyAlignment="1">
      <alignment vertical="center" wrapText="1"/>
    </xf>
    <xf numFmtId="0" fontId="11" fillId="4" borderId="0" xfId="0" applyFont="1" applyFill="1" applyAlignment="1">
      <alignment vertical="center" wrapText="1"/>
    </xf>
    <xf numFmtId="0" fontId="6" fillId="4" borderId="14" xfId="1" applyNumberFormat="1" applyFont="1" applyFill="1" applyBorder="1" applyAlignment="1">
      <alignment vertical="center" wrapText="1"/>
    </xf>
    <xf numFmtId="0" fontId="5" fillId="4" borderId="0" xfId="0" applyFont="1" applyFill="1" applyAlignment="1">
      <alignment vertical="center" wrapText="1"/>
    </xf>
    <xf numFmtId="9" fontId="6" fillId="4" borderId="14" xfId="2" applyFont="1" applyFill="1" applyBorder="1" applyAlignment="1">
      <alignment vertical="center" wrapText="1"/>
    </xf>
    <xf numFmtId="9" fontId="6" fillId="4" borderId="0" xfId="2" applyFont="1" applyFill="1" applyBorder="1" applyAlignment="1">
      <alignment vertical="center" wrapText="1"/>
    </xf>
    <xf numFmtId="9" fontId="6" fillId="4" borderId="14" xfId="0" applyNumberFormat="1" applyFont="1" applyFill="1" applyBorder="1" applyAlignment="1">
      <alignment vertical="center" wrapText="1"/>
    </xf>
    <xf numFmtId="0" fontId="6" fillId="2" borderId="12" xfId="0" applyFont="1" applyFill="1" applyBorder="1" applyAlignment="1">
      <alignment vertical="center" wrapText="1"/>
    </xf>
    <xf numFmtId="0" fontId="6" fillId="2" borderId="11" xfId="0" applyFont="1" applyFill="1" applyBorder="1" applyAlignment="1">
      <alignment vertical="center" wrapText="1"/>
    </xf>
    <xf numFmtId="0" fontId="6" fillId="2" borderId="0" xfId="0" applyFont="1" applyFill="1" applyAlignment="1">
      <alignment vertical="center" wrapText="1"/>
    </xf>
    <xf numFmtId="0" fontId="6" fillId="2" borderId="9" xfId="0" applyFont="1" applyFill="1" applyBorder="1" applyAlignment="1">
      <alignment vertical="center" wrapText="1"/>
    </xf>
    <xf numFmtId="0" fontId="11" fillId="2" borderId="0" xfId="0" applyFont="1" applyFill="1" applyAlignment="1">
      <alignment vertical="center" wrapText="1"/>
    </xf>
    <xf numFmtId="0" fontId="6" fillId="2" borderId="14" xfId="1" applyNumberFormat="1" applyFont="1" applyFill="1" applyBorder="1" applyAlignment="1">
      <alignment vertical="center" wrapText="1"/>
    </xf>
    <xf numFmtId="0" fontId="5" fillId="2" borderId="0" xfId="0" applyFont="1" applyFill="1" applyAlignment="1">
      <alignment vertical="center" wrapText="1"/>
    </xf>
    <xf numFmtId="9" fontId="6" fillId="2" borderId="14" xfId="2" applyFont="1" applyFill="1" applyBorder="1" applyAlignment="1">
      <alignment vertical="center" wrapText="1"/>
    </xf>
    <xf numFmtId="9" fontId="6" fillId="2" borderId="0" xfId="2" applyFont="1" applyFill="1" applyBorder="1" applyAlignment="1">
      <alignment vertical="center" wrapText="1"/>
    </xf>
    <xf numFmtId="9" fontId="6" fillId="2" borderId="14" xfId="0" applyNumberFormat="1" applyFont="1" applyFill="1" applyBorder="1" applyAlignment="1">
      <alignment vertical="center" wrapText="1"/>
    </xf>
    <xf numFmtId="0" fontId="4" fillId="2" borderId="0" xfId="3" applyFont="1" applyFill="1" applyAlignment="1">
      <alignment vertical="center" wrapText="1"/>
    </xf>
    <xf numFmtId="0" fontId="4" fillId="2" borderId="9" xfId="3" applyFont="1" applyFill="1" applyBorder="1" applyAlignment="1">
      <alignment vertical="center" wrapText="1"/>
    </xf>
    <xf numFmtId="0" fontId="4" fillId="2" borderId="6" xfId="3" applyFont="1" applyFill="1" applyBorder="1" applyAlignment="1">
      <alignment vertical="center" wrapText="1"/>
    </xf>
    <xf numFmtId="0" fontId="4" fillId="2" borderId="5" xfId="3" applyFont="1" applyFill="1" applyBorder="1" applyAlignment="1">
      <alignment vertical="center" wrapText="1"/>
    </xf>
    <xf numFmtId="0" fontId="4" fillId="4" borderId="0" xfId="3" applyFont="1" applyFill="1" applyAlignment="1">
      <alignment vertical="center" wrapText="1"/>
    </xf>
    <xf numFmtId="0" fontId="4" fillId="4" borderId="9" xfId="3" applyFont="1" applyFill="1" applyBorder="1" applyAlignment="1">
      <alignment vertical="center" wrapText="1"/>
    </xf>
    <xf numFmtId="0" fontId="4" fillId="4" borderId="7" xfId="3" applyFont="1" applyFill="1" applyBorder="1" applyAlignment="1">
      <alignment vertical="center" wrapText="1"/>
    </xf>
    <xf numFmtId="0" fontId="4" fillId="4" borderId="6" xfId="3" applyFont="1" applyFill="1" applyBorder="1" applyAlignment="1">
      <alignment vertical="center" wrapText="1"/>
    </xf>
    <xf numFmtId="0" fontId="4" fillId="4" borderId="5" xfId="3" applyFont="1" applyFill="1" applyBorder="1" applyAlignment="1">
      <alignment vertical="center" wrapText="1"/>
    </xf>
    <xf numFmtId="10" fontId="6" fillId="4" borderId="14" xfId="1" applyNumberFormat="1" applyFont="1" applyFill="1" applyBorder="1" applyAlignment="1">
      <alignment vertical="center" wrapText="1"/>
    </xf>
    <xf numFmtId="10" fontId="6" fillId="4" borderId="14" xfId="2" applyNumberFormat="1" applyFont="1" applyFill="1" applyBorder="1" applyAlignment="1">
      <alignment vertical="center" wrapText="1"/>
    </xf>
    <xf numFmtId="10" fontId="6" fillId="4" borderId="14" xfId="1" applyNumberFormat="1" applyFont="1" applyFill="1" applyBorder="1" applyAlignment="1">
      <alignment horizontal="right" vertical="center" wrapText="1"/>
    </xf>
    <xf numFmtId="0" fontId="0" fillId="0" borderId="0" xfId="0" applyAlignment="1">
      <alignment vertical="center"/>
    </xf>
    <xf numFmtId="0" fontId="0" fillId="0" borderId="0" xfId="0" applyAlignment="1">
      <alignment vertical="center" wrapText="1"/>
    </xf>
    <xf numFmtId="0" fontId="0" fillId="0" borderId="20" xfId="0" applyBorder="1" applyAlignment="1">
      <alignment vertical="center" wrapText="1"/>
    </xf>
    <xf numFmtId="0" fontId="0" fillId="4" borderId="0" xfId="0" applyFill="1" applyAlignment="1">
      <alignment vertical="center" wrapText="1"/>
    </xf>
    <xf numFmtId="0" fontId="0" fillId="2" borderId="0" xfId="0" applyFill="1" applyAlignment="1">
      <alignment vertical="center" wrapText="1"/>
    </xf>
    <xf numFmtId="0" fontId="0" fillId="4" borderId="0" xfId="0" applyFill="1" applyAlignment="1">
      <alignment vertical="center"/>
    </xf>
    <xf numFmtId="0" fontId="5" fillId="4" borderId="0" xfId="0" applyFont="1" applyFill="1" applyAlignment="1">
      <alignment horizontal="center" vertical="center" wrapText="1"/>
    </xf>
    <xf numFmtId="10" fontId="6" fillId="2" borderId="14" xfId="1" applyNumberFormat="1" applyFont="1" applyFill="1" applyBorder="1" applyAlignment="1">
      <alignment vertical="center" wrapText="1"/>
    </xf>
    <xf numFmtId="0" fontId="6" fillId="2" borderId="6" xfId="0" applyFont="1" applyFill="1" applyBorder="1" applyAlignment="1">
      <alignment vertical="center" wrapText="1"/>
    </xf>
    <xf numFmtId="0" fontId="6" fillId="2" borderId="5" xfId="0" applyFont="1" applyFill="1" applyBorder="1" applyAlignment="1">
      <alignment vertical="center" wrapText="1"/>
    </xf>
    <xf numFmtId="0" fontId="6" fillId="4" borderId="17" xfId="0" applyFont="1" applyFill="1" applyBorder="1" applyAlignment="1">
      <alignment vertical="center" wrapText="1"/>
    </xf>
    <xf numFmtId="0" fontId="6" fillId="4" borderId="16" xfId="0" applyFont="1" applyFill="1" applyBorder="1" applyAlignment="1">
      <alignment vertical="center" wrapText="1"/>
    </xf>
    <xf numFmtId="0" fontId="6" fillId="4" borderId="15" xfId="0" applyFont="1" applyFill="1" applyBorder="1" applyAlignment="1">
      <alignment vertical="center" wrapText="1"/>
    </xf>
    <xf numFmtId="0" fontId="5" fillId="4" borderId="14" xfId="0" applyFont="1" applyFill="1" applyBorder="1" applyAlignment="1">
      <alignment horizontal="center" vertical="center" wrapText="1"/>
    </xf>
    <xf numFmtId="0" fontId="8" fillId="0" borderId="24" xfId="3" applyFont="1" applyBorder="1" applyAlignment="1">
      <alignment vertical="center" wrapText="1"/>
    </xf>
    <xf numFmtId="0" fontId="8" fillId="0" borderId="2" xfId="3" applyFont="1" applyBorder="1" applyAlignment="1">
      <alignment vertical="center" wrapText="1"/>
    </xf>
    <xf numFmtId="0" fontId="8" fillId="0" borderId="1" xfId="3" applyFont="1" applyBorder="1" applyAlignment="1">
      <alignment vertical="center" wrapText="1"/>
    </xf>
    <xf numFmtId="14" fontId="8" fillId="0" borderId="24" xfId="3" applyNumberFormat="1" applyFont="1" applyBorder="1" applyAlignment="1">
      <alignment horizontal="left" vertical="center" wrapText="1"/>
    </xf>
    <xf numFmtId="0" fontId="8" fillId="0" borderId="2" xfId="3" applyFont="1" applyBorder="1" applyAlignment="1">
      <alignment horizontal="left" vertical="center" wrapText="1"/>
    </xf>
    <xf numFmtId="0" fontId="8" fillId="0" borderId="1" xfId="3" applyFont="1" applyBorder="1" applyAlignment="1">
      <alignment horizontal="left" vertical="center" wrapText="1"/>
    </xf>
    <xf numFmtId="0" fontId="8" fillId="6" borderId="3" xfId="3" applyFont="1" applyFill="1" applyBorder="1" applyAlignment="1">
      <alignment vertical="center" wrapText="1"/>
    </xf>
    <xf numFmtId="0" fontId="8" fillId="6" borderId="2" xfId="3" applyFont="1" applyFill="1" applyBorder="1" applyAlignment="1">
      <alignment vertical="center" wrapText="1"/>
    </xf>
    <xf numFmtId="0" fontId="8" fillId="6" borderId="23" xfId="3" applyFont="1" applyFill="1" applyBorder="1" applyAlignment="1">
      <alignment vertical="center" wrapText="1"/>
    </xf>
    <xf numFmtId="0" fontId="8" fillId="0" borderId="24" xfId="3" applyFont="1" applyBorder="1" applyAlignment="1">
      <alignment horizontal="left" vertical="center" wrapText="1"/>
    </xf>
    <xf numFmtId="0" fontId="4" fillId="4" borderId="13" xfId="3" applyFont="1" applyFill="1" applyBorder="1" applyAlignment="1">
      <alignment horizontal="justify" vertical="center" wrapText="1"/>
    </xf>
    <xf numFmtId="0" fontId="4" fillId="4" borderId="12" xfId="3" applyFont="1" applyFill="1" applyBorder="1" applyAlignment="1">
      <alignment horizontal="justify" vertical="center" wrapText="1"/>
    </xf>
    <xf numFmtId="0" fontId="4" fillId="4" borderId="11" xfId="3" applyFont="1" applyFill="1" applyBorder="1" applyAlignment="1">
      <alignment horizontal="justify" vertical="center" wrapText="1"/>
    </xf>
    <xf numFmtId="0" fontId="4" fillId="4" borderId="10" xfId="3" applyFont="1" applyFill="1" applyBorder="1" applyAlignment="1">
      <alignment horizontal="justify" vertical="center" wrapText="1"/>
    </xf>
    <xf numFmtId="0" fontId="4" fillId="4" borderId="0" xfId="3" applyFont="1" applyFill="1" applyAlignment="1">
      <alignment horizontal="justify" vertical="center" wrapText="1"/>
    </xf>
    <xf numFmtId="0" fontId="4" fillId="4" borderId="9" xfId="3" applyFont="1" applyFill="1" applyBorder="1" applyAlignment="1">
      <alignment horizontal="justify" vertical="center" wrapText="1"/>
    </xf>
    <xf numFmtId="0" fontId="4" fillId="4" borderId="7" xfId="3" applyFont="1" applyFill="1" applyBorder="1" applyAlignment="1">
      <alignment horizontal="justify" vertical="center" wrapText="1"/>
    </xf>
    <xf numFmtId="0" fontId="4" fillId="4" borderId="6" xfId="3" applyFont="1" applyFill="1" applyBorder="1" applyAlignment="1">
      <alignment horizontal="justify" vertical="center" wrapText="1"/>
    </xf>
    <xf numFmtId="0" fontId="4" fillId="4" borderId="5" xfId="3" applyFont="1" applyFill="1" applyBorder="1" applyAlignment="1">
      <alignment horizontal="justify" vertical="center" wrapText="1"/>
    </xf>
    <xf numFmtId="0" fontId="8" fillId="0" borderId="23" xfId="3" applyFont="1" applyBorder="1" applyAlignment="1">
      <alignment vertical="center" wrapText="1"/>
    </xf>
    <xf numFmtId="0" fontId="8" fillId="0" borderId="22" xfId="3" applyFont="1" applyBorder="1" applyAlignment="1">
      <alignment vertical="center" wrapText="1"/>
    </xf>
    <xf numFmtId="0" fontId="8" fillId="0" borderId="21" xfId="3" applyFont="1" applyBorder="1" applyAlignment="1">
      <alignment vertical="center" wrapText="1"/>
    </xf>
    <xf numFmtId="0" fontId="8" fillId="0" borderId="18" xfId="3" applyFont="1" applyBorder="1" applyAlignment="1">
      <alignment horizontal="left" vertical="center" wrapText="1"/>
    </xf>
    <xf numFmtId="0" fontId="8" fillId="0" borderId="4" xfId="3" applyFont="1" applyBorder="1" applyAlignment="1">
      <alignment horizontal="left" vertical="center" wrapText="1"/>
    </xf>
    <xf numFmtId="0" fontId="8" fillId="0" borderId="12" xfId="3" applyFont="1" applyBorder="1" applyAlignment="1">
      <alignment horizontal="center" vertical="center" wrapText="1"/>
    </xf>
    <xf numFmtId="0" fontId="8" fillId="0" borderId="11" xfId="3" applyFont="1" applyBorder="1" applyAlignment="1">
      <alignment horizontal="center" vertical="center" wrapText="1"/>
    </xf>
    <xf numFmtId="0" fontId="8" fillId="0" borderId="6" xfId="3" applyFont="1" applyBorder="1" applyAlignment="1">
      <alignment horizontal="center" vertical="center" wrapText="1"/>
    </xf>
    <xf numFmtId="0" fontId="8" fillId="0" borderId="5" xfId="3" applyFont="1" applyBorder="1" applyAlignment="1">
      <alignment horizontal="center" vertical="center" wrapText="1"/>
    </xf>
    <xf numFmtId="0" fontId="7" fillId="3" borderId="18" xfId="3" applyFont="1" applyFill="1" applyBorder="1" applyAlignment="1">
      <alignment vertical="center" wrapText="1"/>
    </xf>
    <xf numFmtId="0" fontId="7" fillId="3" borderId="4" xfId="3" applyFont="1" applyFill="1" applyBorder="1" applyAlignment="1">
      <alignment vertical="center" wrapText="1"/>
    </xf>
    <xf numFmtId="0" fontId="7" fillId="3" borderId="12" xfId="0" applyFont="1" applyFill="1" applyBorder="1" applyAlignment="1">
      <alignment vertical="center" wrapText="1"/>
    </xf>
    <xf numFmtId="0" fontId="7" fillId="3" borderId="11" xfId="0" applyFont="1" applyFill="1" applyBorder="1" applyAlignment="1">
      <alignment vertical="center" wrapText="1"/>
    </xf>
    <xf numFmtId="0" fontId="7" fillId="3" borderId="6" xfId="0" applyFont="1" applyFill="1" applyBorder="1" applyAlignment="1">
      <alignment vertical="center" wrapText="1"/>
    </xf>
    <xf numFmtId="0" fontId="7" fillId="3" borderId="5" xfId="0" applyFont="1" applyFill="1" applyBorder="1" applyAlignment="1">
      <alignment vertical="center" wrapText="1"/>
    </xf>
    <xf numFmtId="0" fontId="5" fillId="4" borderId="13"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4" fillId="4" borderId="13" xfId="3" applyFont="1" applyFill="1" applyBorder="1" applyAlignment="1">
      <alignment horizontal="center" vertical="center" wrapText="1"/>
    </xf>
    <xf numFmtId="0" fontId="4" fillId="4" borderId="12" xfId="3" applyFont="1" applyFill="1" applyBorder="1" applyAlignment="1">
      <alignment horizontal="center" vertical="center" wrapText="1"/>
    </xf>
    <xf numFmtId="0" fontId="4" fillId="4" borderId="11" xfId="3" applyFont="1" applyFill="1" applyBorder="1" applyAlignment="1">
      <alignment horizontal="center" vertical="center" wrapText="1"/>
    </xf>
    <xf numFmtId="0" fontId="6" fillId="4" borderId="0" xfId="0" applyFont="1" applyFill="1" applyAlignment="1">
      <alignment horizontal="center" vertical="center" wrapText="1"/>
    </xf>
    <xf numFmtId="0" fontId="4" fillId="4" borderId="8" xfId="3" applyFont="1" applyFill="1" applyBorder="1" applyAlignment="1">
      <alignment vertical="center" wrapText="1"/>
    </xf>
    <xf numFmtId="0" fontId="4" fillId="4" borderId="4" xfId="3" applyFont="1" applyFill="1" applyBorder="1" applyAlignment="1">
      <alignment vertical="center" wrapText="1"/>
    </xf>
    <xf numFmtId="0" fontId="5" fillId="4" borderId="7"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4" fillId="4" borderId="3" xfId="3" applyFont="1" applyFill="1" applyBorder="1" applyAlignment="1">
      <alignment horizontal="center" vertical="center" wrapText="1"/>
    </xf>
    <xf numFmtId="0" fontId="4" fillId="4" borderId="2" xfId="3" applyFont="1" applyFill="1" applyBorder="1" applyAlignment="1">
      <alignment horizontal="center" vertical="center" wrapText="1"/>
    </xf>
    <xf numFmtId="0" fontId="4" fillId="4" borderId="1" xfId="3" applyFont="1" applyFill="1" applyBorder="1" applyAlignment="1">
      <alignment horizontal="center" vertical="center" wrapText="1"/>
    </xf>
    <xf numFmtId="44" fontId="2" fillId="4" borderId="3" xfId="1" applyFont="1" applyFill="1" applyBorder="1" applyAlignment="1">
      <alignment horizontal="center" vertical="center" wrapText="1"/>
    </xf>
    <xf numFmtId="44" fontId="2" fillId="4" borderId="2" xfId="1" applyFont="1" applyFill="1" applyBorder="1" applyAlignment="1">
      <alignment horizontal="center" vertical="center" wrapText="1"/>
    </xf>
    <xf numFmtId="44" fontId="2" fillId="4" borderId="1" xfId="1" applyFont="1" applyFill="1" applyBorder="1" applyAlignment="1">
      <alignment horizontal="center" vertical="center" wrapText="1"/>
    </xf>
    <xf numFmtId="9" fontId="2" fillId="4" borderId="3" xfId="2" applyFont="1" applyFill="1" applyBorder="1" applyAlignment="1">
      <alignment horizontal="center" vertical="center" wrapText="1"/>
    </xf>
    <xf numFmtId="9" fontId="2" fillId="4" borderId="2" xfId="2" applyFont="1" applyFill="1" applyBorder="1" applyAlignment="1">
      <alignment horizontal="center" vertical="center" wrapText="1"/>
    </xf>
    <xf numFmtId="9" fontId="2" fillId="4" borderId="1" xfId="2" applyFont="1" applyFill="1" applyBorder="1" applyAlignment="1">
      <alignment horizontal="center" vertical="center" wrapText="1"/>
    </xf>
    <xf numFmtId="0" fontId="13" fillId="4" borderId="13" xfId="3" applyFont="1" applyFill="1" applyBorder="1" applyAlignment="1">
      <alignment horizontal="justify" vertical="center" wrapText="1"/>
    </xf>
    <xf numFmtId="0" fontId="13" fillId="4" borderId="12" xfId="3" applyFont="1" applyFill="1" applyBorder="1" applyAlignment="1">
      <alignment horizontal="justify" vertical="center" wrapText="1"/>
    </xf>
    <xf numFmtId="0" fontId="13" fillId="4" borderId="11" xfId="3" applyFont="1" applyFill="1" applyBorder="1" applyAlignment="1">
      <alignment horizontal="justify" vertical="center" wrapText="1"/>
    </xf>
    <xf numFmtId="0" fontId="5" fillId="2" borderId="13"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2" borderId="7" xfId="0" applyFont="1" applyFill="1" applyBorder="1" applyAlignment="1">
      <alignment horizontal="justify" vertical="center" wrapText="1"/>
    </xf>
    <xf numFmtId="0" fontId="6" fillId="2" borderId="6" xfId="0" applyFont="1" applyFill="1" applyBorder="1" applyAlignment="1">
      <alignment horizontal="justify" vertical="center" wrapText="1"/>
    </xf>
    <xf numFmtId="0" fontId="6" fillId="2" borderId="5" xfId="0" applyFont="1" applyFill="1" applyBorder="1" applyAlignment="1">
      <alignment horizontal="justify" vertical="center" wrapText="1"/>
    </xf>
    <xf numFmtId="0" fontId="4" fillId="2" borderId="3" xfId="3" applyFont="1" applyFill="1" applyBorder="1" applyAlignment="1">
      <alignment horizontal="center" vertical="center" wrapText="1"/>
    </xf>
    <xf numFmtId="0" fontId="4" fillId="2" borderId="2" xfId="3" applyFont="1" applyFill="1" applyBorder="1" applyAlignment="1">
      <alignment horizontal="center" vertical="center" wrapText="1"/>
    </xf>
    <xf numFmtId="0" fontId="4" fillId="2" borderId="1" xfId="3" applyFont="1" applyFill="1" applyBorder="1" applyAlignment="1">
      <alignment horizontal="center" vertical="center" wrapText="1"/>
    </xf>
    <xf numFmtId="0" fontId="4" fillId="2" borderId="13" xfId="3" applyFont="1" applyFill="1" applyBorder="1" applyAlignment="1">
      <alignment horizontal="center" vertical="center" wrapText="1"/>
    </xf>
    <xf numFmtId="0" fontId="4" fillId="2" borderId="12" xfId="3" applyFont="1" applyFill="1" applyBorder="1" applyAlignment="1">
      <alignment horizontal="center" vertical="center" wrapText="1"/>
    </xf>
    <xf numFmtId="0" fontId="4" fillId="2" borderId="11" xfId="3"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7" xfId="0" applyFont="1" applyFill="1" applyBorder="1" applyAlignment="1">
      <alignment vertical="center" wrapText="1"/>
    </xf>
    <xf numFmtId="0" fontId="6" fillId="2" borderId="16" xfId="0" applyFont="1" applyFill="1" applyBorder="1" applyAlignment="1">
      <alignment vertical="center" wrapText="1"/>
    </xf>
    <xf numFmtId="0" fontId="6" fillId="2" borderId="15" xfId="0" applyFont="1" applyFill="1" applyBorder="1" applyAlignment="1">
      <alignment vertical="center" wrapText="1"/>
    </xf>
    <xf numFmtId="0" fontId="12" fillId="2" borderId="13" xfId="3" applyFont="1" applyFill="1" applyBorder="1" applyAlignment="1">
      <alignment horizontal="justify" vertical="center" wrapText="1"/>
    </xf>
    <xf numFmtId="0" fontId="12" fillId="2" borderId="12" xfId="3" applyFont="1" applyFill="1" applyBorder="1" applyAlignment="1">
      <alignment horizontal="justify" vertical="center" wrapText="1"/>
    </xf>
    <xf numFmtId="0" fontId="12" fillId="2" borderId="11" xfId="3" applyFont="1" applyFill="1" applyBorder="1" applyAlignment="1">
      <alignment horizontal="justify" vertical="center" wrapText="1"/>
    </xf>
    <xf numFmtId="0" fontId="12" fillId="4" borderId="13" xfId="3" applyFont="1" applyFill="1" applyBorder="1" applyAlignment="1">
      <alignment horizontal="justify" vertical="center" wrapText="1"/>
    </xf>
    <xf numFmtId="0" fontId="12" fillId="4" borderId="12" xfId="3" applyFont="1" applyFill="1" applyBorder="1" applyAlignment="1">
      <alignment horizontal="justify" vertical="center" wrapText="1"/>
    </xf>
    <xf numFmtId="0" fontId="12" fillId="4" borderId="11" xfId="3" applyFont="1" applyFill="1" applyBorder="1" applyAlignment="1">
      <alignment horizontal="justify" vertical="center" wrapText="1"/>
    </xf>
    <xf numFmtId="0" fontId="12" fillId="4" borderId="10" xfId="3" applyFont="1" applyFill="1" applyBorder="1" applyAlignment="1">
      <alignment horizontal="justify" vertical="center" wrapText="1"/>
    </xf>
    <xf numFmtId="0" fontId="12" fillId="4" borderId="0" xfId="3" applyFont="1" applyFill="1" applyAlignment="1">
      <alignment horizontal="justify" vertical="center" wrapText="1"/>
    </xf>
    <xf numFmtId="0" fontId="12" fillId="4" borderId="9" xfId="3" applyFont="1" applyFill="1" applyBorder="1" applyAlignment="1">
      <alignment horizontal="justify" vertical="center" wrapText="1"/>
    </xf>
    <xf numFmtId="0" fontId="12" fillId="4" borderId="7" xfId="3" applyFont="1" applyFill="1" applyBorder="1" applyAlignment="1">
      <alignment horizontal="justify" vertical="center" wrapText="1"/>
    </xf>
    <xf numFmtId="0" fontId="12" fillId="4" borderId="6" xfId="3" applyFont="1" applyFill="1" applyBorder="1" applyAlignment="1">
      <alignment horizontal="justify" vertical="center" wrapText="1"/>
    </xf>
    <xf numFmtId="0" fontId="12" fillId="4" borderId="5" xfId="3" applyFont="1" applyFill="1" applyBorder="1" applyAlignment="1">
      <alignment horizontal="justify" vertical="center" wrapText="1"/>
    </xf>
    <xf numFmtId="0" fontId="4" fillId="2" borderId="8" xfId="3" applyFont="1" applyFill="1" applyBorder="1" applyAlignment="1">
      <alignment vertical="center" wrapText="1"/>
    </xf>
    <xf numFmtId="0" fontId="4" fillId="2" borderId="4" xfId="3" applyFont="1" applyFill="1" applyBorder="1" applyAlignment="1">
      <alignment vertical="center" wrapText="1"/>
    </xf>
    <xf numFmtId="0" fontId="5" fillId="2" borderId="7"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5" xfId="0" applyFont="1" applyFill="1" applyBorder="1" applyAlignment="1">
      <alignment horizontal="center" vertical="center" wrapText="1"/>
    </xf>
    <xf numFmtId="44" fontId="2" fillId="2" borderId="3" xfId="1" applyFont="1" applyFill="1" applyBorder="1" applyAlignment="1">
      <alignment horizontal="center" vertical="center" wrapText="1"/>
    </xf>
    <xf numFmtId="44" fontId="2" fillId="2" borderId="2" xfId="1" applyFont="1" applyFill="1" applyBorder="1" applyAlignment="1">
      <alignment horizontal="center" vertical="center" wrapText="1"/>
    </xf>
    <xf numFmtId="44" fontId="2" fillId="2" borderId="1" xfId="1" applyFont="1" applyFill="1" applyBorder="1" applyAlignment="1">
      <alignment horizontal="center" vertical="center" wrapText="1"/>
    </xf>
    <xf numFmtId="9" fontId="2" fillId="2" borderId="3" xfId="2" applyFont="1" applyFill="1" applyBorder="1" applyAlignment="1">
      <alignment horizontal="center" vertical="center" wrapText="1"/>
    </xf>
    <xf numFmtId="9" fontId="2" fillId="2" borderId="2" xfId="2" applyFont="1" applyFill="1" applyBorder="1" applyAlignment="1">
      <alignment horizontal="center" vertical="center" wrapText="1"/>
    </xf>
    <xf numFmtId="9" fontId="2" fillId="2" borderId="1" xfId="2" applyFont="1" applyFill="1" applyBorder="1" applyAlignment="1">
      <alignment horizontal="center" vertical="center" wrapText="1"/>
    </xf>
    <xf numFmtId="0" fontId="4" fillId="2" borderId="13" xfId="3" applyFont="1" applyFill="1" applyBorder="1" applyAlignment="1">
      <alignment horizontal="justify" vertical="center" wrapText="1"/>
    </xf>
    <xf numFmtId="0" fontId="4" fillId="2" borderId="12" xfId="3" applyFont="1" applyFill="1" applyBorder="1" applyAlignment="1">
      <alignment horizontal="justify" vertical="center" wrapText="1"/>
    </xf>
    <xf numFmtId="0" fontId="4" fillId="2" borderId="11" xfId="3" applyFont="1" applyFill="1" applyBorder="1" applyAlignment="1">
      <alignment horizontal="justify" vertical="center" wrapText="1"/>
    </xf>
    <xf numFmtId="0" fontId="4" fillId="2" borderId="10" xfId="3" applyFont="1" applyFill="1" applyBorder="1" applyAlignment="1">
      <alignment horizontal="justify" vertical="center" wrapText="1"/>
    </xf>
    <xf numFmtId="0" fontId="4" fillId="2" borderId="0" xfId="3" applyFont="1" applyFill="1" applyAlignment="1">
      <alignment horizontal="justify" vertical="center" wrapText="1"/>
    </xf>
    <xf numFmtId="0" fontId="4" fillId="2" borderId="9" xfId="3" applyFont="1" applyFill="1" applyBorder="1" applyAlignment="1">
      <alignment horizontal="justify" vertical="center" wrapText="1"/>
    </xf>
    <xf numFmtId="0" fontId="4" fillId="2" borderId="7" xfId="3" applyFont="1" applyFill="1" applyBorder="1" applyAlignment="1">
      <alignment horizontal="justify" vertical="center" wrapText="1"/>
    </xf>
    <xf numFmtId="0" fontId="4" fillId="2" borderId="6" xfId="3" applyFont="1" applyFill="1" applyBorder="1" applyAlignment="1">
      <alignment horizontal="justify" vertical="center" wrapText="1"/>
    </xf>
    <xf numFmtId="0" fontId="4" fillId="2" borderId="5" xfId="3" applyFont="1" applyFill="1" applyBorder="1" applyAlignment="1">
      <alignment horizontal="justify" vertical="center" wrapText="1"/>
    </xf>
    <xf numFmtId="0" fontId="12" fillId="2" borderId="10" xfId="3" applyFont="1" applyFill="1" applyBorder="1" applyAlignment="1">
      <alignment horizontal="justify" vertical="center" wrapText="1"/>
    </xf>
    <xf numFmtId="0" fontId="12" fillId="2" borderId="0" xfId="3" applyFont="1" applyFill="1" applyAlignment="1">
      <alignment horizontal="justify" vertical="center" wrapText="1"/>
    </xf>
    <xf numFmtId="0" fontId="12" fillId="2" borderId="9" xfId="3" applyFont="1" applyFill="1" applyBorder="1" applyAlignment="1">
      <alignment horizontal="justify" vertical="center" wrapText="1"/>
    </xf>
    <xf numFmtId="0" fontId="12" fillId="2" borderId="7" xfId="3" applyFont="1" applyFill="1" applyBorder="1" applyAlignment="1">
      <alignment horizontal="justify" vertical="center" wrapText="1"/>
    </xf>
    <xf numFmtId="0" fontId="12" fillId="2" borderId="6" xfId="3" applyFont="1" applyFill="1" applyBorder="1" applyAlignment="1">
      <alignment horizontal="justify" vertical="center" wrapText="1"/>
    </xf>
    <xf numFmtId="0" fontId="12" fillId="2" borderId="5" xfId="3" applyFont="1" applyFill="1" applyBorder="1" applyAlignment="1">
      <alignment horizontal="justify" vertical="center" wrapText="1"/>
    </xf>
    <xf numFmtId="0" fontId="6" fillId="4" borderId="7" xfId="0" applyFont="1" applyFill="1" applyBorder="1" applyAlignment="1">
      <alignment horizontal="justify" vertical="center" wrapText="1"/>
    </xf>
    <xf numFmtId="0" fontId="6" fillId="4" borderId="6" xfId="0" applyFont="1" applyFill="1" applyBorder="1" applyAlignment="1">
      <alignment horizontal="justify" vertical="center" wrapText="1"/>
    </xf>
    <xf numFmtId="0" fontId="6" fillId="4" borderId="5" xfId="0" applyFont="1" applyFill="1" applyBorder="1" applyAlignment="1">
      <alignment horizontal="justify" vertical="center" wrapText="1"/>
    </xf>
    <xf numFmtId="0" fontId="4" fillId="2" borderId="18" xfId="3" applyFont="1" applyFill="1" applyBorder="1" applyAlignment="1">
      <alignment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4" fillId="4" borderId="18" xfId="3" applyFont="1" applyFill="1" applyBorder="1" applyAlignment="1">
      <alignment vertical="center" wrapText="1"/>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6" fillId="4" borderId="7" xfId="0" applyFont="1" applyFill="1" applyBorder="1" applyAlignment="1">
      <alignment horizontal="left" vertical="center" wrapText="1"/>
    </xf>
    <xf numFmtId="0" fontId="6" fillId="4" borderId="6" xfId="0" applyFont="1" applyFill="1" applyBorder="1" applyAlignment="1">
      <alignment horizontal="left" vertical="center" wrapText="1"/>
    </xf>
    <xf numFmtId="0" fontId="6" fillId="4" borderId="5" xfId="0" applyFont="1" applyFill="1" applyBorder="1" applyAlignment="1">
      <alignment horizontal="left" vertical="center" wrapText="1"/>
    </xf>
    <xf numFmtId="0" fontId="10" fillId="0" borderId="24" xfId="3" applyFont="1" applyBorder="1" applyAlignment="1">
      <alignment vertical="center" wrapText="1"/>
    </xf>
    <xf numFmtId="0" fontId="10" fillId="0" borderId="2" xfId="3" applyFont="1" applyBorder="1" applyAlignment="1">
      <alignment vertical="center" wrapText="1"/>
    </xf>
    <xf numFmtId="0" fontId="10" fillId="0" borderId="1" xfId="3" applyFont="1" applyBorder="1" applyAlignment="1">
      <alignment vertical="center" wrapText="1"/>
    </xf>
    <xf numFmtId="14" fontId="10" fillId="0" borderId="24" xfId="3" applyNumberFormat="1" applyFont="1" applyBorder="1" applyAlignment="1">
      <alignment horizontal="left" vertical="center" wrapText="1"/>
    </xf>
    <xf numFmtId="0" fontId="10" fillId="0" borderId="2" xfId="3" applyFont="1" applyBorder="1" applyAlignment="1">
      <alignment horizontal="left" vertical="center" wrapText="1"/>
    </xf>
    <xf numFmtId="0" fontId="10" fillId="0" borderId="1" xfId="3" applyFont="1" applyBorder="1" applyAlignment="1">
      <alignment horizontal="left" vertical="center" wrapText="1"/>
    </xf>
    <xf numFmtId="0" fontId="10" fillId="6" borderId="3" xfId="3" applyFont="1" applyFill="1" applyBorder="1" applyAlignment="1">
      <alignment vertical="center" wrapText="1"/>
    </xf>
    <xf numFmtId="0" fontId="10" fillId="6" borderId="2" xfId="3" applyFont="1" applyFill="1" applyBorder="1" applyAlignment="1">
      <alignment vertical="center" wrapText="1"/>
    </xf>
    <xf numFmtId="0" fontId="10" fillId="6" borderId="23" xfId="3" applyFont="1" applyFill="1" applyBorder="1" applyAlignment="1">
      <alignment vertical="center" wrapText="1"/>
    </xf>
    <xf numFmtId="0" fontId="10" fillId="0" borderId="24" xfId="3" applyFont="1" applyBorder="1" applyAlignment="1">
      <alignment horizontal="left" vertical="center" wrapText="1"/>
    </xf>
    <xf numFmtId="0" fontId="10" fillId="0" borderId="23" xfId="3" applyFont="1" applyBorder="1" applyAlignment="1">
      <alignment vertical="center" wrapText="1"/>
    </xf>
    <xf numFmtId="0" fontId="10" fillId="0" borderId="22" xfId="3" applyFont="1" applyBorder="1" applyAlignment="1">
      <alignment vertical="center" wrapText="1"/>
    </xf>
    <xf numFmtId="0" fontId="10" fillId="0" borderId="21" xfId="3" applyFont="1" applyBorder="1" applyAlignment="1">
      <alignment vertical="center" wrapText="1"/>
    </xf>
  </cellXfs>
  <cellStyles count="4">
    <cellStyle name="Moneda" xfId="1" builtinId="4"/>
    <cellStyle name="Normal" xfId="0" builtinId="0"/>
    <cellStyle name="Normal 2" xfId="3"/>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613"/>
  <sheetViews>
    <sheetView tabSelected="1" zoomScale="80" zoomScaleNormal="80" workbookViewId="0">
      <selection activeCell="E19" sqref="E19:H19"/>
    </sheetView>
  </sheetViews>
  <sheetFormatPr baseColWidth="10" defaultColWidth="11.5703125" defaultRowHeight="14.25"/>
  <cols>
    <col min="1" max="1" width="34.5703125" style="15" customWidth="1"/>
    <col min="2" max="8" width="11.5703125" style="15"/>
    <col min="9" max="9" width="40.140625" style="15" customWidth="1"/>
    <col min="10" max="16" width="11.5703125" style="15"/>
    <col min="17" max="17" width="13.140625" style="15" bestFit="1" customWidth="1"/>
    <col min="18" max="18" width="39.42578125" style="15" bestFit="1" customWidth="1"/>
    <col min="19" max="19" width="33.42578125" style="15" bestFit="1" customWidth="1"/>
    <col min="20" max="20" width="43.7109375" style="15" bestFit="1" customWidth="1"/>
    <col min="21" max="21" width="37.7109375" style="15" bestFit="1" customWidth="1"/>
    <col min="22" max="16384" width="11.5703125" style="15"/>
  </cols>
  <sheetData>
    <row r="1" spans="1:19" ht="18.75" thickBot="1">
      <c r="A1" s="12" t="s">
        <v>80</v>
      </c>
      <c r="B1" s="65" t="s">
        <v>79</v>
      </c>
      <c r="C1" s="66"/>
      <c r="D1" s="66"/>
      <c r="E1" s="66"/>
      <c r="F1" s="66"/>
      <c r="G1" s="66"/>
      <c r="H1" s="66"/>
      <c r="I1" s="66"/>
      <c r="J1" s="66"/>
      <c r="K1" s="66"/>
      <c r="L1" s="66"/>
      <c r="M1" s="66"/>
      <c r="N1" s="66"/>
      <c r="O1" s="66"/>
      <c r="P1" s="66"/>
      <c r="Q1" s="66"/>
      <c r="R1" s="67"/>
    </row>
    <row r="2" spans="1:19" ht="18.75" thickBot="1">
      <c r="A2" s="12" t="s">
        <v>78</v>
      </c>
      <c r="B2" s="65" t="s">
        <v>77</v>
      </c>
      <c r="C2" s="66"/>
      <c r="D2" s="66"/>
      <c r="E2" s="66"/>
      <c r="F2" s="66"/>
      <c r="G2" s="66"/>
      <c r="H2" s="66"/>
      <c r="I2" s="66"/>
      <c r="J2" s="66"/>
      <c r="K2" s="66"/>
      <c r="L2" s="66"/>
      <c r="M2" s="66"/>
      <c r="N2" s="66"/>
      <c r="O2" s="66"/>
      <c r="P2" s="66"/>
      <c r="Q2" s="66"/>
      <c r="R2" s="67"/>
    </row>
    <row r="3" spans="1:19" ht="18.75" thickBot="1">
      <c r="A3" s="12" t="s">
        <v>76</v>
      </c>
      <c r="B3" s="68">
        <v>44062</v>
      </c>
      <c r="C3" s="69"/>
      <c r="D3" s="69"/>
      <c r="E3" s="69"/>
      <c r="F3" s="69"/>
      <c r="G3" s="69"/>
      <c r="H3" s="69"/>
      <c r="I3" s="69"/>
      <c r="J3" s="69"/>
      <c r="K3" s="69"/>
      <c r="L3" s="69"/>
      <c r="M3" s="69"/>
      <c r="N3" s="69"/>
      <c r="O3" s="69"/>
      <c r="P3" s="69"/>
      <c r="Q3" s="69"/>
      <c r="R3" s="70"/>
    </row>
    <row r="4" spans="1:19" ht="18.75" thickBot="1">
      <c r="A4" s="12" t="s">
        <v>75</v>
      </c>
      <c r="B4" s="65" t="s">
        <v>74</v>
      </c>
      <c r="C4" s="66"/>
      <c r="D4" s="66"/>
      <c r="E4" s="66"/>
      <c r="F4" s="66"/>
      <c r="G4" s="66"/>
      <c r="H4" s="67"/>
      <c r="I4" s="71" t="s">
        <v>73</v>
      </c>
      <c r="J4" s="72"/>
      <c r="K4" s="72"/>
      <c r="L4" s="72"/>
      <c r="M4" s="72"/>
      <c r="N4" s="73"/>
      <c r="O4" s="74">
        <v>21</v>
      </c>
      <c r="P4" s="69"/>
      <c r="Q4" s="69"/>
      <c r="R4" s="70"/>
    </row>
    <row r="5" spans="1:19" ht="18.75" thickBot="1">
      <c r="A5" s="11" t="s">
        <v>72</v>
      </c>
      <c r="B5" s="84" t="s">
        <v>70</v>
      </c>
      <c r="C5" s="85"/>
      <c r="D5" s="85"/>
      <c r="E5" s="85"/>
      <c r="F5" s="85"/>
      <c r="G5" s="85"/>
      <c r="H5" s="85"/>
      <c r="I5" s="85"/>
      <c r="J5" s="85"/>
      <c r="K5" s="85"/>
      <c r="L5" s="85"/>
      <c r="M5" s="85"/>
      <c r="N5" s="85"/>
      <c r="O5" s="85"/>
      <c r="P5" s="85"/>
      <c r="Q5" s="85"/>
      <c r="R5" s="86"/>
    </row>
    <row r="6" spans="1:19" ht="15" thickBot="1">
      <c r="A6" s="16"/>
      <c r="B6" s="16"/>
      <c r="C6" s="16"/>
      <c r="D6" s="16"/>
      <c r="E6" s="16"/>
      <c r="F6" s="16"/>
      <c r="G6" s="16"/>
      <c r="H6" s="16"/>
      <c r="I6" s="16"/>
      <c r="J6" s="16"/>
      <c r="K6" s="16"/>
      <c r="L6" s="16"/>
      <c r="M6" s="16"/>
      <c r="N6" s="16"/>
      <c r="O6" s="16"/>
      <c r="P6" s="16"/>
      <c r="Q6" s="16"/>
      <c r="R6" s="16"/>
    </row>
    <row r="7" spans="1:19" ht="15.75">
      <c r="A7" s="87" t="s">
        <v>71</v>
      </c>
      <c r="B7" s="89" t="s">
        <v>70</v>
      </c>
      <c r="C7" s="89"/>
      <c r="D7" s="89"/>
      <c r="E7" s="89"/>
      <c r="F7" s="89"/>
      <c r="G7" s="89"/>
      <c r="H7" s="89"/>
      <c r="I7" s="89"/>
      <c r="J7" s="89"/>
      <c r="K7" s="89"/>
      <c r="L7" s="89"/>
      <c r="M7" s="89"/>
      <c r="N7" s="89"/>
      <c r="O7" s="90"/>
      <c r="P7" s="16"/>
      <c r="Q7" s="10" t="s">
        <v>69</v>
      </c>
      <c r="R7" s="17" t="s">
        <v>68</v>
      </c>
      <c r="S7" s="10" t="s">
        <v>1</v>
      </c>
    </row>
    <row r="8" spans="1:19" ht="16.5" thickBot="1">
      <c r="A8" s="88"/>
      <c r="B8" s="91"/>
      <c r="C8" s="91"/>
      <c r="D8" s="91"/>
      <c r="E8" s="91"/>
      <c r="F8" s="91"/>
      <c r="G8" s="91"/>
      <c r="H8" s="91"/>
      <c r="I8" s="91"/>
      <c r="J8" s="91"/>
      <c r="K8" s="91"/>
      <c r="L8" s="91"/>
      <c r="M8" s="91"/>
      <c r="N8" s="91"/>
      <c r="O8" s="92"/>
      <c r="P8" s="16"/>
      <c r="Q8" s="8">
        <v>1</v>
      </c>
      <c r="R8" s="9">
        <f>AVERAGE(I26+I68)/2</f>
        <v>1</v>
      </c>
      <c r="S8" s="9"/>
    </row>
    <row r="9" spans="1:19" ht="15.75">
      <c r="A9" s="93" t="s">
        <v>67</v>
      </c>
      <c r="B9" s="95" t="s">
        <v>66</v>
      </c>
      <c r="C9" s="95"/>
      <c r="D9" s="95"/>
      <c r="E9" s="95"/>
      <c r="F9" s="95"/>
      <c r="G9" s="95"/>
      <c r="H9" s="95"/>
      <c r="I9" s="95"/>
      <c r="J9" s="95"/>
      <c r="K9" s="95"/>
      <c r="L9" s="95"/>
      <c r="M9" s="95"/>
      <c r="N9" s="95"/>
      <c r="O9" s="96"/>
      <c r="P9" s="16"/>
      <c r="Q9" s="8">
        <v>2</v>
      </c>
      <c r="R9" s="9">
        <f>I112</f>
        <v>1</v>
      </c>
      <c r="S9" s="9"/>
    </row>
    <row r="10" spans="1:19" ht="16.5" thickBot="1">
      <c r="A10" s="94"/>
      <c r="B10" s="97"/>
      <c r="C10" s="97"/>
      <c r="D10" s="97"/>
      <c r="E10" s="97"/>
      <c r="F10" s="97"/>
      <c r="G10" s="97"/>
      <c r="H10" s="97"/>
      <c r="I10" s="97"/>
      <c r="J10" s="97"/>
      <c r="K10" s="97"/>
      <c r="L10" s="97"/>
      <c r="M10" s="97"/>
      <c r="N10" s="97"/>
      <c r="O10" s="98"/>
      <c r="P10" s="16"/>
      <c r="Q10" s="8">
        <v>3</v>
      </c>
      <c r="R10" s="9">
        <f>I156</f>
        <v>1</v>
      </c>
      <c r="S10" s="9"/>
    </row>
    <row r="11" spans="1:19" ht="15.75">
      <c r="A11" s="99" t="s">
        <v>12</v>
      </c>
      <c r="B11" s="100"/>
      <c r="C11" s="100"/>
      <c r="D11" s="100"/>
      <c r="E11" s="100"/>
      <c r="F11" s="100"/>
      <c r="G11" s="100"/>
      <c r="H11" s="100"/>
      <c r="I11" s="100"/>
      <c r="J11" s="100"/>
      <c r="K11" s="100"/>
      <c r="L11" s="100"/>
      <c r="M11" s="100"/>
      <c r="N11" s="100"/>
      <c r="O11" s="101"/>
      <c r="P11" s="16"/>
      <c r="Q11" s="8">
        <v>4</v>
      </c>
      <c r="R11" s="14">
        <f>(I200+I242+I285+I333+I375+I417+I459+I501+I543)/9</f>
        <v>1.039389693702141</v>
      </c>
      <c r="S11" s="18"/>
    </row>
    <row r="12" spans="1:19" ht="16.5" thickBot="1">
      <c r="A12" s="102" t="s">
        <v>65</v>
      </c>
      <c r="B12" s="103"/>
      <c r="C12" s="103"/>
      <c r="D12" s="103"/>
      <c r="E12" s="103"/>
      <c r="F12" s="103"/>
      <c r="G12" s="103"/>
      <c r="H12" s="103"/>
      <c r="I12" s="103"/>
      <c r="J12" s="103"/>
      <c r="K12" s="103"/>
      <c r="L12" s="103"/>
      <c r="M12" s="103"/>
      <c r="N12" s="103"/>
      <c r="O12" s="104"/>
      <c r="P12" s="16"/>
      <c r="Q12" s="8">
        <v>5</v>
      </c>
      <c r="R12" s="14" t="e">
        <f>I587</f>
        <v>#DIV/0!</v>
      </c>
      <c r="S12" s="18"/>
    </row>
    <row r="13" spans="1:19" ht="16.5" thickBot="1">
      <c r="A13" s="105" t="s">
        <v>9</v>
      </c>
      <c r="B13" s="106"/>
      <c r="C13" s="106"/>
      <c r="D13" s="106"/>
      <c r="E13" s="106"/>
      <c r="F13" s="106"/>
      <c r="G13" s="106"/>
      <c r="H13" s="106"/>
      <c r="I13" s="106"/>
      <c r="J13" s="106"/>
      <c r="K13" s="106"/>
      <c r="L13" s="106"/>
      <c r="M13" s="106"/>
      <c r="N13" s="106"/>
      <c r="O13" s="107"/>
      <c r="P13" s="16"/>
      <c r="Q13" s="6" t="s">
        <v>64</v>
      </c>
      <c r="R13" s="5" t="e">
        <f>AVERAGE(R8:R12)/5</f>
        <v>#DIV/0!</v>
      </c>
      <c r="S13" s="5" t="e">
        <f>AVERAGE(S8:S10)</f>
        <v>#DIV/0!</v>
      </c>
    </row>
    <row r="14" spans="1:19" ht="15.75" thickBot="1">
      <c r="A14" s="102" t="s">
        <v>110</v>
      </c>
      <c r="B14" s="103"/>
      <c r="C14" s="103"/>
      <c r="D14" s="103"/>
      <c r="E14" s="103"/>
      <c r="F14" s="103"/>
      <c r="G14" s="103"/>
      <c r="H14" s="103"/>
      <c r="I14" s="103"/>
      <c r="J14" s="103"/>
      <c r="K14" s="103"/>
      <c r="L14" s="103"/>
      <c r="M14" s="103"/>
      <c r="N14" s="103"/>
      <c r="O14" s="104"/>
      <c r="P14" s="16"/>
      <c r="Q14" s="16"/>
      <c r="R14" s="16"/>
    </row>
    <row r="15" spans="1:19" ht="15.75">
      <c r="A15" s="4"/>
      <c r="B15" s="19"/>
      <c r="C15" s="19"/>
      <c r="D15" s="19"/>
      <c r="E15" s="19"/>
      <c r="F15" s="19"/>
      <c r="G15" s="19"/>
      <c r="H15" s="19"/>
      <c r="I15" s="19"/>
      <c r="J15" s="19"/>
      <c r="K15" s="19"/>
      <c r="L15" s="19"/>
      <c r="M15" s="19"/>
      <c r="N15" s="19"/>
      <c r="O15" s="20"/>
      <c r="P15" s="16"/>
      <c r="Q15" s="16"/>
      <c r="R15" s="16"/>
    </row>
    <row r="16" spans="1:19" ht="15.75">
      <c r="A16" s="3"/>
      <c r="B16" s="21"/>
      <c r="C16" s="21"/>
      <c r="D16" s="21"/>
      <c r="E16" s="21"/>
      <c r="F16" s="21"/>
      <c r="G16" s="21"/>
      <c r="H16" s="21"/>
      <c r="I16" s="21"/>
      <c r="J16" s="21"/>
      <c r="K16" s="21"/>
      <c r="L16" s="21"/>
      <c r="M16" s="21"/>
      <c r="N16" s="21"/>
      <c r="O16" s="22"/>
      <c r="P16" s="16"/>
      <c r="Q16" s="16"/>
      <c r="R16" s="16"/>
    </row>
    <row r="17" spans="1:18" ht="15.75">
      <c r="A17" s="3"/>
      <c r="B17" s="21"/>
      <c r="C17" s="21"/>
      <c r="D17" s="21"/>
      <c r="E17" s="21"/>
      <c r="F17" s="21"/>
      <c r="G17" s="21"/>
      <c r="H17" s="21"/>
      <c r="I17" s="21"/>
      <c r="J17" s="21"/>
      <c r="K17" s="21"/>
      <c r="L17" s="21"/>
      <c r="M17" s="21"/>
      <c r="N17" s="21"/>
      <c r="O17" s="22"/>
      <c r="P17" s="16"/>
      <c r="Q17" s="16"/>
      <c r="R17" s="16"/>
    </row>
    <row r="18" spans="1:18" ht="15.75">
      <c r="A18" s="3"/>
      <c r="B18" s="21"/>
      <c r="C18" s="21"/>
      <c r="D18" s="23"/>
      <c r="E18" s="64" t="s">
        <v>9</v>
      </c>
      <c r="F18" s="64"/>
      <c r="G18" s="64"/>
      <c r="H18" s="64"/>
      <c r="I18" s="64"/>
      <c r="J18" s="23"/>
      <c r="K18" s="21"/>
      <c r="L18" s="108"/>
      <c r="M18" s="108"/>
      <c r="N18" s="21"/>
      <c r="O18" s="22"/>
      <c r="P18" s="16"/>
      <c r="Q18" s="16"/>
      <c r="R18" s="16"/>
    </row>
    <row r="19" spans="1:18" ht="30" customHeight="1">
      <c r="A19" s="3"/>
      <c r="B19" s="21"/>
      <c r="C19" s="21"/>
      <c r="D19" s="23"/>
      <c r="E19" s="61" t="s">
        <v>108</v>
      </c>
      <c r="F19" s="62"/>
      <c r="G19" s="62"/>
      <c r="H19" s="63"/>
      <c r="I19" s="24">
        <v>12</v>
      </c>
      <c r="J19" s="23"/>
      <c r="K19" s="21"/>
      <c r="L19" s="21"/>
      <c r="M19" s="21"/>
      <c r="N19" s="21"/>
      <c r="O19" s="22"/>
      <c r="P19" s="16"/>
      <c r="Q19" s="16"/>
      <c r="R19" s="16"/>
    </row>
    <row r="20" spans="1:18" ht="36.75" customHeight="1">
      <c r="A20" s="3"/>
      <c r="B20" s="21"/>
      <c r="C20" s="25"/>
      <c r="D20" s="23"/>
      <c r="E20" s="61" t="s">
        <v>109</v>
      </c>
      <c r="F20" s="62"/>
      <c r="G20" s="62"/>
      <c r="H20" s="63"/>
      <c r="I20" s="24">
        <v>12</v>
      </c>
      <c r="J20" s="23"/>
      <c r="K20" s="21"/>
      <c r="L20" s="21"/>
      <c r="M20" s="21"/>
      <c r="N20" s="21"/>
      <c r="O20" s="22"/>
      <c r="P20" s="16"/>
      <c r="Q20" s="16"/>
      <c r="R20" s="16"/>
    </row>
    <row r="21" spans="1:18" ht="15.75">
      <c r="A21" s="3"/>
      <c r="B21" s="21"/>
      <c r="C21" s="21"/>
      <c r="D21" s="23"/>
      <c r="E21" s="64" t="s">
        <v>8</v>
      </c>
      <c r="F21" s="64"/>
      <c r="G21" s="64"/>
      <c r="H21" s="64"/>
      <c r="I21" s="26">
        <f>I19/I20</f>
        <v>1</v>
      </c>
      <c r="J21" s="23"/>
      <c r="K21" s="21"/>
      <c r="L21" s="21"/>
      <c r="M21" s="21"/>
      <c r="N21" s="21"/>
      <c r="O21" s="22"/>
      <c r="P21" s="16"/>
      <c r="Q21" s="16"/>
      <c r="R21" s="16"/>
    </row>
    <row r="22" spans="1:18" ht="15.75">
      <c r="A22" s="3"/>
      <c r="B22" s="21"/>
      <c r="C22" s="21"/>
      <c r="D22" s="21"/>
      <c r="E22" s="21"/>
      <c r="F22" s="21"/>
      <c r="G22" s="21"/>
      <c r="H22" s="21"/>
      <c r="I22" s="21"/>
      <c r="J22" s="21"/>
      <c r="K22" s="21"/>
      <c r="L22" s="21"/>
      <c r="M22" s="21"/>
      <c r="N22" s="21"/>
      <c r="O22" s="22"/>
      <c r="P22" s="16"/>
      <c r="Q22" s="16"/>
      <c r="R22" s="16"/>
    </row>
    <row r="23" spans="1:18" ht="15.75">
      <c r="A23" s="3"/>
      <c r="B23" s="21"/>
      <c r="C23" s="21"/>
      <c r="D23" s="21"/>
      <c r="E23" s="21"/>
      <c r="F23" s="21"/>
      <c r="G23" s="21"/>
      <c r="H23" s="21"/>
      <c r="I23" s="21"/>
      <c r="J23" s="21"/>
      <c r="K23" s="21"/>
      <c r="L23" s="21"/>
      <c r="M23" s="21"/>
      <c r="N23" s="21"/>
      <c r="O23" s="22"/>
      <c r="P23" s="16"/>
      <c r="Q23" s="16"/>
      <c r="R23" s="16"/>
    </row>
    <row r="24" spans="1:18" ht="15.75">
      <c r="A24" s="3"/>
      <c r="B24" s="21"/>
      <c r="C24" s="21"/>
      <c r="D24" s="21"/>
      <c r="E24" s="21"/>
      <c r="F24" s="21"/>
      <c r="G24" s="21"/>
      <c r="H24" s="21"/>
      <c r="I24" s="21"/>
      <c r="J24" s="21"/>
      <c r="K24" s="21"/>
      <c r="L24" s="21"/>
      <c r="M24" s="21"/>
      <c r="N24" s="21"/>
      <c r="O24" s="22"/>
      <c r="P24" s="16"/>
      <c r="Q24" s="16"/>
      <c r="R24" s="16"/>
    </row>
    <row r="25" spans="1:18" ht="15.75">
      <c r="A25" s="3"/>
      <c r="B25" s="21"/>
      <c r="C25" s="21"/>
      <c r="D25" s="21"/>
      <c r="E25" s="23"/>
      <c r="F25" s="21"/>
      <c r="G25" s="21"/>
      <c r="H25" s="21"/>
      <c r="I25" s="26">
        <v>1</v>
      </c>
      <c r="J25" s="27"/>
      <c r="K25" s="27"/>
      <c r="L25" s="27"/>
      <c r="M25" s="21"/>
      <c r="N25" s="21"/>
      <c r="O25" s="22"/>
      <c r="P25" s="16"/>
      <c r="Q25" s="16"/>
      <c r="R25" s="16"/>
    </row>
    <row r="26" spans="1:18" ht="15.75">
      <c r="A26" s="3"/>
      <c r="B26" s="21"/>
      <c r="C26" s="21"/>
      <c r="D26" s="21"/>
      <c r="E26" s="64" t="s">
        <v>7</v>
      </c>
      <c r="F26" s="64"/>
      <c r="G26" s="64"/>
      <c r="H26" s="64"/>
      <c r="I26" s="28">
        <f>I21</f>
        <v>1</v>
      </c>
      <c r="J26" s="21"/>
      <c r="K26" s="21"/>
      <c r="L26" s="21"/>
      <c r="M26" s="21"/>
      <c r="N26" s="21"/>
      <c r="O26" s="22"/>
      <c r="P26" s="16"/>
      <c r="Q26" s="16"/>
      <c r="R26" s="16"/>
    </row>
    <row r="27" spans="1:18" ht="16.5" thickBot="1">
      <c r="A27" s="3"/>
      <c r="B27" s="21"/>
      <c r="C27" s="21"/>
      <c r="D27" s="21"/>
      <c r="E27" s="21"/>
      <c r="F27" s="21"/>
      <c r="G27" s="21"/>
      <c r="H27" s="21"/>
      <c r="I27" s="21"/>
      <c r="J27" s="21"/>
      <c r="K27" s="21"/>
      <c r="L27" s="21"/>
      <c r="M27" s="21"/>
      <c r="N27" s="21"/>
      <c r="O27" s="22"/>
      <c r="P27" s="16"/>
      <c r="Q27" s="16"/>
      <c r="R27" s="16"/>
    </row>
    <row r="28" spans="1:18" ht="16.5" thickBot="1">
      <c r="A28" s="114" t="s">
        <v>6</v>
      </c>
      <c r="B28" s="115"/>
      <c r="C28" s="115"/>
      <c r="D28" s="115"/>
      <c r="E28" s="115"/>
      <c r="F28" s="115"/>
      <c r="G28" s="115"/>
      <c r="H28" s="115"/>
      <c r="I28" s="115"/>
      <c r="J28" s="115"/>
      <c r="K28" s="115"/>
      <c r="L28" s="115"/>
      <c r="M28" s="115"/>
      <c r="N28" s="115"/>
      <c r="O28" s="116"/>
    </row>
    <row r="29" spans="1:18" ht="16.5" thickBot="1">
      <c r="A29" s="114" t="s">
        <v>5</v>
      </c>
      <c r="B29" s="115"/>
      <c r="C29" s="115"/>
      <c r="D29" s="115"/>
      <c r="E29" s="115"/>
      <c r="F29" s="115"/>
      <c r="G29" s="115"/>
      <c r="H29" s="115"/>
      <c r="I29" s="115"/>
      <c r="J29" s="115"/>
      <c r="K29" s="115"/>
      <c r="L29" s="115"/>
      <c r="M29" s="115"/>
      <c r="N29" s="115"/>
      <c r="O29" s="116"/>
    </row>
    <row r="30" spans="1:18" ht="317.25" customHeight="1" thickBot="1">
      <c r="A30" s="123" t="s">
        <v>112</v>
      </c>
      <c r="B30" s="124"/>
      <c r="C30" s="124"/>
      <c r="D30" s="124"/>
      <c r="E30" s="124"/>
      <c r="F30" s="124"/>
      <c r="G30" s="124"/>
      <c r="H30" s="124"/>
      <c r="I30" s="124"/>
      <c r="J30" s="124"/>
      <c r="K30" s="124"/>
      <c r="L30" s="124"/>
      <c r="M30" s="124"/>
      <c r="N30" s="124"/>
      <c r="O30" s="125"/>
    </row>
    <row r="31" spans="1:18" ht="14.25" hidden="1" customHeight="1">
      <c r="A31" s="3"/>
      <c r="B31" s="43"/>
      <c r="C31" s="43"/>
      <c r="D31" s="43"/>
      <c r="E31" s="43"/>
      <c r="F31" s="43"/>
      <c r="G31" s="43"/>
      <c r="H31" s="43"/>
      <c r="I31" s="43"/>
      <c r="J31" s="43"/>
      <c r="K31" s="43"/>
      <c r="L31" s="43"/>
      <c r="M31" s="43"/>
      <c r="N31" s="43"/>
      <c r="O31" s="44"/>
    </row>
    <row r="32" spans="1:18" ht="14.25" hidden="1" customHeight="1">
      <c r="A32" s="3"/>
      <c r="B32" s="43"/>
      <c r="C32" s="43"/>
      <c r="D32" s="43"/>
      <c r="E32" s="43"/>
      <c r="F32" s="43"/>
      <c r="G32" s="43"/>
      <c r="H32" s="43"/>
      <c r="I32" s="43"/>
      <c r="J32" s="43"/>
      <c r="K32" s="43"/>
      <c r="L32" s="43"/>
      <c r="M32" s="43"/>
      <c r="N32" s="43"/>
      <c r="O32" s="44"/>
    </row>
    <row r="33" spans="1:15" ht="14.25" hidden="1" customHeight="1">
      <c r="A33" s="3"/>
      <c r="B33" s="43"/>
      <c r="C33" s="43"/>
      <c r="D33" s="43"/>
      <c r="E33" s="43"/>
      <c r="F33" s="43"/>
      <c r="G33" s="43"/>
      <c r="H33" s="43"/>
      <c r="I33" s="43"/>
      <c r="J33" s="43"/>
      <c r="K33" s="43"/>
      <c r="L33" s="43"/>
      <c r="M33" s="43"/>
      <c r="N33" s="43"/>
      <c r="O33" s="44"/>
    </row>
    <row r="34" spans="1:15" ht="14.25" hidden="1" customHeight="1">
      <c r="A34" s="3"/>
      <c r="B34" s="43"/>
      <c r="C34" s="43"/>
      <c r="D34" s="43"/>
      <c r="E34" s="43"/>
      <c r="F34" s="43"/>
      <c r="G34" s="43"/>
      <c r="H34" s="43"/>
      <c r="I34" s="43"/>
      <c r="J34" s="43"/>
      <c r="K34" s="43"/>
      <c r="L34" s="43"/>
      <c r="M34" s="43"/>
      <c r="N34" s="43"/>
      <c r="O34" s="44"/>
    </row>
    <row r="35" spans="1:15" ht="14.25" hidden="1" customHeight="1">
      <c r="A35" s="3"/>
      <c r="B35" s="43"/>
      <c r="C35" s="43"/>
      <c r="D35" s="43"/>
      <c r="E35" s="43"/>
      <c r="F35" s="43"/>
      <c r="G35" s="43"/>
      <c r="H35" s="43"/>
      <c r="I35" s="43"/>
      <c r="J35" s="43"/>
      <c r="K35" s="43"/>
      <c r="L35" s="43"/>
      <c r="M35" s="43"/>
      <c r="N35" s="43"/>
      <c r="O35" s="44"/>
    </row>
    <row r="36" spans="1:15" ht="14.25" hidden="1" customHeight="1">
      <c r="A36" s="3"/>
      <c r="B36" s="43"/>
      <c r="C36" s="43"/>
      <c r="D36" s="43"/>
      <c r="E36" s="43"/>
      <c r="F36" s="43"/>
      <c r="G36" s="43"/>
      <c r="H36" s="43"/>
      <c r="I36" s="43"/>
      <c r="J36" s="43"/>
      <c r="K36" s="43"/>
      <c r="L36" s="43"/>
      <c r="M36" s="43"/>
      <c r="N36" s="43"/>
      <c r="O36" s="44"/>
    </row>
    <row r="37" spans="1:15" ht="14.25" hidden="1" customHeight="1">
      <c r="A37" s="3"/>
      <c r="B37" s="43"/>
      <c r="C37" s="43"/>
      <c r="D37" s="43"/>
      <c r="E37" s="43"/>
      <c r="F37" s="43"/>
      <c r="G37" s="43"/>
      <c r="H37" s="43"/>
      <c r="I37" s="43"/>
      <c r="J37" s="43"/>
      <c r="K37" s="43"/>
      <c r="L37" s="43"/>
      <c r="M37" s="43"/>
      <c r="N37" s="43"/>
      <c r="O37" s="44"/>
    </row>
    <row r="38" spans="1:15" ht="14.25" hidden="1" customHeight="1">
      <c r="A38" s="3"/>
      <c r="B38" s="43"/>
      <c r="C38" s="43"/>
      <c r="D38" s="43"/>
      <c r="E38" s="43"/>
      <c r="F38" s="43"/>
      <c r="G38" s="43"/>
      <c r="H38" s="43"/>
      <c r="I38" s="43"/>
      <c r="J38" s="43"/>
      <c r="K38" s="43"/>
      <c r="L38" s="43"/>
      <c r="M38" s="43"/>
      <c r="N38" s="43"/>
      <c r="O38" s="44"/>
    </row>
    <row r="39" spans="1:15" ht="12" hidden="1" customHeight="1" thickBot="1">
      <c r="A39" s="45"/>
      <c r="B39" s="46"/>
      <c r="C39" s="46"/>
      <c r="D39" s="46"/>
      <c r="E39" s="46"/>
      <c r="F39" s="46"/>
      <c r="G39" s="46"/>
      <c r="H39" s="46"/>
      <c r="I39" s="46"/>
      <c r="J39" s="46"/>
      <c r="K39" s="46"/>
      <c r="L39" s="46"/>
      <c r="M39" s="46"/>
      <c r="N39" s="46"/>
      <c r="O39" s="47"/>
    </row>
    <row r="40" spans="1:15" ht="16.5" thickBot="1">
      <c r="A40" s="114" t="s">
        <v>4</v>
      </c>
      <c r="B40" s="115"/>
      <c r="C40" s="115"/>
      <c r="D40" s="115"/>
      <c r="E40" s="115"/>
      <c r="F40" s="115"/>
      <c r="G40" s="115"/>
      <c r="H40" s="115"/>
      <c r="I40" s="115"/>
      <c r="J40" s="115"/>
      <c r="K40" s="115"/>
      <c r="L40" s="115"/>
      <c r="M40" s="115"/>
      <c r="N40" s="115"/>
      <c r="O40" s="116"/>
    </row>
    <row r="41" spans="1:15">
      <c r="A41" s="75"/>
      <c r="B41" s="76"/>
      <c r="C41" s="76"/>
      <c r="D41" s="76"/>
      <c r="E41" s="76"/>
      <c r="F41" s="76"/>
      <c r="G41" s="76"/>
      <c r="H41" s="76"/>
      <c r="I41" s="76"/>
      <c r="J41" s="76"/>
      <c r="K41" s="76"/>
      <c r="L41" s="76"/>
      <c r="M41" s="76"/>
      <c r="N41" s="76"/>
      <c r="O41" s="77"/>
    </row>
    <row r="42" spans="1:15">
      <c r="A42" s="78"/>
      <c r="B42" s="79"/>
      <c r="C42" s="79"/>
      <c r="D42" s="79"/>
      <c r="E42" s="79"/>
      <c r="F42" s="79"/>
      <c r="G42" s="79"/>
      <c r="H42" s="79"/>
      <c r="I42" s="79"/>
      <c r="J42" s="79"/>
      <c r="K42" s="79"/>
      <c r="L42" s="79"/>
      <c r="M42" s="79"/>
      <c r="N42" s="79"/>
      <c r="O42" s="80"/>
    </row>
    <row r="43" spans="1:15">
      <c r="A43" s="78"/>
      <c r="B43" s="79"/>
      <c r="C43" s="79"/>
      <c r="D43" s="79"/>
      <c r="E43" s="79"/>
      <c r="F43" s="79"/>
      <c r="G43" s="79"/>
      <c r="H43" s="79"/>
      <c r="I43" s="79"/>
      <c r="J43" s="79"/>
      <c r="K43" s="79"/>
      <c r="L43" s="79"/>
      <c r="M43" s="79"/>
      <c r="N43" s="79"/>
      <c r="O43" s="80"/>
    </row>
    <row r="44" spans="1:15">
      <c r="A44" s="78"/>
      <c r="B44" s="79"/>
      <c r="C44" s="79"/>
      <c r="D44" s="79"/>
      <c r="E44" s="79"/>
      <c r="F44" s="79"/>
      <c r="G44" s="79"/>
      <c r="H44" s="79"/>
      <c r="I44" s="79"/>
      <c r="J44" s="79"/>
      <c r="K44" s="79"/>
      <c r="L44" s="79"/>
      <c r="M44" s="79"/>
      <c r="N44" s="79"/>
      <c r="O44" s="80"/>
    </row>
    <row r="45" spans="1:15">
      <c r="A45" s="78"/>
      <c r="B45" s="79"/>
      <c r="C45" s="79"/>
      <c r="D45" s="79"/>
      <c r="E45" s="79"/>
      <c r="F45" s="79"/>
      <c r="G45" s="79"/>
      <c r="H45" s="79"/>
      <c r="I45" s="79"/>
      <c r="J45" s="79"/>
      <c r="K45" s="79"/>
      <c r="L45" s="79"/>
      <c r="M45" s="79"/>
      <c r="N45" s="79"/>
      <c r="O45" s="80"/>
    </row>
    <row r="46" spans="1:15">
      <c r="A46" s="78"/>
      <c r="B46" s="79"/>
      <c r="C46" s="79"/>
      <c r="D46" s="79"/>
      <c r="E46" s="79"/>
      <c r="F46" s="79"/>
      <c r="G46" s="79"/>
      <c r="H46" s="79"/>
      <c r="I46" s="79"/>
      <c r="J46" s="79"/>
      <c r="K46" s="79"/>
      <c r="L46" s="79"/>
      <c r="M46" s="79"/>
      <c r="N46" s="79"/>
      <c r="O46" s="80"/>
    </row>
    <row r="47" spans="1:15">
      <c r="A47" s="78"/>
      <c r="B47" s="79"/>
      <c r="C47" s="79"/>
      <c r="D47" s="79"/>
      <c r="E47" s="79"/>
      <c r="F47" s="79"/>
      <c r="G47" s="79"/>
      <c r="H47" s="79"/>
      <c r="I47" s="79"/>
      <c r="J47" s="79"/>
      <c r="K47" s="79"/>
      <c r="L47" s="79"/>
      <c r="M47" s="79"/>
      <c r="N47" s="79"/>
      <c r="O47" s="80"/>
    </row>
    <row r="48" spans="1:15">
      <c r="A48" s="78"/>
      <c r="B48" s="79"/>
      <c r="C48" s="79"/>
      <c r="D48" s="79"/>
      <c r="E48" s="79"/>
      <c r="F48" s="79"/>
      <c r="G48" s="79"/>
      <c r="H48" s="79"/>
      <c r="I48" s="79"/>
      <c r="J48" s="79"/>
      <c r="K48" s="79"/>
      <c r="L48" s="79"/>
      <c r="M48" s="79"/>
      <c r="N48" s="79"/>
      <c r="O48" s="80"/>
    </row>
    <row r="49" spans="1:18">
      <c r="A49" s="78"/>
      <c r="B49" s="79"/>
      <c r="C49" s="79"/>
      <c r="D49" s="79"/>
      <c r="E49" s="79"/>
      <c r="F49" s="79"/>
      <c r="G49" s="79"/>
      <c r="H49" s="79"/>
      <c r="I49" s="79"/>
      <c r="J49" s="79"/>
      <c r="K49" s="79"/>
      <c r="L49" s="79"/>
      <c r="M49" s="79"/>
      <c r="N49" s="79"/>
      <c r="O49" s="80"/>
    </row>
    <row r="50" spans="1:18" ht="15" thickBot="1">
      <c r="A50" s="81"/>
      <c r="B50" s="82"/>
      <c r="C50" s="82"/>
      <c r="D50" s="82"/>
      <c r="E50" s="82"/>
      <c r="F50" s="82"/>
      <c r="G50" s="82"/>
      <c r="H50" s="82"/>
      <c r="I50" s="82"/>
      <c r="J50" s="82"/>
      <c r="K50" s="82"/>
      <c r="L50" s="82"/>
      <c r="M50" s="82"/>
      <c r="N50" s="82"/>
      <c r="O50" s="83"/>
    </row>
    <row r="51" spans="1:18" ht="16.5" thickBot="1">
      <c r="A51" s="109" t="s">
        <v>3</v>
      </c>
      <c r="B51" s="111" t="s">
        <v>2</v>
      </c>
      <c r="C51" s="112"/>
      <c r="D51" s="112"/>
      <c r="E51" s="112"/>
      <c r="F51" s="113"/>
      <c r="G51" s="111" t="s">
        <v>1</v>
      </c>
      <c r="H51" s="112"/>
      <c r="I51" s="112"/>
      <c r="J51" s="112"/>
      <c r="K51" s="113"/>
      <c r="L51" s="111" t="s">
        <v>0</v>
      </c>
      <c r="M51" s="112"/>
      <c r="N51" s="112"/>
      <c r="O51" s="113"/>
      <c r="P51" s="16"/>
      <c r="Q51" s="16"/>
      <c r="R51" s="16"/>
    </row>
    <row r="52" spans="1:18" ht="21" thickBot="1">
      <c r="A52" s="110"/>
      <c r="B52" s="117"/>
      <c r="C52" s="118"/>
      <c r="D52" s="118"/>
      <c r="E52" s="118"/>
      <c r="F52" s="119"/>
      <c r="G52" s="117"/>
      <c r="H52" s="118"/>
      <c r="I52" s="118"/>
      <c r="J52" s="118"/>
      <c r="K52" s="119"/>
      <c r="L52" s="120" t="e">
        <f>G52/B52</f>
        <v>#DIV/0!</v>
      </c>
      <c r="M52" s="121"/>
      <c r="N52" s="121"/>
      <c r="O52" s="122"/>
      <c r="P52" s="16"/>
      <c r="Q52" s="16"/>
      <c r="R52" s="16"/>
    </row>
    <row r="53" spans="1:18" ht="15.75">
      <c r="A53" s="126" t="s">
        <v>43</v>
      </c>
      <c r="B53" s="127"/>
      <c r="C53" s="127"/>
      <c r="D53" s="127"/>
      <c r="E53" s="127"/>
      <c r="F53" s="127"/>
      <c r="G53" s="127"/>
      <c r="H53" s="127"/>
      <c r="I53" s="127"/>
      <c r="J53" s="127"/>
      <c r="K53" s="127"/>
      <c r="L53" s="127"/>
      <c r="M53" s="127"/>
      <c r="N53" s="127"/>
      <c r="O53" s="128"/>
    </row>
    <row r="54" spans="1:18" ht="33" customHeight="1" thickBot="1">
      <c r="A54" s="129" t="s">
        <v>63</v>
      </c>
      <c r="B54" s="130"/>
      <c r="C54" s="130"/>
      <c r="D54" s="130"/>
      <c r="E54" s="130"/>
      <c r="F54" s="130"/>
      <c r="G54" s="130"/>
      <c r="H54" s="130"/>
      <c r="I54" s="130"/>
      <c r="J54" s="130"/>
      <c r="K54" s="130"/>
      <c r="L54" s="130"/>
      <c r="M54" s="130"/>
      <c r="N54" s="130"/>
      <c r="O54" s="131"/>
    </row>
    <row r="55" spans="1:18" ht="15.75">
      <c r="A55" s="135" t="s">
        <v>9</v>
      </c>
      <c r="B55" s="136"/>
      <c r="C55" s="136"/>
      <c r="D55" s="136"/>
      <c r="E55" s="136"/>
      <c r="F55" s="136"/>
      <c r="G55" s="136"/>
      <c r="H55" s="136"/>
      <c r="I55" s="136"/>
      <c r="J55" s="136"/>
      <c r="K55" s="136"/>
      <c r="L55" s="136"/>
      <c r="M55" s="136"/>
      <c r="N55" s="136"/>
      <c r="O55" s="137"/>
    </row>
    <row r="56" spans="1:18" ht="15.75" thickBot="1">
      <c r="A56" s="138" t="s">
        <v>51</v>
      </c>
      <c r="B56" s="139"/>
      <c r="C56" s="139"/>
      <c r="D56" s="139"/>
      <c r="E56" s="139"/>
      <c r="F56" s="139"/>
      <c r="G56" s="139"/>
      <c r="H56" s="139"/>
      <c r="I56" s="139"/>
      <c r="J56" s="139"/>
      <c r="K56" s="139"/>
      <c r="L56" s="139"/>
      <c r="M56" s="139"/>
      <c r="N56" s="139"/>
      <c r="O56" s="140"/>
    </row>
    <row r="57" spans="1:18" ht="15.75">
      <c r="A57" s="2"/>
      <c r="B57" s="29"/>
      <c r="C57" s="29"/>
      <c r="D57" s="29"/>
      <c r="E57" s="29"/>
      <c r="F57" s="29"/>
      <c r="G57" s="29"/>
      <c r="H57" s="29"/>
      <c r="I57" s="29"/>
      <c r="J57" s="29"/>
      <c r="K57" s="29"/>
      <c r="L57" s="29"/>
      <c r="M57" s="29"/>
      <c r="N57" s="29"/>
      <c r="O57" s="30"/>
    </row>
    <row r="58" spans="1:18" ht="15.75">
      <c r="A58" s="1"/>
      <c r="B58" s="31"/>
      <c r="C58" s="31"/>
      <c r="D58" s="31"/>
      <c r="E58" s="31"/>
      <c r="F58" s="31"/>
      <c r="G58" s="31"/>
      <c r="H58" s="31"/>
      <c r="I58" s="31"/>
      <c r="J58" s="31"/>
      <c r="K58" s="31"/>
      <c r="L58" s="31"/>
      <c r="M58" s="31"/>
      <c r="N58" s="31"/>
      <c r="O58" s="32"/>
    </row>
    <row r="59" spans="1:18" ht="15.75">
      <c r="A59" s="1"/>
      <c r="B59" s="31"/>
      <c r="C59" s="31"/>
      <c r="D59" s="31"/>
      <c r="E59" s="31"/>
      <c r="F59" s="31"/>
      <c r="G59" s="31"/>
      <c r="H59" s="31"/>
      <c r="I59" s="31"/>
      <c r="J59" s="31"/>
      <c r="K59" s="31"/>
      <c r="L59" s="31"/>
      <c r="M59" s="31"/>
      <c r="N59" s="31"/>
      <c r="O59" s="32"/>
    </row>
    <row r="60" spans="1:18" ht="15.75">
      <c r="A60" s="1"/>
      <c r="B60" s="31"/>
      <c r="C60" s="31"/>
      <c r="D60" s="33"/>
      <c r="E60" s="141" t="s">
        <v>9</v>
      </c>
      <c r="F60" s="141"/>
      <c r="G60" s="141"/>
      <c r="H60" s="141"/>
      <c r="I60" s="141"/>
      <c r="J60" s="33"/>
      <c r="K60" s="31"/>
      <c r="L60" s="142"/>
      <c r="M60" s="142"/>
      <c r="N60" s="31"/>
      <c r="O60" s="32"/>
    </row>
    <row r="61" spans="1:18" ht="15.75">
      <c r="A61" s="1"/>
      <c r="B61" s="31"/>
      <c r="C61" s="31"/>
      <c r="D61" s="33"/>
      <c r="E61" s="143" t="s">
        <v>62</v>
      </c>
      <c r="F61" s="144"/>
      <c r="G61" s="144"/>
      <c r="H61" s="145"/>
      <c r="I61" s="34">
        <v>36</v>
      </c>
      <c r="J61" s="33"/>
      <c r="K61" s="31"/>
      <c r="L61" s="31"/>
      <c r="M61" s="31"/>
      <c r="N61" s="31"/>
      <c r="O61" s="32"/>
    </row>
    <row r="62" spans="1:18" ht="15.75">
      <c r="A62" s="1"/>
      <c r="B62" s="31"/>
      <c r="C62" s="35"/>
      <c r="D62" s="33"/>
      <c r="E62" s="143" t="s">
        <v>61</v>
      </c>
      <c r="F62" s="144"/>
      <c r="G62" s="144"/>
      <c r="H62" s="145"/>
      <c r="I62" s="34">
        <v>36</v>
      </c>
      <c r="J62" s="33"/>
      <c r="K62" s="31"/>
      <c r="L62" s="31"/>
      <c r="M62" s="31"/>
      <c r="N62" s="31"/>
      <c r="O62" s="32"/>
    </row>
    <row r="63" spans="1:18" ht="15.75">
      <c r="A63" s="1"/>
      <c r="B63" s="31"/>
      <c r="C63" s="31"/>
      <c r="D63" s="33"/>
      <c r="E63" s="141" t="s">
        <v>8</v>
      </c>
      <c r="F63" s="141"/>
      <c r="G63" s="141"/>
      <c r="H63" s="141"/>
      <c r="I63" s="36">
        <f>I61/I62</f>
        <v>1</v>
      </c>
      <c r="J63" s="33"/>
      <c r="K63" s="31"/>
      <c r="L63" s="31"/>
      <c r="M63" s="31"/>
      <c r="N63" s="31"/>
      <c r="O63" s="32"/>
    </row>
    <row r="64" spans="1:18" ht="15.75">
      <c r="A64" s="1"/>
      <c r="B64" s="31"/>
      <c r="C64" s="31"/>
      <c r="D64" s="31"/>
      <c r="E64" s="31"/>
      <c r="F64" s="31"/>
      <c r="G64" s="31"/>
      <c r="H64" s="31"/>
      <c r="I64" s="31"/>
      <c r="J64" s="31"/>
      <c r="K64" s="31"/>
      <c r="L64" s="31"/>
      <c r="M64" s="31"/>
      <c r="N64" s="31"/>
      <c r="O64" s="32"/>
    </row>
    <row r="65" spans="1:15" ht="15.75">
      <c r="A65" s="1"/>
      <c r="B65" s="31"/>
      <c r="C65" s="31"/>
      <c r="D65" s="31"/>
      <c r="E65" s="31"/>
      <c r="F65" s="31"/>
      <c r="G65" s="31"/>
      <c r="H65" s="31"/>
      <c r="I65" s="31"/>
      <c r="J65" s="31"/>
      <c r="K65" s="31"/>
      <c r="L65" s="31"/>
      <c r="M65" s="31"/>
      <c r="N65" s="31"/>
      <c r="O65" s="32"/>
    </row>
    <row r="66" spans="1:15" ht="15.75">
      <c r="A66" s="1"/>
      <c r="B66" s="31"/>
      <c r="C66" s="31"/>
      <c r="D66" s="31"/>
      <c r="E66" s="31"/>
      <c r="F66" s="31"/>
      <c r="G66" s="31"/>
      <c r="H66" s="31"/>
      <c r="I66" s="31"/>
      <c r="J66" s="31"/>
      <c r="K66" s="31"/>
      <c r="L66" s="31"/>
      <c r="M66" s="31"/>
      <c r="N66" s="31"/>
      <c r="O66" s="32"/>
    </row>
    <row r="67" spans="1:15" ht="15.75">
      <c r="A67" s="1"/>
      <c r="B67" s="31"/>
      <c r="C67" s="31"/>
      <c r="D67" s="31"/>
      <c r="E67" s="33"/>
      <c r="F67" s="31"/>
      <c r="G67" s="31"/>
      <c r="H67" s="31"/>
      <c r="I67" s="36">
        <v>1</v>
      </c>
      <c r="J67" s="37"/>
      <c r="K67" s="37"/>
      <c r="L67" s="37"/>
      <c r="M67" s="31"/>
      <c r="N67" s="31"/>
      <c r="O67" s="32"/>
    </row>
    <row r="68" spans="1:15" ht="15.75">
      <c r="A68" s="1"/>
      <c r="B68" s="31"/>
      <c r="C68" s="31"/>
      <c r="D68" s="31"/>
      <c r="E68" s="141" t="s">
        <v>7</v>
      </c>
      <c r="F68" s="141"/>
      <c r="G68" s="141"/>
      <c r="H68" s="141"/>
      <c r="I68" s="38">
        <f>I63</f>
        <v>1</v>
      </c>
      <c r="J68" s="31"/>
      <c r="K68" s="31"/>
      <c r="L68" s="31"/>
      <c r="M68" s="31"/>
      <c r="N68" s="31"/>
      <c r="O68" s="32"/>
    </row>
    <row r="69" spans="1:15" ht="16.5" thickBot="1">
      <c r="A69" s="1"/>
      <c r="B69" s="31"/>
      <c r="C69" s="31"/>
      <c r="D69" s="31"/>
      <c r="E69" s="31"/>
      <c r="F69" s="31" t="s">
        <v>91</v>
      </c>
      <c r="G69" s="31"/>
      <c r="H69" s="31"/>
      <c r="I69" s="31"/>
      <c r="J69" s="31"/>
      <c r="K69" s="31"/>
      <c r="L69" s="31"/>
      <c r="M69" s="31"/>
      <c r="N69" s="31"/>
      <c r="O69" s="32"/>
    </row>
    <row r="70" spans="1:15" ht="16.5" thickBot="1">
      <c r="A70" s="132" t="s">
        <v>6</v>
      </c>
      <c r="B70" s="133"/>
      <c r="C70" s="133"/>
      <c r="D70" s="133"/>
      <c r="E70" s="133"/>
      <c r="F70" s="133"/>
      <c r="G70" s="133"/>
      <c r="H70" s="133"/>
      <c r="I70" s="133"/>
      <c r="J70" s="133"/>
      <c r="K70" s="133"/>
      <c r="L70" s="133"/>
      <c r="M70" s="133"/>
      <c r="N70" s="133"/>
      <c r="O70" s="134"/>
    </row>
    <row r="71" spans="1:15" ht="16.5" thickBot="1">
      <c r="A71" s="132" t="s">
        <v>5</v>
      </c>
      <c r="B71" s="133"/>
      <c r="C71" s="133"/>
      <c r="D71" s="133"/>
      <c r="E71" s="133"/>
      <c r="F71" s="133"/>
      <c r="G71" s="133"/>
      <c r="H71" s="133"/>
      <c r="I71" s="133"/>
      <c r="J71" s="133"/>
      <c r="K71" s="133"/>
      <c r="L71" s="133"/>
      <c r="M71" s="133"/>
      <c r="N71" s="133"/>
      <c r="O71" s="134"/>
    </row>
    <row r="72" spans="1:15" ht="75.75" customHeight="1" thickBot="1">
      <c r="A72" s="146" t="s">
        <v>111</v>
      </c>
      <c r="B72" s="147"/>
      <c r="C72" s="147"/>
      <c r="D72" s="147"/>
      <c r="E72" s="147"/>
      <c r="F72" s="147"/>
      <c r="G72" s="147"/>
      <c r="H72" s="147"/>
      <c r="I72" s="147"/>
      <c r="J72" s="147"/>
      <c r="K72" s="147"/>
      <c r="L72" s="147"/>
      <c r="M72" s="147"/>
      <c r="N72" s="147"/>
      <c r="O72" s="148"/>
    </row>
    <row r="73" spans="1:15" ht="67.5" hidden="1" customHeight="1">
      <c r="A73" s="1"/>
      <c r="B73" s="39"/>
      <c r="C73" s="39"/>
      <c r="D73" s="39"/>
      <c r="E73" s="39"/>
      <c r="F73" s="39"/>
      <c r="G73" s="39"/>
      <c r="H73" s="39"/>
      <c r="I73" s="39"/>
      <c r="J73" s="39"/>
      <c r="K73" s="39"/>
      <c r="L73" s="39"/>
      <c r="M73" s="39"/>
      <c r="N73" s="39"/>
      <c r="O73" s="40"/>
    </row>
    <row r="74" spans="1:15" ht="67.5" hidden="1" customHeight="1">
      <c r="A74" s="1"/>
      <c r="B74" s="39"/>
      <c r="C74" s="39"/>
      <c r="D74" s="39"/>
      <c r="E74" s="39"/>
      <c r="F74" s="39"/>
      <c r="G74" s="39"/>
      <c r="H74" s="39"/>
      <c r="I74" s="39"/>
      <c r="J74" s="39"/>
      <c r="K74" s="39"/>
      <c r="L74" s="39"/>
      <c r="M74" s="39"/>
      <c r="N74" s="39"/>
      <c r="O74" s="40"/>
    </row>
    <row r="75" spans="1:15" ht="67.5" hidden="1" customHeight="1">
      <c r="A75" s="1"/>
      <c r="B75" s="39"/>
      <c r="C75" s="39"/>
      <c r="D75" s="39"/>
      <c r="E75" s="39"/>
      <c r="F75" s="39"/>
      <c r="G75" s="39"/>
      <c r="H75" s="39"/>
      <c r="I75" s="39"/>
      <c r="J75" s="39"/>
      <c r="K75" s="39"/>
      <c r="L75" s="39"/>
      <c r="M75" s="39"/>
      <c r="N75" s="39"/>
      <c r="O75" s="40"/>
    </row>
    <row r="76" spans="1:15" ht="67.5" hidden="1" customHeight="1">
      <c r="A76" s="1"/>
      <c r="B76" s="39"/>
      <c r="C76" s="39"/>
      <c r="D76" s="39"/>
      <c r="E76" s="39"/>
      <c r="F76" s="39"/>
      <c r="G76" s="39"/>
      <c r="H76" s="39"/>
      <c r="I76" s="39"/>
      <c r="J76" s="39"/>
      <c r="K76" s="39"/>
      <c r="L76" s="39"/>
      <c r="M76" s="39"/>
      <c r="N76" s="39"/>
      <c r="O76" s="40"/>
    </row>
    <row r="77" spans="1:15" ht="67.5" hidden="1" customHeight="1">
      <c r="A77" s="1"/>
      <c r="B77" s="39"/>
      <c r="C77" s="39"/>
      <c r="D77" s="39"/>
      <c r="E77" s="39"/>
      <c r="F77" s="39"/>
      <c r="G77" s="39"/>
      <c r="H77" s="39"/>
      <c r="I77" s="39"/>
      <c r="J77" s="39"/>
      <c r="K77" s="39"/>
      <c r="L77" s="39"/>
      <c r="M77" s="39"/>
      <c r="N77" s="39"/>
      <c r="O77" s="40"/>
    </row>
    <row r="78" spans="1:15" ht="67.5" hidden="1" customHeight="1">
      <c r="A78" s="1"/>
      <c r="B78" s="39"/>
      <c r="C78" s="39"/>
      <c r="D78" s="39"/>
      <c r="E78" s="39"/>
      <c r="F78" s="39"/>
      <c r="G78" s="39"/>
      <c r="H78" s="39"/>
      <c r="I78" s="39"/>
      <c r="J78" s="39"/>
      <c r="K78" s="39"/>
      <c r="L78" s="39"/>
      <c r="M78" s="39"/>
      <c r="N78" s="39"/>
      <c r="O78" s="40"/>
    </row>
    <row r="79" spans="1:15" ht="67.5" hidden="1" customHeight="1">
      <c r="A79" s="1"/>
      <c r="B79" s="39"/>
      <c r="C79" s="39"/>
      <c r="D79" s="39"/>
      <c r="E79" s="39"/>
      <c r="F79" s="39"/>
      <c r="G79" s="39"/>
      <c r="H79" s="39"/>
      <c r="I79" s="39"/>
      <c r="J79" s="39"/>
      <c r="K79" s="39"/>
      <c r="L79" s="39"/>
      <c r="M79" s="39"/>
      <c r="N79" s="39"/>
      <c r="O79" s="40"/>
    </row>
    <row r="80" spans="1:15" ht="67.5" hidden="1" customHeight="1">
      <c r="A80" s="1"/>
      <c r="B80" s="39"/>
      <c r="C80" s="39"/>
      <c r="D80" s="39"/>
      <c r="E80" s="39"/>
      <c r="F80" s="39"/>
      <c r="G80" s="39"/>
      <c r="H80" s="39"/>
      <c r="I80" s="39"/>
      <c r="J80" s="39"/>
      <c r="K80" s="39"/>
      <c r="L80" s="39"/>
      <c r="M80" s="39"/>
      <c r="N80" s="39"/>
      <c r="O80" s="40"/>
    </row>
    <row r="81" spans="1:15" ht="67.5" hidden="1" customHeight="1" thickBot="1">
      <c r="A81" s="13"/>
      <c r="B81" s="41"/>
      <c r="C81" s="41"/>
      <c r="D81" s="41"/>
      <c r="E81" s="41"/>
      <c r="F81" s="41"/>
      <c r="G81" s="41"/>
      <c r="H81" s="41"/>
      <c r="I81" s="41"/>
      <c r="J81" s="41"/>
      <c r="K81" s="41"/>
      <c r="L81" s="41"/>
      <c r="M81" s="41"/>
      <c r="N81" s="41"/>
      <c r="O81" s="42"/>
    </row>
    <row r="82" spans="1:15" ht="16.5" thickBot="1">
      <c r="A82" s="132" t="s">
        <v>4</v>
      </c>
      <c r="B82" s="133"/>
      <c r="C82" s="133"/>
      <c r="D82" s="133"/>
      <c r="E82" s="133"/>
      <c r="F82" s="133"/>
      <c r="G82" s="133"/>
      <c r="H82" s="133"/>
      <c r="I82" s="133"/>
      <c r="J82" s="133"/>
      <c r="K82" s="133"/>
      <c r="L82" s="133"/>
      <c r="M82" s="133"/>
      <c r="N82" s="133"/>
      <c r="O82" s="134"/>
    </row>
    <row r="83" spans="1:15" ht="130.5" customHeight="1" thickBot="1">
      <c r="A83" s="146"/>
      <c r="B83" s="147"/>
      <c r="C83" s="147"/>
      <c r="D83" s="147"/>
      <c r="E83" s="147"/>
      <c r="F83" s="147"/>
      <c r="G83" s="147"/>
      <c r="H83" s="147"/>
      <c r="I83" s="147"/>
      <c r="J83" s="147"/>
      <c r="K83" s="147"/>
      <c r="L83" s="147"/>
      <c r="M83" s="147"/>
      <c r="N83" s="147"/>
      <c r="O83" s="148"/>
    </row>
    <row r="84" spans="1:15" ht="14.25" hidden="1" customHeight="1" thickBot="1">
      <c r="A84" s="146"/>
      <c r="B84" s="147"/>
      <c r="C84" s="147"/>
      <c r="D84" s="147"/>
      <c r="E84" s="147"/>
      <c r="F84" s="147"/>
      <c r="G84" s="147"/>
      <c r="H84" s="147"/>
      <c r="I84" s="147"/>
      <c r="J84" s="147"/>
      <c r="K84" s="147"/>
      <c r="L84" s="147"/>
      <c r="M84" s="147"/>
      <c r="N84" s="147"/>
      <c r="O84" s="148"/>
    </row>
    <row r="85" spans="1:15" ht="14.25" hidden="1" customHeight="1" thickBot="1">
      <c r="A85" s="146"/>
      <c r="B85" s="147"/>
      <c r="C85" s="147"/>
      <c r="D85" s="147"/>
      <c r="E85" s="147"/>
      <c r="F85" s="147"/>
      <c r="G85" s="147"/>
      <c r="H85" s="147"/>
      <c r="I85" s="147"/>
      <c r="J85" s="147"/>
      <c r="K85" s="147"/>
      <c r="L85" s="147"/>
      <c r="M85" s="147"/>
      <c r="N85" s="147"/>
      <c r="O85" s="148"/>
    </row>
    <row r="86" spans="1:15" ht="14.25" hidden="1" customHeight="1" thickBot="1">
      <c r="A86" s="146"/>
      <c r="B86" s="147"/>
      <c r="C86" s="147"/>
      <c r="D86" s="147"/>
      <c r="E86" s="147"/>
      <c r="F86" s="147"/>
      <c r="G86" s="147"/>
      <c r="H86" s="147"/>
      <c r="I86" s="147"/>
      <c r="J86" s="147"/>
      <c r="K86" s="147"/>
      <c r="L86" s="147"/>
      <c r="M86" s="147"/>
      <c r="N86" s="147"/>
      <c r="O86" s="148"/>
    </row>
    <row r="87" spans="1:15" ht="14.25" hidden="1" customHeight="1" thickBot="1">
      <c r="A87" s="146"/>
      <c r="B87" s="147"/>
      <c r="C87" s="147"/>
      <c r="D87" s="147"/>
      <c r="E87" s="147"/>
      <c r="F87" s="147"/>
      <c r="G87" s="147"/>
      <c r="H87" s="147"/>
      <c r="I87" s="147"/>
      <c r="J87" s="147"/>
      <c r="K87" s="147"/>
      <c r="L87" s="147"/>
      <c r="M87" s="147"/>
      <c r="N87" s="147"/>
      <c r="O87" s="148"/>
    </row>
    <row r="88" spans="1:15" ht="14.25" hidden="1" customHeight="1" thickBot="1">
      <c r="A88" s="146"/>
      <c r="B88" s="147"/>
      <c r="C88" s="147"/>
      <c r="D88" s="147"/>
      <c r="E88" s="147"/>
      <c r="F88" s="147"/>
      <c r="G88" s="147"/>
      <c r="H88" s="147"/>
      <c r="I88" s="147"/>
      <c r="J88" s="147"/>
      <c r="K88" s="147"/>
      <c r="L88" s="147"/>
      <c r="M88" s="147"/>
      <c r="N88" s="147"/>
      <c r="O88" s="148"/>
    </row>
    <row r="89" spans="1:15" ht="14.25" hidden="1" customHeight="1" thickBot="1">
      <c r="A89" s="146"/>
      <c r="B89" s="147"/>
      <c r="C89" s="147"/>
      <c r="D89" s="147"/>
      <c r="E89" s="147"/>
      <c r="F89" s="147"/>
      <c r="G89" s="147"/>
      <c r="H89" s="147"/>
      <c r="I89" s="147"/>
      <c r="J89" s="147"/>
      <c r="K89" s="147"/>
      <c r="L89" s="147"/>
      <c r="M89" s="147"/>
      <c r="N89" s="147"/>
      <c r="O89" s="148"/>
    </row>
    <row r="90" spans="1:15" ht="14.25" hidden="1" customHeight="1" thickBot="1">
      <c r="A90" s="146"/>
      <c r="B90" s="147"/>
      <c r="C90" s="147"/>
      <c r="D90" s="147"/>
      <c r="E90" s="147"/>
      <c r="F90" s="147"/>
      <c r="G90" s="147"/>
      <c r="H90" s="147"/>
      <c r="I90" s="147"/>
      <c r="J90" s="147"/>
      <c r="K90" s="147"/>
      <c r="L90" s="147"/>
      <c r="M90" s="147"/>
      <c r="N90" s="147"/>
      <c r="O90" s="148"/>
    </row>
    <row r="91" spans="1:15" ht="14.25" hidden="1" customHeight="1" thickBot="1">
      <c r="A91" s="146"/>
      <c r="B91" s="147"/>
      <c r="C91" s="147"/>
      <c r="D91" s="147"/>
      <c r="E91" s="147"/>
      <c r="F91" s="147"/>
      <c r="G91" s="147"/>
      <c r="H91" s="147"/>
      <c r="I91" s="147"/>
      <c r="J91" s="147"/>
      <c r="K91" s="147"/>
      <c r="L91" s="147"/>
      <c r="M91" s="147"/>
      <c r="N91" s="147"/>
      <c r="O91" s="148"/>
    </row>
    <row r="92" spans="1:15" ht="15" customHeight="1">
      <c r="A92" s="146"/>
      <c r="B92" s="147"/>
      <c r="C92" s="147"/>
      <c r="D92" s="147"/>
      <c r="E92" s="147"/>
      <c r="F92" s="147"/>
      <c r="G92" s="147"/>
      <c r="H92" s="147"/>
      <c r="I92" s="147"/>
      <c r="J92" s="147"/>
      <c r="K92" s="147"/>
      <c r="L92" s="147"/>
      <c r="M92" s="147"/>
      <c r="N92" s="147"/>
      <c r="O92" s="148"/>
    </row>
    <row r="93" spans="1:15" ht="16.5" thickBot="1">
      <c r="A93" s="158" t="s">
        <v>3</v>
      </c>
      <c r="B93" s="160" t="s">
        <v>2</v>
      </c>
      <c r="C93" s="161"/>
      <c r="D93" s="161"/>
      <c r="E93" s="161"/>
      <c r="F93" s="162"/>
      <c r="G93" s="160" t="s">
        <v>1</v>
      </c>
      <c r="H93" s="161"/>
      <c r="I93" s="161"/>
      <c r="J93" s="161"/>
      <c r="K93" s="162"/>
      <c r="L93" s="160" t="s">
        <v>0</v>
      </c>
      <c r="M93" s="161"/>
      <c r="N93" s="161"/>
      <c r="O93" s="162"/>
    </row>
    <row r="94" spans="1:15" ht="21" thickBot="1">
      <c r="A94" s="159"/>
      <c r="B94" s="163"/>
      <c r="C94" s="164"/>
      <c r="D94" s="164"/>
      <c r="E94" s="164"/>
      <c r="F94" s="165"/>
      <c r="G94" s="163"/>
      <c r="H94" s="164"/>
      <c r="I94" s="164"/>
      <c r="J94" s="164"/>
      <c r="K94" s="165"/>
      <c r="L94" s="166" t="e">
        <f>G94/B94</f>
        <v>#DIV/0!</v>
      </c>
      <c r="M94" s="167"/>
      <c r="N94" s="167"/>
      <c r="O94" s="168"/>
    </row>
    <row r="95" spans="1:15">
      <c r="A95" s="93" t="s">
        <v>60</v>
      </c>
      <c r="B95" s="95" t="s">
        <v>59</v>
      </c>
      <c r="C95" s="95"/>
      <c r="D95" s="95"/>
      <c r="E95" s="95"/>
      <c r="F95" s="95"/>
      <c r="G95" s="95"/>
      <c r="H95" s="95"/>
      <c r="I95" s="95"/>
      <c r="J95" s="95"/>
      <c r="K95" s="95"/>
      <c r="L95" s="95"/>
      <c r="M95" s="95"/>
      <c r="N95" s="95"/>
      <c r="O95" s="96"/>
    </row>
    <row r="96" spans="1:15" ht="15" thickBot="1">
      <c r="A96" s="94"/>
      <c r="B96" s="97"/>
      <c r="C96" s="97"/>
      <c r="D96" s="97"/>
      <c r="E96" s="97"/>
      <c r="F96" s="97"/>
      <c r="G96" s="97"/>
      <c r="H96" s="97"/>
      <c r="I96" s="97"/>
      <c r="J96" s="97"/>
      <c r="K96" s="97"/>
      <c r="L96" s="97"/>
      <c r="M96" s="97"/>
      <c r="N96" s="97"/>
      <c r="O96" s="98"/>
    </row>
    <row r="97" spans="1:15" ht="15.75">
      <c r="A97" s="99" t="s">
        <v>12</v>
      </c>
      <c r="B97" s="100"/>
      <c r="C97" s="100"/>
      <c r="D97" s="100"/>
      <c r="E97" s="100"/>
      <c r="F97" s="100"/>
      <c r="G97" s="100"/>
      <c r="H97" s="100"/>
      <c r="I97" s="100"/>
      <c r="J97" s="100"/>
      <c r="K97" s="100"/>
      <c r="L97" s="100"/>
      <c r="M97" s="100"/>
      <c r="N97" s="100"/>
      <c r="O97" s="101"/>
    </row>
    <row r="98" spans="1:15" ht="35.450000000000003" customHeight="1" thickBot="1">
      <c r="A98" s="102" t="s">
        <v>58</v>
      </c>
      <c r="B98" s="103"/>
      <c r="C98" s="103"/>
      <c r="D98" s="103"/>
      <c r="E98" s="103"/>
      <c r="F98" s="103"/>
      <c r="G98" s="103"/>
      <c r="H98" s="103"/>
      <c r="I98" s="103"/>
      <c r="J98" s="103"/>
      <c r="K98" s="103"/>
      <c r="L98" s="103"/>
      <c r="M98" s="103"/>
      <c r="N98" s="103"/>
      <c r="O98" s="104"/>
    </row>
    <row r="99" spans="1:15" ht="15.75">
      <c r="A99" s="105" t="s">
        <v>9</v>
      </c>
      <c r="B99" s="106"/>
      <c r="C99" s="106"/>
      <c r="D99" s="106"/>
      <c r="E99" s="106"/>
      <c r="F99" s="106"/>
      <c r="G99" s="106"/>
      <c r="H99" s="106"/>
      <c r="I99" s="106"/>
      <c r="J99" s="106"/>
      <c r="K99" s="106"/>
      <c r="L99" s="106"/>
      <c r="M99" s="106"/>
      <c r="N99" s="106"/>
      <c r="O99" s="107"/>
    </row>
    <row r="100" spans="1:15" ht="15.75" thickBot="1">
      <c r="A100" s="102" t="s">
        <v>57</v>
      </c>
      <c r="B100" s="103"/>
      <c r="C100" s="103"/>
      <c r="D100" s="103"/>
      <c r="E100" s="103"/>
      <c r="F100" s="103"/>
      <c r="G100" s="103"/>
      <c r="H100" s="103"/>
      <c r="I100" s="103"/>
      <c r="J100" s="103"/>
      <c r="K100" s="103"/>
      <c r="L100" s="103"/>
      <c r="M100" s="103"/>
      <c r="N100" s="103"/>
      <c r="O100" s="104"/>
    </row>
    <row r="101" spans="1:15" ht="15.75">
      <c r="A101" s="4"/>
      <c r="B101" s="19"/>
      <c r="C101" s="19"/>
      <c r="D101" s="19"/>
      <c r="E101" s="19"/>
      <c r="F101" s="19"/>
      <c r="G101" s="19"/>
      <c r="H101" s="19"/>
      <c r="I101" s="19"/>
      <c r="J101" s="19"/>
      <c r="K101" s="19"/>
      <c r="L101" s="19"/>
      <c r="M101" s="19"/>
      <c r="N101" s="19"/>
      <c r="O101" s="20"/>
    </row>
    <row r="102" spans="1:15" ht="15.75">
      <c r="A102" s="3"/>
      <c r="B102" s="21"/>
      <c r="C102" s="21"/>
      <c r="D102" s="21"/>
      <c r="E102" s="21"/>
      <c r="F102" s="21"/>
      <c r="G102" s="21"/>
      <c r="H102" s="21"/>
      <c r="I102" s="21"/>
      <c r="J102" s="21"/>
      <c r="K102" s="21"/>
      <c r="L102" s="21"/>
      <c r="M102" s="21"/>
      <c r="N102" s="21"/>
      <c r="O102" s="22"/>
    </row>
    <row r="103" spans="1:15" ht="15.75">
      <c r="A103" s="3"/>
      <c r="B103" s="21"/>
      <c r="C103" s="21"/>
      <c r="D103" s="21"/>
      <c r="E103" s="21"/>
      <c r="F103" s="21"/>
      <c r="G103" s="21"/>
      <c r="H103" s="21"/>
      <c r="I103" s="21"/>
      <c r="J103" s="21"/>
      <c r="K103" s="21"/>
      <c r="L103" s="21"/>
      <c r="M103" s="21"/>
      <c r="N103" s="21"/>
      <c r="O103" s="22"/>
    </row>
    <row r="104" spans="1:15" ht="15.75">
      <c r="A104" s="3"/>
      <c r="B104" s="21"/>
      <c r="C104" s="21"/>
      <c r="D104" s="23"/>
      <c r="E104" s="64" t="s">
        <v>9</v>
      </c>
      <c r="F104" s="64"/>
      <c r="G104" s="64"/>
      <c r="H104" s="64"/>
      <c r="I104" s="64"/>
      <c r="J104" s="23"/>
      <c r="K104" s="21"/>
      <c r="L104" s="108"/>
      <c r="M104" s="108"/>
      <c r="N104" s="21"/>
      <c r="O104" s="22"/>
    </row>
    <row r="105" spans="1:15" ht="15.75">
      <c r="A105" s="3"/>
      <c r="B105" s="21"/>
      <c r="C105" s="21"/>
      <c r="D105" s="23"/>
      <c r="E105" s="61" t="s">
        <v>56</v>
      </c>
      <c r="F105" s="62"/>
      <c r="G105" s="62"/>
      <c r="H105" s="63"/>
      <c r="I105" s="24">
        <v>36</v>
      </c>
      <c r="J105" s="23"/>
      <c r="K105" s="21"/>
      <c r="L105" s="21"/>
      <c r="M105" s="21"/>
      <c r="N105" s="21"/>
      <c r="O105" s="22"/>
    </row>
    <row r="106" spans="1:15" ht="15.75">
      <c r="A106" s="3"/>
      <c r="B106" s="21"/>
      <c r="C106" s="25"/>
      <c r="D106" s="23"/>
      <c r="E106" s="61" t="s">
        <v>55</v>
      </c>
      <c r="F106" s="62"/>
      <c r="G106" s="62"/>
      <c r="H106" s="63"/>
      <c r="I106" s="24">
        <v>36</v>
      </c>
      <c r="J106" s="23"/>
      <c r="K106" s="21"/>
      <c r="L106" s="21"/>
      <c r="M106" s="21"/>
      <c r="N106" s="21"/>
      <c r="O106" s="22"/>
    </row>
    <row r="107" spans="1:15" ht="15.75">
      <c r="A107" s="3"/>
      <c r="B107" s="21"/>
      <c r="C107" s="21"/>
      <c r="D107" s="23"/>
      <c r="E107" s="64" t="s">
        <v>8</v>
      </c>
      <c r="F107" s="64"/>
      <c r="G107" s="64"/>
      <c r="H107" s="64"/>
      <c r="I107" s="26">
        <f>I105/I106</f>
        <v>1</v>
      </c>
      <c r="J107" s="23"/>
      <c r="K107" s="21"/>
      <c r="L107" s="21"/>
      <c r="M107" s="21"/>
      <c r="N107" s="21"/>
      <c r="O107" s="22"/>
    </row>
    <row r="108" spans="1:15" ht="15.75">
      <c r="A108" s="3"/>
      <c r="B108" s="21"/>
      <c r="C108" s="21"/>
      <c r="D108" s="21"/>
      <c r="E108" s="21"/>
      <c r="F108" s="21"/>
      <c r="G108" s="21"/>
      <c r="H108" s="21"/>
      <c r="I108" s="21"/>
      <c r="J108" s="21"/>
      <c r="K108" s="21"/>
      <c r="L108" s="21"/>
      <c r="M108" s="21"/>
      <c r="N108" s="21"/>
      <c r="O108" s="22"/>
    </row>
    <row r="109" spans="1:15" ht="15.75">
      <c r="A109" s="3"/>
      <c r="B109" s="21"/>
      <c r="C109" s="21"/>
      <c r="D109" s="21"/>
      <c r="E109" s="21"/>
      <c r="F109" s="21"/>
      <c r="G109" s="21"/>
      <c r="H109" s="21"/>
      <c r="I109" s="21"/>
      <c r="J109" s="21"/>
      <c r="K109" s="21"/>
      <c r="L109" s="21"/>
      <c r="M109" s="21"/>
      <c r="N109" s="21"/>
      <c r="O109" s="22"/>
    </row>
    <row r="110" spans="1:15" ht="15.75">
      <c r="A110" s="3"/>
      <c r="B110" s="21"/>
      <c r="C110" s="21"/>
      <c r="D110" s="21"/>
      <c r="E110" s="21"/>
      <c r="F110" s="21"/>
      <c r="G110" s="21"/>
      <c r="H110" s="21"/>
      <c r="I110" s="21"/>
      <c r="J110" s="21"/>
      <c r="K110" s="21"/>
      <c r="L110" s="21"/>
      <c r="M110" s="21"/>
      <c r="N110" s="21"/>
      <c r="O110" s="22"/>
    </row>
    <row r="111" spans="1:15" ht="15.75">
      <c r="A111" s="3"/>
      <c r="B111" s="21"/>
      <c r="C111" s="21"/>
      <c r="D111" s="21"/>
      <c r="E111" s="23"/>
      <c r="F111" s="21"/>
      <c r="G111" s="21"/>
      <c r="H111" s="21"/>
      <c r="I111" s="26">
        <v>1</v>
      </c>
      <c r="J111" s="27"/>
      <c r="K111" s="27"/>
      <c r="L111" s="27"/>
      <c r="M111" s="21"/>
      <c r="N111" s="21"/>
      <c r="O111" s="22"/>
    </row>
    <row r="112" spans="1:15" ht="15.75">
      <c r="A112" s="3"/>
      <c r="B112" s="21"/>
      <c r="C112" s="21"/>
      <c r="D112" s="21"/>
      <c r="E112" s="64" t="s">
        <v>7</v>
      </c>
      <c r="F112" s="64"/>
      <c r="G112" s="64"/>
      <c r="H112" s="64"/>
      <c r="I112" s="28">
        <f>I107</f>
        <v>1</v>
      </c>
      <c r="J112" s="21"/>
      <c r="K112" s="21"/>
      <c r="L112" s="21"/>
      <c r="M112" s="21"/>
      <c r="N112" s="21"/>
      <c r="O112" s="22"/>
    </row>
    <row r="113" spans="1:15" ht="16.5" thickBot="1">
      <c r="A113" s="3"/>
      <c r="B113" s="21"/>
      <c r="C113" s="21"/>
      <c r="D113" s="21"/>
      <c r="E113" s="21"/>
      <c r="F113" s="21"/>
      <c r="G113" s="21"/>
      <c r="H113" s="21"/>
      <c r="I113" s="21"/>
      <c r="J113" s="21"/>
      <c r="K113" s="21"/>
      <c r="L113" s="21"/>
      <c r="M113" s="21"/>
      <c r="N113" s="21"/>
      <c r="O113" s="22"/>
    </row>
    <row r="114" spans="1:15" ht="16.5" thickBot="1">
      <c r="A114" s="114" t="s">
        <v>6</v>
      </c>
      <c r="B114" s="115"/>
      <c r="C114" s="115"/>
      <c r="D114" s="115"/>
      <c r="E114" s="115"/>
      <c r="F114" s="115"/>
      <c r="G114" s="115"/>
      <c r="H114" s="115"/>
      <c r="I114" s="115"/>
      <c r="J114" s="115"/>
      <c r="K114" s="115"/>
      <c r="L114" s="115"/>
      <c r="M114" s="115"/>
      <c r="N114" s="115"/>
      <c r="O114" s="116"/>
    </row>
    <row r="115" spans="1:15" ht="16.5" thickBot="1">
      <c r="A115" s="114" t="s">
        <v>5</v>
      </c>
      <c r="B115" s="115"/>
      <c r="C115" s="115"/>
      <c r="D115" s="115"/>
      <c r="E115" s="115"/>
      <c r="F115" s="115"/>
      <c r="G115" s="115"/>
      <c r="H115" s="115"/>
      <c r="I115" s="115"/>
      <c r="J115" s="115"/>
      <c r="K115" s="115"/>
      <c r="L115" s="115"/>
      <c r="M115" s="115"/>
      <c r="N115" s="115"/>
      <c r="O115" s="116"/>
    </row>
    <row r="116" spans="1:15">
      <c r="A116" s="149" t="s">
        <v>113</v>
      </c>
      <c r="B116" s="150"/>
      <c r="C116" s="150"/>
      <c r="D116" s="150"/>
      <c r="E116" s="150"/>
      <c r="F116" s="150"/>
      <c r="G116" s="150"/>
      <c r="H116" s="150"/>
      <c r="I116" s="150"/>
      <c r="J116" s="150"/>
      <c r="K116" s="150"/>
      <c r="L116" s="150"/>
      <c r="M116" s="150"/>
      <c r="N116" s="150"/>
      <c r="O116" s="151"/>
    </row>
    <row r="117" spans="1:15">
      <c r="A117" s="152"/>
      <c r="B117" s="153"/>
      <c r="C117" s="153"/>
      <c r="D117" s="153"/>
      <c r="E117" s="153"/>
      <c r="F117" s="153"/>
      <c r="G117" s="153"/>
      <c r="H117" s="153"/>
      <c r="I117" s="153"/>
      <c r="J117" s="153"/>
      <c r="K117" s="153"/>
      <c r="L117" s="153"/>
      <c r="M117" s="153"/>
      <c r="N117" s="153"/>
      <c r="O117" s="154"/>
    </row>
    <row r="118" spans="1:15">
      <c r="A118" s="152"/>
      <c r="B118" s="153"/>
      <c r="C118" s="153"/>
      <c r="D118" s="153"/>
      <c r="E118" s="153"/>
      <c r="F118" s="153"/>
      <c r="G118" s="153"/>
      <c r="H118" s="153"/>
      <c r="I118" s="153"/>
      <c r="J118" s="153"/>
      <c r="K118" s="153"/>
      <c r="L118" s="153"/>
      <c r="M118" s="153"/>
      <c r="N118" s="153"/>
      <c r="O118" s="154"/>
    </row>
    <row r="119" spans="1:15">
      <c r="A119" s="152"/>
      <c r="B119" s="153"/>
      <c r="C119" s="153"/>
      <c r="D119" s="153"/>
      <c r="E119" s="153"/>
      <c r="F119" s="153"/>
      <c r="G119" s="153"/>
      <c r="H119" s="153"/>
      <c r="I119" s="153"/>
      <c r="J119" s="153"/>
      <c r="K119" s="153"/>
      <c r="L119" s="153"/>
      <c r="M119" s="153"/>
      <c r="N119" s="153"/>
      <c r="O119" s="154"/>
    </row>
    <row r="120" spans="1:15">
      <c r="A120" s="152"/>
      <c r="B120" s="153"/>
      <c r="C120" s="153"/>
      <c r="D120" s="153"/>
      <c r="E120" s="153"/>
      <c r="F120" s="153"/>
      <c r="G120" s="153"/>
      <c r="H120" s="153"/>
      <c r="I120" s="153"/>
      <c r="J120" s="153"/>
      <c r="K120" s="153"/>
      <c r="L120" s="153"/>
      <c r="M120" s="153"/>
      <c r="N120" s="153"/>
      <c r="O120" s="154"/>
    </row>
    <row r="121" spans="1:15">
      <c r="A121" s="152"/>
      <c r="B121" s="153"/>
      <c r="C121" s="153"/>
      <c r="D121" s="153"/>
      <c r="E121" s="153"/>
      <c r="F121" s="153"/>
      <c r="G121" s="153"/>
      <c r="H121" s="153"/>
      <c r="I121" s="153"/>
      <c r="J121" s="153"/>
      <c r="K121" s="153"/>
      <c r="L121" s="153"/>
      <c r="M121" s="153"/>
      <c r="N121" s="153"/>
      <c r="O121" s="154"/>
    </row>
    <row r="122" spans="1:15">
      <c r="A122" s="152"/>
      <c r="B122" s="153"/>
      <c r="C122" s="153"/>
      <c r="D122" s="153"/>
      <c r="E122" s="153"/>
      <c r="F122" s="153"/>
      <c r="G122" s="153"/>
      <c r="H122" s="153"/>
      <c r="I122" s="153"/>
      <c r="J122" s="153"/>
      <c r="K122" s="153"/>
      <c r="L122" s="153"/>
      <c r="M122" s="153"/>
      <c r="N122" s="153"/>
      <c r="O122" s="154"/>
    </row>
    <row r="123" spans="1:15">
      <c r="A123" s="152"/>
      <c r="B123" s="153"/>
      <c r="C123" s="153"/>
      <c r="D123" s="153"/>
      <c r="E123" s="153"/>
      <c r="F123" s="153"/>
      <c r="G123" s="153"/>
      <c r="H123" s="153"/>
      <c r="I123" s="153"/>
      <c r="J123" s="153"/>
      <c r="K123" s="153"/>
      <c r="L123" s="153"/>
      <c r="M123" s="153"/>
      <c r="N123" s="153"/>
      <c r="O123" s="154"/>
    </row>
    <row r="124" spans="1:15">
      <c r="A124" s="152"/>
      <c r="B124" s="153"/>
      <c r="C124" s="153"/>
      <c r="D124" s="153"/>
      <c r="E124" s="153"/>
      <c r="F124" s="153"/>
      <c r="G124" s="153"/>
      <c r="H124" s="153"/>
      <c r="I124" s="153"/>
      <c r="J124" s="153"/>
      <c r="K124" s="153"/>
      <c r="L124" s="153"/>
      <c r="M124" s="153"/>
      <c r="N124" s="153"/>
      <c r="O124" s="154"/>
    </row>
    <row r="125" spans="1:15" ht="15" thickBot="1">
      <c r="A125" s="155"/>
      <c r="B125" s="156"/>
      <c r="C125" s="156"/>
      <c r="D125" s="156"/>
      <c r="E125" s="156"/>
      <c r="F125" s="156"/>
      <c r="G125" s="156"/>
      <c r="H125" s="156"/>
      <c r="I125" s="156"/>
      <c r="J125" s="156"/>
      <c r="K125" s="156"/>
      <c r="L125" s="156"/>
      <c r="M125" s="156"/>
      <c r="N125" s="156"/>
      <c r="O125" s="157"/>
    </row>
    <row r="126" spans="1:15" ht="16.5" thickBot="1">
      <c r="A126" s="114" t="s">
        <v>4</v>
      </c>
      <c r="B126" s="115"/>
      <c r="C126" s="115"/>
      <c r="D126" s="115"/>
      <c r="E126" s="115"/>
      <c r="F126" s="115"/>
      <c r="G126" s="115"/>
      <c r="H126" s="115"/>
      <c r="I126" s="115"/>
      <c r="J126" s="115"/>
      <c r="K126" s="115"/>
      <c r="L126" s="115"/>
      <c r="M126" s="115"/>
      <c r="N126" s="115"/>
      <c r="O126" s="116"/>
    </row>
    <row r="127" spans="1:15">
      <c r="A127" s="75"/>
      <c r="B127" s="76"/>
      <c r="C127" s="76"/>
      <c r="D127" s="76"/>
      <c r="E127" s="76"/>
      <c r="F127" s="76"/>
      <c r="G127" s="76"/>
      <c r="H127" s="76"/>
      <c r="I127" s="76"/>
      <c r="J127" s="76"/>
      <c r="K127" s="76"/>
      <c r="L127" s="76"/>
      <c r="M127" s="76"/>
      <c r="N127" s="76"/>
      <c r="O127" s="77"/>
    </row>
    <row r="128" spans="1:15">
      <c r="A128" s="78"/>
      <c r="B128" s="79"/>
      <c r="C128" s="79"/>
      <c r="D128" s="79"/>
      <c r="E128" s="79"/>
      <c r="F128" s="79"/>
      <c r="G128" s="79"/>
      <c r="H128" s="79"/>
      <c r="I128" s="79"/>
      <c r="J128" s="79"/>
      <c r="K128" s="79"/>
      <c r="L128" s="79"/>
      <c r="M128" s="79"/>
      <c r="N128" s="79"/>
      <c r="O128" s="80"/>
    </row>
    <row r="129" spans="1:15">
      <c r="A129" s="78"/>
      <c r="B129" s="79"/>
      <c r="C129" s="79"/>
      <c r="D129" s="79"/>
      <c r="E129" s="79"/>
      <c r="F129" s="79"/>
      <c r="G129" s="79"/>
      <c r="H129" s="79"/>
      <c r="I129" s="79"/>
      <c r="J129" s="79"/>
      <c r="K129" s="79"/>
      <c r="L129" s="79"/>
      <c r="M129" s="79"/>
      <c r="N129" s="79"/>
      <c r="O129" s="80"/>
    </row>
    <row r="130" spans="1:15">
      <c r="A130" s="78"/>
      <c r="B130" s="79"/>
      <c r="C130" s="79"/>
      <c r="D130" s="79"/>
      <c r="E130" s="79"/>
      <c r="F130" s="79"/>
      <c r="G130" s="79"/>
      <c r="H130" s="79"/>
      <c r="I130" s="79"/>
      <c r="J130" s="79"/>
      <c r="K130" s="79"/>
      <c r="L130" s="79"/>
      <c r="M130" s="79"/>
      <c r="N130" s="79"/>
      <c r="O130" s="80"/>
    </row>
    <row r="131" spans="1:15">
      <c r="A131" s="78"/>
      <c r="B131" s="79"/>
      <c r="C131" s="79"/>
      <c r="D131" s="79"/>
      <c r="E131" s="79"/>
      <c r="F131" s="79"/>
      <c r="G131" s="79"/>
      <c r="H131" s="79"/>
      <c r="I131" s="79"/>
      <c r="J131" s="79"/>
      <c r="K131" s="79"/>
      <c r="L131" s="79"/>
      <c r="M131" s="79"/>
      <c r="N131" s="79"/>
      <c r="O131" s="80"/>
    </row>
    <row r="132" spans="1:15">
      <c r="A132" s="78"/>
      <c r="B132" s="79"/>
      <c r="C132" s="79"/>
      <c r="D132" s="79"/>
      <c r="E132" s="79"/>
      <c r="F132" s="79"/>
      <c r="G132" s="79"/>
      <c r="H132" s="79"/>
      <c r="I132" s="79"/>
      <c r="J132" s="79"/>
      <c r="K132" s="79"/>
      <c r="L132" s="79"/>
      <c r="M132" s="79"/>
      <c r="N132" s="79"/>
      <c r="O132" s="80"/>
    </row>
    <row r="133" spans="1:15">
      <c r="A133" s="78"/>
      <c r="B133" s="79"/>
      <c r="C133" s="79"/>
      <c r="D133" s="79"/>
      <c r="E133" s="79"/>
      <c r="F133" s="79"/>
      <c r="G133" s="79"/>
      <c r="H133" s="79"/>
      <c r="I133" s="79"/>
      <c r="J133" s="79"/>
      <c r="K133" s="79"/>
      <c r="L133" s="79"/>
      <c r="M133" s="79"/>
      <c r="N133" s="79"/>
      <c r="O133" s="80"/>
    </row>
    <row r="134" spans="1:15">
      <c r="A134" s="78"/>
      <c r="B134" s="79"/>
      <c r="C134" s="79"/>
      <c r="D134" s="79"/>
      <c r="E134" s="79"/>
      <c r="F134" s="79"/>
      <c r="G134" s="79"/>
      <c r="H134" s="79"/>
      <c r="I134" s="79"/>
      <c r="J134" s="79"/>
      <c r="K134" s="79"/>
      <c r="L134" s="79"/>
      <c r="M134" s="79"/>
      <c r="N134" s="79"/>
      <c r="O134" s="80"/>
    </row>
    <row r="135" spans="1:15">
      <c r="A135" s="78"/>
      <c r="B135" s="79"/>
      <c r="C135" s="79"/>
      <c r="D135" s="79"/>
      <c r="E135" s="79"/>
      <c r="F135" s="79"/>
      <c r="G135" s="79"/>
      <c r="H135" s="79"/>
      <c r="I135" s="79"/>
      <c r="J135" s="79"/>
      <c r="K135" s="79"/>
      <c r="L135" s="79"/>
      <c r="M135" s="79"/>
      <c r="N135" s="79"/>
      <c r="O135" s="80"/>
    </row>
    <row r="136" spans="1:15" ht="15" thickBot="1">
      <c r="A136" s="81"/>
      <c r="B136" s="82"/>
      <c r="C136" s="82"/>
      <c r="D136" s="82"/>
      <c r="E136" s="82"/>
      <c r="F136" s="82"/>
      <c r="G136" s="82"/>
      <c r="H136" s="82"/>
      <c r="I136" s="82"/>
      <c r="J136" s="82"/>
      <c r="K136" s="82"/>
      <c r="L136" s="82"/>
      <c r="M136" s="82"/>
      <c r="N136" s="82"/>
      <c r="O136" s="83"/>
    </row>
    <row r="137" spans="1:15" ht="16.5" thickBot="1">
      <c r="A137" s="109" t="s">
        <v>3</v>
      </c>
      <c r="B137" s="111" t="s">
        <v>2</v>
      </c>
      <c r="C137" s="112"/>
      <c r="D137" s="112"/>
      <c r="E137" s="112"/>
      <c r="F137" s="113"/>
      <c r="G137" s="111" t="s">
        <v>1</v>
      </c>
      <c r="H137" s="112"/>
      <c r="I137" s="112"/>
      <c r="J137" s="112"/>
      <c r="K137" s="113"/>
      <c r="L137" s="111" t="s">
        <v>0</v>
      </c>
      <c r="M137" s="112"/>
      <c r="N137" s="112"/>
      <c r="O137" s="113"/>
    </row>
    <row r="138" spans="1:15" ht="21" thickBot="1">
      <c r="A138" s="110"/>
      <c r="B138" s="117"/>
      <c r="C138" s="118"/>
      <c r="D138" s="118"/>
      <c r="E138" s="118"/>
      <c r="F138" s="119"/>
      <c r="G138" s="117"/>
      <c r="H138" s="118"/>
      <c r="I138" s="118"/>
      <c r="J138" s="118"/>
      <c r="K138" s="119"/>
      <c r="L138" s="120" t="e">
        <f>G138/B138</f>
        <v>#DIV/0!</v>
      </c>
      <c r="M138" s="121"/>
      <c r="N138" s="121"/>
      <c r="O138" s="122"/>
    </row>
    <row r="139" spans="1:15">
      <c r="A139" s="93" t="s">
        <v>54</v>
      </c>
      <c r="B139" s="95" t="s">
        <v>53</v>
      </c>
      <c r="C139" s="95"/>
      <c r="D139" s="95"/>
      <c r="E139" s="95"/>
      <c r="F139" s="95"/>
      <c r="G139" s="95"/>
      <c r="H139" s="95"/>
      <c r="I139" s="95"/>
      <c r="J139" s="95"/>
      <c r="K139" s="95"/>
      <c r="L139" s="95"/>
      <c r="M139" s="95"/>
      <c r="N139" s="95"/>
      <c r="O139" s="96"/>
    </row>
    <row r="140" spans="1:15" ht="15" thickBot="1">
      <c r="A140" s="94"/>
      <c r="B140" s="97"/>
      <c r="C140" s="97"/>
      <c r="D140" s="97"/>
      <c r="E140" s="97"/>
      <c r="F140" s="97"/>
      <c r="G140" s="97"/>
      <c r="H140" s="97"/>
      <c r="I140" s="97"/>
      <c r="J140" s="97"/>
      <c r="K140" s="97"/>
      <c r="L140" s="97"/>
      <c r="M140" s="97"/>
      <c r="N140" s="97"/>
      <c r="O140" s="98"/>
    </row>
    <row r="141" spans="1:15" ht="15.75">
      <c r="A141" s="126" t="s">
        <v>12</v>
      </c>
      <c r="B141" s="127"/>
      <c r="C141" s="127"/>
      <c r="D141" s="127"/>
      <c r="E141" s="127"/>
      <c r="F141" s="127"/>
      <c r="G141" s="127"/>
      <c r="H141" s="127"/>
      <c r="I141" s="127"/>
      <c r="J141" s="127"/>
      <c r="K141" s="127"/>
      <c r="L141" s="127"/>
      <c r="M141" s="127"/>
      <c r="N141" s="127"/>
      <c r="O141" s="128"/>
    </row>
    <row r="142" spans="1:15" ht="36.6" customHeight="1" thickBot="1">
      <c r="A142" s="129" t="s">
        <v>52</v>
      </c>
      <c r="B142" s="130"/>
      <c r="C142" s="130"/>
      <c r="D142" s="130"/>
      <c r="E142" s="130"/>
      <c r="F142" s="130"/>
      <c r="G142" s="130"/>
      <c r="H142" s="130"/>
      <c r="I142" s="130"/>
      <c r="J142" s="130"/>
      <c r="K142" s="130"/>
      <c r="L142" s="130"/>
      <c r="M142" s="130"/>
      <c r="N142" s="130"/>
      <c r="O142" s="131"/>
    </row>
    <row r="143" spans="1:15" ht="15.75">
      <c r="A143" s="135" t="s">
        <v>9</v>
      </c>
      <c r="B143" s="136"/>
      <c r="C143" s="136"/>
      <c r="D143" s="136"/>
      <c r="E143" s="136"/>
      <c r="F143" s="136"/>
      <c r="G143" s="136"/>
      <c r="H143" s="136"/>
      <c r="I143" s="136"/>
      <c r="J143" s="136"/>
      <c r="K143" s="136"/>
      <c r="L143" s="136"/>
      <c r="M143" s="136"/>
      <c r="N143" s="136"/>
      <c r="O143" s="137"/>
    </row>
    <row r="144" spans="1:15" ht="15.75" thickBot="1">
      <c r="A144" s="138" t="s">
        <v>51</v>
      </c>
      <c r="B144" s="139"/>
      <c r="C144" s="139"/>
      <c r="D144" s="139"/>
      <c r="E144" s="139"/>
      <c r="F144" s="139"/>
      <c r="G144" s="139"/>
      <c r="H144" s="139"/>
      <c r="I144" s="139"/>
      <c r="J144" s="139"/>
      <c r="K144" s="139"/>
      <c r="L144" s="139"/>
      <c r="M144" s="139"/>
      <c r="N144" s="139"/>
      <c r="O144" s="140"/>
    </row>
    <row r="145" spans="1:15" ht="15.75">
      <c r="A145" s="2"/>
      <c r="B145" s="29"/>
      <c r="C145" s="29"/>
      <c r="D145" s="29"/>
      <c r="E145" s="29"/>
      <c r="F145" s="29"/>
      <c r="G145" s="29"/>
      <c r="H145" s="29"/>
      <c r="I145" s="29"/>
      <c r="J145" s="29"/>
      <c r="K145" s="29"/>
      <c r="L145" s="29"/>
      <c r="M145" s="29"/>
      <c r="N145" s="29"/>
      <c r="O145" s="30"/>
    </row>
    <row r="146" spans="1:15" ht="15.75">
      <c r="A146" s="1"/>
      <c r="B146" s="31"/>
      <c r="C146" s="31"/>
      <c r="D146" s="31"/>
      <c r="E146" s="31"/>
      <c r="F146" s="31"/>
      <c r="G146" s="31"/>
      <c r="H146" s="31"/>
      <c r="I146" s="31"/>
      <c r="J146" s="31"/>
      <c r="K146" s="31"/>
      <c r="L146" s="31"/>
      <c r="M146" s="31"/>
      <c r="N146" s="31"/>
      <c r="O146" s="32"/>
    </row>
    <row r="147" spans="1:15" ht="15.75">
      <c r="A147" s="1"/>
      <c r="B147" s="31"/>
      <c r="C147" s="31"/>
      <c r="D147" s="31"/>
      <c r="E147" s="31"/>
      <c r="F147" s="31"/>
      <c r="G147" s="31"/>
      <c r="H147" s="31"/>
      <c r="I147" s="31"/>
      <c r="J147" s="31"/>
      <c r="K147" s="31"/>
      <c r="L147" s="31"/>
      <c r="M147" s="31"/>
      <c r="N147" s="31"/>
      <c r="O147" s="32"/>
    </row>
    <row r="148" spans="1:15" ht="15.75">
      <c r="A148" s="1"/>
      <c r="B148" s="31"/>
      <c r="C148" s="31"/>
      <c r="D148" s="33"/>
      <c r="E148" s="141" t="s">
        <v>9</v>
      </c>
      <c r="F148" s="141"/>
      <c r="G148" s="141"/>
      <c r="H148" s="141"/>
      <c r="I148" s="141"/>
      <c r="J148" s="33"/>
      <c r="K148" s="31"/>
      <c r="L148" s="142"/>
      <c r="M148" s="142"/>
      <c r="N148" s="31"/>
      <c r="O148" s="32"/>
    </row>
    <row r="149" spans="1:15" ht="15.75">
      <c r="A149" s="1"/>
      <c r="B149" s="31"/>
      <c r="C149" s="31"/>
      <c r="D149" s="33"/>
      <c r="E149" s="143" t="s">
        <v>50</v>
      </c>
      <c r="F149" s="144"/>
      <c r="G149" s="144"/>
      <c r="H149" s="145"/>
      <c r="I149" s="34">
        <v>4</v>
      </c>
      <c r="J149" s="33"/>
      <c r="K149" s="31"/>
      <c r="L149" s="31"/>
      <c r="M149" s="31"/>
      <c r="N149" s="31"/>
      <c r="O149" s="32"/>
    </row>
    <row r="150" spans="1:15" ht="15.75">
      <c r="A150" s="1"/>
      <c r="B150" s="31"/>
      <c r="C150" s="35"/>
      <c r="D150" s="33"/>
      <c r="E150" s="143" t="s">
        <v>114</v>
      </c>
      <c r="F150" s="144"/>
      <c r="G150" s="144"/>
      <c r="H150" s="145"/>
      <c r="I150" s="34">
        <v>4</v>
      </c>
      <c r="J150" s="33"/>
      <c r="K150" s="31"/>
      <c r="L150" s="31"/>
      <c r="M150" s="31"/>
      <c r="N150" s="31"/>
      <c r="O150" s="32"/>
    </row>
    <row r="151" spans="1:15" ht="15.75">
      <c r="A151" s="1"/>
      <c r="B151" s="31"/>
      <c r="C151" s="31"/>
      <c r="D151" s="33"/>
      <c r="E151" s="141" t="s">
        <v>8</v>
      </c>
      <c r="F151" s="141"/>
      <c r="G151" s="141"/>
      <c r="H151" s="141"/>
      <c r="I151" s="36">
        <f>I149/I150</f>
        <v>1</v>
      </c>
      <c r="J151" s="33"/>
      <c r="K151" s="31"/>
      <c r="L151" s="31"/>
      <c r="M151" s="31"/>
      <c r="N151" s="31"/>
      <c r="O151" s="32"/>
    </row>
    <row r="152" spans="1:15" ht="15.75">
      <c r="A152" s="1"/>
      <c r="B152" s="31"/>
      <c r="C152" s="31"/>
      <c r="D152" s="31"/>
      <c r="E152" s="31"/>
      <c r="F152" s="31"/>
      <c r="G152" s="31"/>
      <c r="H152" s="31"/>
      <c r="I152" s="31"/>
      <c r="J152" s="31"/>
      <c r="K152" s="31"/>
      <c r="L152" s="31"/>
      <c r="M152" s="31"/>
      <c r="N152" s="31"/>
      <c r="O152" s="32"/>
    </row>
    <row r="153" spans="1:15" ht="15.75">
      <c r="A153" s="1"/>
      <c r="B153" s="31"/>
      <c r="C153" s="31"/>
      <c r="D153" s="31"/>
      <c r="E153" s="31"/>
      <c r="F153" s="31"/>
      <c r="G153" s="31"/>
      <c r="H153" s="31"/>
      <c r="I153" s="31"/>
      <c r="J153" s="31"/>
      <c r="K153" s="31"/>
      <c r="L153" s="31"/>
      <c r="M153" s="31"/>
      <c r="N153" s="31"/>
      <c r="O153" s="32"/>
    </row>
    <row r="154" spans="1:15" ht="15.75">
      <c r="A154" s="1"/>
      <c r="B154" s="31"/>
      <c r="C154" s="31"/>
      <c r="D154" s="31"/>
      <c r="E154" s="31"/>
      <c r="F154" s="31"/>
      <c r="G154" s="31"/>
      <c r="H154" s="31"/>
      <c r="I154" s="31"/>
      <c r="J154" s="31"/>
      <c r="K154" s="31"/>
      <c r="L154" s="31"/>
      <c r="M154" s="31"/>
      <c r="N154" s="31"/>
      <c r="O154" s="32"/>
    </row>
    <row r="155" spans="1:15" ht="15.75">
      <c r="A155" s="1"/>
      <c r="B155" s="31"/>
      <c r="C155" s="31"/>
      <c r="D155" s="31"/>
      <c r="E155" s="33"/>
      <c r="F155" s="31"/>
      <c r="G155" s="31"/>
      <c r="H155" s="31"/>
      <c r="I155" s="36">
        <v>1</v>
      </c>
      <c r="J155" s="37"/>
      <c r="K155" s="37"/>
      <c r="L155" s="37"/>
      <c r="M155" s="31"/>
      <c r="N155" s="31"/>
      <c r="O155" s="32"/>
    </row>
    <row r="156" spans="1:15" ht="15.75">
      <c r="A156" s="1"/>
      <c r="B156" s="31"/>
      <c r="C156" s="31"/>
      <c r="D156" s="31"/>
      <c r="E156" s="141" t="s">
        <v>7</v>
      </c>
      <c r="F156" s="141"/>
      <c r="G156" s="141"/>
      <c r="H156" s="141"/>
      <c r="I156" s="38">
        <f>I151</f>
        <v>1</v>
      </c>
      <c r="J156" s="31"/>
      <c r="K156" s="31"/>
      <c r="L156" s="31"/>
      <c r="M156" s="31"/>
      <c r="N156" s="31"/>
      <c r="O156" s="32"/>
    </row>
    <row r="157" spans="1:15" ht="16.5" thickBot="1">
      <c r="A157" s="1"/>
      <c r="B157" s="31"/>
      <c r="C157" s="31"/>
      <c r="D157" s="31"/>
      <c r="E157" s="31"/>
      <c r="F157" s="31"/>
      <c r="G157" s="31"/>
      <c r="H157" s="31"/>
      <c r="I157" s="31"/>
      <c r="J157" s="31"/>
      <c r="K157" s="31"/>
      <c r="L157" s="31"/>
      <c r="M157" s="31"/>
      <c r="N157" s="31"/>
      <c r="O157" s="32"/>
    </row>
    <row r="158" spans="1:15" ht="16.5" thickBot="1">
      <c r="A158" s="132" t="s">
        <v>6</v>
      </c>
      <c r="B158" s="133"/>
      <c r="C158" s="133"/>
      <c r="D158" s="133"/>
      <c r="E158" s="133"/>
      <c r="F158" s="133"/>
      <c r="G158" s="133"/>
      <c r="H158" s="133"/>
      <c r="I158" s="133"/>
      <c r="J158" s="133"/>
      <c r="K158" s="133"/>
      <c r="L158" s="133"/>
      <c r="M158" s="133"/>
      <c r="N158" s="133"/>
      <c r="O158" s="134"/>
    </row>
    <row r="159" spans="1:15" ht="16.5" thickBot="1">
      <c r="A159" s="132" t="s">
        <v>5</v>
      </c>
      <c r="B159" s="133"/>
      <c r="C159" s="133"/>
      <c r="D159" s="133"/>
      <c r="E159" s="133"/>
      <c r="F159" s="133"/>
      <c r="G159" s="133"/>
      <c r="H159" s="133"/>
      <c r="I159" s="133"/>
      <c r="J159" s="133"/>
      <c r="K159" s="133"/>
      <c r="L159" s="133"/>
      <c r="M159" s="133"/>
      <c r="N159" s="133"/>
      <c r="O159" s="134"/>
    </row>
    <row r="160" spans="1:15">
      <c r="A160" s="146" t="s">
        <v>115</v>
      </c>
      <c r="B160" s="147"/>
      <c r="C160" s="147"/>
      <c r="D160" s="147"/>
      <c r="E160" s="147"/>
      <c r="F160" s="147"/>
      <c r="G160" s="147"/>
      <c r="H160" s="147"/>
      <c r="I160" s="147"/>
      <c r="J160" s="147"/>
      <c r="K160" s="147"/>
      <c r="L160" s="147"/>
      <c r="M160" s="147"/>
      <c r="N160" s="147"/>
      <c r="O160" s="148"/>
    </row>
    <row r="161" spans="1:15">
      <c r="A161" s="178"/>
      <c r="B161" s="179"/>
      <c r="C161" s="179"/>
      <c r="D161" s="179"/>
      <c r="E161" s="179"/>
      <c r="F161" s="179"/>
      <c r="G161" s="179"/>
      <c r="H161" s="179"/>
      <c r="I161" s="179"/>
      <c r="J161" s="179"/>
      <c r="K161" s="179"/>
      <c r="L161" s="179"/>
      <c r="M161" s="179"/>
      <c r="N161" s="179"/>
      <c r="O161" s="180"/>
    </row>
    <row r="162" spans="1:15">
      <c r="A162" s="178"/>
      <c r="B162" s="179"/>
      <c r="C162" s="179"/>
      <c r="D162" s="179"/>
      <c r="E162" s="179"/>
      <c r="F162" s="179"/>
      <c r="G162" s="179"/>
      <c r="H162" s="179"/>
      <c r="I162" s="179"/>
      <c r="J162" s="179"/>
      <c r="K162" s="179"/>
      <c r="L162" s="179"/>
      <c r="M162" s="179"/>
      <c r="N162" s="179"/>
      <c r="O162" s="180"/>
    </row>
    <row r="163" spans="1:15">
      <c r="A163" s="178"/>
      <c r="B163" s="179"/>
      <c r="C163" s="179"/>
      <c r="D163" s="179"/>
      <c r="E163" s="179"/>
      <c r="F163" s="179"/>
      <c r="G163" s="179"/>
      <c r="H163" s="179"/>
      <c r="I163" s="179"/>
      <c r="J163" s="179"/>
      <c r="K163" s="179"/>
      <c r="L163" s="179"/>
      <c r="M163" s="179"/>
      <c r="N163" s="179"/>
      <c r="O163" s="180"/>
    </row>
    <row r="164" spans="1:15">
      <c r="A164" s="178"/>
      <c r="B164" s="179"/>
      <c r="C164" s="179"/>
      <c r="D164" s="179"/>
      <c r="E164" s="179"/>
      <c r="F164" s="179"/>
      <c r="G164" s="179"/>
      <c r="H164" s="179"/>
      <c r="I164" s="179"/>
      <c r="J164" s="179"/>
      <c r="K164" s="179"/>
      <c r="L164" s="179"/>
      <c r="M164" s="179"/>
      <c r="N164" s="179"/>
      <c r="O164" s="180"/>
    </row>
    <row r="165" spans="1:15">
      <c r="A165" s="178"/>
      <c r="B165" s="179"/>
      <c r="C165" s="179"/>
      <c r="D165" s="179"/>
      <c r="E165" s="179"/>
      <c r="F165" s="179"/>
      <c r="G165" s="179"/>
      <c r="H165" s="179"/>
      <c r="I165" s="179"/>
      <c r="J165" s="179"/>
      <c r="K165" s="179"/>
      <c r="L165" s="179"/>
      <c r="M165" s="179"/>
      <c r="N165" s="179"/>
      <c r="O165" s="180"/>
    </row>
    <row r="166" spans="1:15">
      <c r="A166" s="178"/>
      <c r="B166" s="179"/>
      <c r="C166" s="179"/>
      <c r="D166" s="179"/>
      <c r="E166" s="179"/>
      <c r="F166" s="179"/>
      <c r="G166" s="179"/>
      <c r="H166" s="179"/>
      <c r="I166" s="179"/>
      <c r="J166" s="179"/>
      <c r="K166" s="179"/>
      <c r="L166" s="179"/>
      <c r="M166" s="179"/>
      <c r="N166" s="179"/>
      <c r="O166" s="180"/>
    </row>
    <row r="167" spans="1:15">
      <c r="A167" s="178"/>
      <c r="B167" s="179"/>
      <c r="C167" s="179"/>
      <c r="D167" s="179"/>
      <c r="E167" s="179"/>
      <c r="F167" s="179"/>
      <c r="G167" s="179"/>
      <c r="H167" s="179"/>
      <c r="I167" s="179"/>
      <c r="J167" s="179"/>
      <c r="K167" s="179"/>
      <c r="L167" s="179"/>
      <c r="M167" s="179"/>
      <c r="N167" s="179"/>
      <c r="O167" s="180"/>
    </row>
    <row r="168" spans="1:15">
      <c r="A168" s="178"/>
      <c r="B168" s="179"/>
      <c r="C168" s="179"/>
      <c r="D168" s="179"/>
      <c r="E168" s="179"/>
      <c r="F168" s="179"/>
      <c r="G168" s="179"/>
      <c r="H168" s="179"/>
      <c r="I168" s="179"/>
      <c r="J168" s="179"/>
      <c r="K168" s="179"/>
      <c r="L168" s="179"/>
      <c r="M168" s="179"/>
      <c r="N168" s="179"/>
      <c r="O168" s="180"/>
    </row>
    <row r="169" spans="1:15" ht="15" thickBot="1">
      <c r="A169" s="181"/>
      <c r="B169" s="182"/>
      <c r="C169" s="182"/>
      <c r="D169" s="182"/>
      <c r="E169" s="182"/>
      <c r="F169" s="182"/>
      <c r="G169" s="182"/>
      <c r="H169" s="182"/>
      <c r="I169" s="182"/>
      <c r="J169" s="182"/>
      <c r="K169" s="182"/>
      <c r="L169" s="182"/>
      <c r="M169" s="182"/>
      <c r="N169" s="182"/>
      <c r="O169" s="183"/>
    </row>
    <row r="170" spans="1:15" ht="16.5" thickBot="1">
      <c r="A170" s="132" t="s">
        <v>4</v>
      </c>
      <c r="B170" s="133"/>
      <c r="C170" s="133"/>
      <c r="D170" s="133"/>
      <c r="E170" s="133"/>
      <c r="F170" s="133"/>
      <c r="G170" s="133"/>
      <c r="H170" s="133"/>
      <c r="I170" s="133"/>
      <c r="J170" s="133"/>
      <c r="K170" s="133"/>
      <c r="L170" s="133"/>
      <c r="M170" s="133"/>
      <c r="N170" s="133"/>
      <c r="O170" s="134"/>
    </row>
    <row r="171" spans="1:15">
      <c r="A171" s="169"/>
      <c r="B171" s="170"/>
      <c r="C171" s="170"/>
      <c r="D171" s="170"/>
      <c r="E171" s="170"/>
      <c r="F171" s="170"/>
      <c r="G171" s="170"/>
      <c r="H171" s="170"/>
      <c r="I171" s="170"/>
      <c r="J171" s="170"/>
      <c r="K171" s="170"/>
      <c r="L171" s="170"/>
      <c r="M171" s="170"/>
      <c r="N171" s="170"/>
      <c r="O171" s="171"/>
    </row>
    <row r="172" spans="1:15">
      <c r="A172" s="172"/>
      <c r="B172" s="173"/>
      <c r="C172" s="173"/>
      <c r="D172" s="173"/>
      <c r="E172" s="173"/>
      <c r="F172" s="173"/>
      <c r="G172" s="173"/>
      <c r="H172" s="173"/>
      <c r="I172" s="173"/>
      <c r="J172" s="173"/>
      <c r="K172" s="173"/>
      <c r="L172" s="173"/>
      <c r="M172" s="173"/>
      <c r="N172" s="173"/>
      <c r="O172" s="174"/>
    </row>
    <row r="173" spans="1:15">
      <c r="A173" s="172"/>
      <c r="B173" s="173"/>
      <c r="C173" s="173"/>
      <c r="D173" s="173"/>
      <c r="E173" s="173"/>
      <c r="F173" s="173"/>
      <c r="G173" s="173"/>
      <c r="H173" s="173"/>
      <c r="I173" s="173"/>
      <c r="J173" s="173"/>
      <c r="K173" s="173"/>
      <c r="L173" s="173"/>
      <c r="M173" s="173"/>
      <c r="N173" s="173"/>
      <c r="O173" s="174"/>
    </row>
    <row r="174" spans="1:15">
      <c r="A174" s="172"/>
      <c r="B174" s="173"/>
      <c r="C174" s="173"/>
      <c r="D174" s="173"/>
      <c r="E174" s="173"/>
      <c r="F174" s="173"/>
      <c r="G174" s="173"/>
      <c r="H174" s="173"/>
      <c r="I174" s="173"/>
      <c r="J174" s="173"/>
      <c r="K174" s="173"/>
      <c r="L174" s="173"/>
      <c r="M174" s="173"/>
      <c r="N174" s="173"/>
      <c r="O174" s="174"/>
    </row>
    <row r="175" spans="1:15">
      <c r="A175" s="172"/>
      <c r="B175" s="173"/>
      <c r="C175" s="173"/>
      <c r="D175" s="173"/>
      <c r="E175" s="173"/>
      <c r="F175" s="173"/>
      <c r="G175" s="173"/>
      <c r="H175" s="173"/>
      <c r="I175" s="173"/>
      <c r="J175" s="173"/>
      <c r="K175" s="173"/>
      <c r="L175" s="173"/>
      <c r="M175" s="173"/>
      <c r="N175" s="173"/>
      <c r="O175" s="174"/>
    </row>
    <row r="176" spans="1:15">
      <c r="A176" s="172"/>
      <c r="B176" s="173"/>
      <c r="C176" s="173"/>
      <c r="D176" s="173"/>
      <c r="E176" s="173"/>
      <c r="F176" s="173"/>
      <c r="G176" s="173"/>
      <c r="H176" s="173"/>
      <c r="I176" s="173"/>
      <c r="J176" s="173"/>
      <c r="K176" s="173"/>
      <c r="L176" s="173"/>
      <c r="M176" s="173"/>
      <c r="N176" s="173"/>
      <c r="O176" s="174"/>
    </row>
    <row r="177" spans="1:15">
      <c r="A177" s="172"/>
      <c r="B177" s="173"/>
      <c r="C177" s="173"/>
      <c r="D177" s="173"/>
      <c r="E177" s="173"/>
      <c r="F177" s="173"/>
      <c r="G177" s="173"/>
      <c r="H177" s="173"/>
      <c r="I177" s="173"/>
      <c r="J177" s="173"/>
      <c r="K177" s="173"/>
      <c r="L177" s="173"/>
      <c r="M177" s="173"/>
      <c r="N177" s="173"/>
      <c r="O177" s="174"/>
    </row>
    <row r="178" spans="1:15">
      <c r="A178" s="172"/>
      <c r="B178" s="173"/>
      <c r="C178" s="173"/>
      <c r="D178" s="173"/>
      <c r="E178" s="173"/>
      <c r="F178" s="173"/>
      <c r="G178" s="173"/>
      <c r="H178" s="173"/>
      <c r="I178" s="173"/>
      <c r="J178" s="173"/>
      <c r="K178" s="173"/>
      <c r="L178" s="173"/>
      <c r="M178" s="173"/>
      <c r="N178" s="173"/>
      <c r="O178" s="174"/>
    </row>
    <row r="179" spans="1:15">
      <c r="A179" s="172"/>
      <c r="B179" s="173"/>
      <c r="C179" s="173"/>
      <c r="D179" s="173"/>
      <c r="E179" s="173"/>
      <c r="F179" s="173"/>
      <c r="G179" s="173"/>
      <c r="H179" s="173"/>
      <c r="I179" s="173"/>
      <c r="J179" s="173"/>
      <c r="K179" s="173"/>
      <c r="L179" s="173"/>
      <c r="M179" s="173"/>
      <c r="N179" s="173"/>
      <c r="O179" s="174"/>
    </row>
    <row r="180" spans="1:15" ht="15" thickBot="1">
      <c r="A180" s="175"/>
      <c r="B180" s="176"/>
      <c r="C180" s="176"/>
      <c r="D180" s="176"/>
      <c r="E180" s="176"/>
      <c r="F180" s="176"/>
      <c r="G180" s="176"/>
      <c r="H180" s="176"/>
      <c r="I180" s="176"/>
      <c r="J180" s="176"/>
      <c r="K180" s="176"/>
      <c r="L180" s="176"/>
      <c r="M180" s="176"/>
      <c r="N180" s="176"/>
      <c r="O180" s="177"/>
    </row>
    <row r="181" spans="1:15" ht="16.5" thickBot="1">
      <c r="A181" s="158" t="s">
        <v>3</v>
      </c>
      <c r="B181" s="160" t="s">
        <v>2</v>
      </c>
      <c r="C181" s="161"/>
      <c r="D181" s="161"/>
      <c r="E181" s="161"/>
      <c r="F181" s="162"/>
      <c r="G181" s="160" t="s">
        <v>1</v>
      </c>
      <c r="H181" s="161"/>
      <c r="I181" s="161"/>
      <c r="J181" s="161"/>
      <c r="K181" s="162"/>
      <c r="L181" s="160" t="s">
        <v>0</v>
      </c>
      <c r="M181" s="161"/>
      <c r="N181" s="161"/>
      <c r="O181" s="162"/>
    </row>
    <row r="182" spans="1:15" ht="21" thickBot="1">
      <c r="A182" s="159"/>
      <c r="B182" s="163"/>
      <c r="C182" s="164"/>
      <c r="D182" s="164"/>
      <c r="E182" s="164"/>
      <c r="F182" s="165"/>
      <c r="G182" s="163"/>
      <c r="H182" s="164"/>
      <c r="I182" s="164"/>
      <c r="J182" s="164"/>
      <c r="K182" s="165"/>
      <c r="L182" s="166" t="e">
        <f>G182/B182</f>
        <v>#DIV/0!</v>
      </c>
      <c r="M182" s="167"/>
      <c r="N182" s="167"/>
      <c r="O182" s="168"/>
    </row>
    <row r="183" spans="1:15">
      <c r="A183" s="93" t="s">
        <v>49</v>
      </c>
      <c r="B183" s="95" t="s">
        <v>48</v>
      </c>
      <c r="C183" s="95"/>
      <c r="D183" s="95"/>
      <c r="E183" s="95"/>
      <c r="F183" s="95"/>
      <c r="G183" s="95"/>
      <c r="H183" s="95"/>
      <c r="I183" s="95"/>
      <c r="J183" s="95"/>
      <c r="K183" s="95"/>
      <c r="L183" s="95"/>
      <c r="M183" s="95"/>
      <c r="N183" s="95"/>
      <c r="O183" s="96"/>
    </row>
    <row r="184" spans="1:15" ht="15" thickBot="1">
      <c r="A184" s="94"/>
      <c r="B184" s="97"/>
      <c r="C184" s="97"/>
      <c r="D184" s="97"/>
      <c r="E184" s="97"/>
      <c r="F184" s="97"/>
      <c r="G184" s="97"/>
      <c r="H184" s="97"/>
      <c r="I184" s="97"/>
      <c r="J184" s="97"/>
      <c r="K184" s="97"/>
      <c r="L184" s="97"/>
      <c r="M184" s="97"/>
      <c r="N184" s="97"/>
      <c r="O184" s="98"/>
    </row>
    <row r="185" spans="1:15" ht="15.75">
      <c r="A185" s="99" t="s">
        <v>12</v>
      </c>
      <c r="B185" s="100"/>
      <c r="C185" s="100"/>
      <c r="D185" s="100"/>
      <c r="E185" s="100"/>
      <c r="F185" s="100"/>
      <c r="G185" s="100"/>
      <c r="H185" s="100"/>
      <c r="I185" s="100"/>
      <c r="J185" s="100"/>
      <c r="K185" s="100"/>
      <c r="L185" s="100"/>
      <c r="M185" s="100"/>
      <c r="N185" s="100"/>
      <c r="O185" s="101"/>
    </row>
    <row r="186" spans="1:15" ht="34.15" customHeight="1" thickBot="1">
      <c r="A186" s="102" t="s">
        <v>47</v>
      </c>
      <c r="B186" s="103"/>
      <c r="C186" s="103"/>
      <c r="D186" s="103"/>
      <c r="E186" s="103"/>
      <c r="F186" s="103"/>
      <c r="G186" s="103"/>
      <c r="H186" s="103"/>
      <c r="I186" s="103"/>
      <c r="J186" s="103"/>
      <c r="K186" s="103"/>
      <c r="L186" s="103"/>
      <c r="M186" s="103"/>
      <c r="N186" s="103"/>
      <c r="O186" s="104"/>
    </row>
    <row r="187" spans="1:15" ht="15.75">
      <c r="A187" s="105" t="s">
        <v>9</v>
      </c>
      <c r="B187" s="106"/>
      <c r="C187" s="106"/>
      <c r="D187" s="106"/>
      <c r="E187" s="106"/>
      <c r="F187" s="106"/>
      <c r="G187" s="106"/>
      <c r="H187" s="106"/>
      <c r="I187" s="106"/>
      <c r="J187" s="106"/>
      <c r="K187" s="106"/>
      <c r="L187" s="106"/>
      <c r="M187" s="106"/>
      <c r="N187" s="106"/>
      <c r="O187" s="107"/>
    </row>
    <row r="188" spans="1:15" ht="15.75" thickBot="1">
      <c r="A188" s="102" t="s">
        <v>46</v>
      </c>
      <c r="B188" s="103"/>
      <c r="C188" s="103"/>
      <c r="D188" s="103"/>
      <c r="E188" s="103"/>
      <c r="F188" s="103"/>
      <c r="G188" s="103"/>
      <c r="H188" s="103"/>
      <c r="I188" s="103"/>
      <c r="J188" s="103"/>
      <c r="K188" s="103"/>
      <c r="L188" s="103"/>
      <c r="M188" s="103"/>
      <c r="N188" s="103"/>
      <c r="O188" s="104"/>
    </row>
    <row r="189" spans="1:15" ht="15.75">
      <c r="A189" s="4"/>
      <c r="B189" s="19"/>
      <c r="C189" s="19"/>
      <c r="D189" s="19"/>
      <c r="E189" s="19"/>
      <c r="F189" s="19"/>
      <c r="G189" s="19"/>
      <c r="H189" s="19"/>
      <c r="I189" s="19"/>
      <c r="J189" s="19"/>
      <c r="K189" s="19"/>
      <c r="L189" s="19"/>
      <c r="M189" s="19"/>
      <c r="N189" s="19"/>
      <c r="O189" s="20"/>
    </row>
    <row r="190" spans="1:15" ht="15.75">
      <c r="A190" s="3"/>
      <c r="B190" s="21"/>
      <c r="C190" s="21"/>
      <c r="D190" s="21"/>
      <c r="E190" s="21"/>
      <c r="F190" s="21"/>
      <c r="G190" s="21"/>
      <c r="H190" s="21"/>
      <c r="I190" s="21"/>
      <c r="J190" s="21"/>
      <c r="K190" s="21"/>
      <c r="L190" s="21"/>
      <c r="M190" s="21"/>
      <c r="N190" s="21"/>
      <c r="O190" s="22"/>
    </row>
    <row r="191" spans="1:15" ht="15.75">
      <c r="A191" s="3"/>
      <c r="B191" s="21"/>
      <c r="C191" s="21"/>
      <c r="D191" s="21"/>
      <c r="E191" s="21"/>
      <c r="F191" s="21"/>
      <c r="G191" s="21"/>
      <c r="H191" s="21"/>
      <c r="I191" s="21"/>
      <c r="J191" s="21"/>
      <c r="K191" s="21"/>
      <c r="L191" s="21"/>
      <c r="M191" s="21"/>
      <c r="N191" s="21"/>
      <c r="O191" s="22"/>
    </row>
    <row r="192" spans="1:15" ht="15.75">
      <c r="A192" s="3"/>
      <c r="B192" s="21"/>
      <c r="C192" s="21"/>
      <c r="D192" s="23"/>
      <c r="E192" s="64" t="s">
        <v>9</v>
      </c>
      <c r="F192" s="64"/>
      <c r="G192" s="64"/>
      <c r="H192" s="64"/>
      <c r="I192" s="64"/>
      <c r="J192" s="23"/>
      <c r="K192" s="21"/>
      <c r="L192" s="108"/>
      <c r="M192" s="108"/>
      <c r="N192" s="21"/>
      <c r="O192" s="22"/>
    </row>
    <row r="193" spans="1:15" ht="30" customHeight="1">
      <c r="A193" s="3"/>
      <c r="B193" s="21"/>
      <c r="C193" s="21"/>
      <c r="D193" s="23"/>
      <c r="E193" s="61" t="s">
        <v>45</v>
      </c>
      <c r="F193" s="62"/>
      <c r="G193" s="62"/>
      <c r="H193" s="63"/>
      <c r="I193" s="24">
        <v>159</v>
      </c>
      <c r="J193" s="23"/>
      <c r="K193" s="21"/>
      <c r="L193" s="21"/>
      <c r="M193" s="21"/>
      <c r="N193" s="21"/>
      <c r="O193" s="22"/>
    </row>
    <row r="194" spans="1:15" ht="30" customHeight="1">
      <c r="A194" s="3"/>
      <c r="B194" s="21"/>
      <c r="C194" s="25"/>
      <c r="D194" s="23"/>
      <c r="E194" s="61" t="s">
        <v>44</v>
      </c>
      <c r="F194" s="62"/>
      <c r="G194" s="62"/>
      <c r="H194" s="63"/>
      <c r="I194" s="24">
        <v>159</v>
      </c>
      <c r="J194" s="23"/>
      <c r="K194" s="21"/>
      <c r="L194" s="21"/>
      <c r="M194" s="21"/>
      <c r="N194" s="21"/>
      <c r="O194" s="22"/>
    </row>
    <row r="195" spans="1:15" ht="15.75">
      <c r="A195" s="3"/>
      <c r="B195" s="21"/>
      <c r="C195" s="21"/>
      <c r="D195" s="23"/>
      <c r="E195" s="64" t="s">
        <v>8</v>
      </c>
      <c r="F195" s="64"/>
      <c r="G195" s="64"/>
      <c r="H195" s="64"/>
      <c r="I195" s="26">
        <f>I193/I194</f>
        <v>1</v>
      </c>
      <c r="J195" s="23"/>
      <c r="K195" s="21"/>
      <c r="L195" s="21"/>
      <c r="M195" s="21"/>
      <c r="N195" s="21"/>
      <c r="O195" s="22"/>
    </row>
    <row r="196" spans="1:15" ht="15.75">
      <c r="A196" s="3"/>
      <c r="B196" s="21"/>
      <c r="C196" s="21"/>
      <c r="D196" s="21"/>
      <c r="E196" s="21"/>
      <c r="F196" s="21"/>
      <c r="G196" s="21"/>
      <c r="H196" s="21"/>
      <c r="I196" s="21"/>
      <c r="J196" s="21"/>
      <c r="K196" s="21"/>
      <c r="L196" s="21"/>
      <c r="M196" s="21"/>
      <c r="N196" s="21"/>
      <c r="O196" s="22"/>
    </row>
    <row r="197" spans="1:15" ht="15.75">
      <c r="A197" s="3"/>
      <c r="B197" s="21"/>
      <c r="C197" s="21"/>
      <c r="D197" s="21"/>
      <c r="E197" s="21"/>
      <c r="F197" s="21"/>
      <c r="G197" s="21"/>
      <c r="H197" s="21"/>
      <c r="I197" s="21"/>
      <c r="J197" s="21"/>
      <c r="K197" s="21"/>
      <c r="L197" s="21"/>
      <c r="M197" s="21"/>
      <c r="N197" s="21"/>
      <c r="O197" s="22"/>
    </row>
    <row r="198" spans="1:15" ht="15.75">
      <c r="A198" s="3"/>
      <c r="B198" s="21"/>
      <c r="C198" s="21"/>
      <c r="D198" s="21"/>
      <c r="E198" s="21"/>
      <c r="F198" s="21"/>
      <c r="G198" s="21"/>
      <c r="H198" s="21"/>
      <c r="I198" s="21"/>
      <c r="J198" s="21"/>
      <c r="K198" s="21"/>
      <c r="L198" s="21"/>
      <c r="M198" s="21"/>
      <c r="N198" s="21"/>
      <c r="O198" s="22"/>
    </row>
    <row r="199" spans="1:15" ht="15.75">
      <c r="A199" s="3"/>
      <c r="B199" s="21"/>
      <c r="C199" s="21"/>
      <c r="D199" s="21"/>
      <c r="E199" s="23"/>
      <c r="F199" s="21"/>
      <c r="G199" s="21"/>
      <c r="H199" s="21"/>
      <c r="I199" s="26">
        <v>1</v>
      </c>
      <c r="J199" s="27"/>
      <c r="K199" s="27"/>
      <c r="L199" s="27"/>
      <c r="M199" s="21"/>
      <c r="N199" s="21"/>
      <c r="O199" s="22"/>
    </row>
    <row r="200" spans="1:15" ht="15.75">
      <c r="A200" s="3"/>
      <c r="B200" s="21"/>
      <c r="C200" s="21"/>
      <c r="D200" s="21"/>
      <c r="E200" s="64" t="s">
        <v>7</v>
      </c>
      <c r="F200" s="64"/>
      <c r="G200" s="64"/>
      <c r="H200" s="64"/>
      <c r="I200" s="28">
        <f>I195</f>
        <v>1</v>
      </c>
      <c r="J200" s="21"/>
      <c r="K200" s="21"/>
      <c r="L200" s="21"/>
      <c r="M200" s="21"/>
      <c r="N200" s="21"/>
      <c r="O200" s="22"/>
    </row>
    <row r="201" spans="1:15" ht="16.5" thickBot="1">
      <c r="A201" s="3"/>
      <c r="B201" s="21"/>
      <c r="C201" s="21"/>
      <c r="D201" s="21"/>
      <c r="E201" s="21"/>
      <c r="F201" s="21"/>
      <c r="G201" s="21"/>
      <c r="H201" s="21"/>
      <c r="I201" s="21"/>
      <c r="J201" s="21"/>
      <c r="K201" s="21"/>
      <c r="L201" s="21"/>
      <c r="M201" s="21"/>
      <c r="N201" s="21"/>
      <c r="O201" s="22"/>
    </row>
    <row r="202" spans="1:15" ht="16.5" thickBot="1">
      <c r="A202" s="114" t="s">
        <v>6</v>
      </c>
      <c r="B202" s="115"/>
      <c r="C202" s="115"/>
      <c r="D202" s="115"/>
      <c r="E202" s="115"/>
      <c r="F202" s="115"/>
      <c r="G202" s="115"/>
      <c r="H202" s="115"/>
      <c r="I202" s="115"/>
      <c r="J202" s="115"/>
      <c r="K202" s="115"/>
      <c r="L202" s="115"/>
      <c r="M202" s="115"/>
      <c r="N202" s="115"/>
      <c r="O202" s="116"/>
    </row>
    <row r="203" spans="1:15" ht="16.5" thickBot="1">
      <c r="A203" s="114" t="s">
        <v>5</v>
      </c>
      <c r="B203" s="115"/>
      <c r="C203" s="115"/>
      <c r="D203" s="115"/>
      <c r="E203" s="115"/>
      <c r="F203" s="115"/>
      <c r="G203" s="115"/>
      <c r="H203" s="115"/>
      <c r="I203" s="115"/>
      <c r="J203" s="115"/>
      <c r="K203" s="115"/>
      <c r="L203" s="115"/>
      <c r="M203" s="115"/>
      <c r="N203" s="115"/>
      <c r="O203" s="116"/>
    </row>
    <row r="204" spans="1:15">
      <c r="A204" s="149" t="s">
        <v>116</v>
      </c>
      <c r="B204" s="150"/>
      <c r="C204" s="150"/>
      <c r="D204" s="150"/>
      <c r="E204" s="150"/>
      <c r="F204" s="150"/>
      <c r="G204" s="150"/>
      <c r="H204" s="150"/>
      <c r="I204" s="150"/>
      <c r="J204" s="150"/>
      <c r="K204" s="150"/>
      <c r="L204" s="150"/>
      <c r="M204" s="150"/>
      <c r="N204" s="150"/>
      <c r="O204" s="151"/>
    </row>
    <row r="205" spans="1:15">
      <c r="A205" s="152"/>
      <c r="B205" s="153"/>
      <c r="C205" s="153"/>
      <c r="D205" s="153"/>
      <c r="E205" s="153"/>
      <c r="F205" s="153"/>
      <c r="G205" s="153"/>
      <c r="H205" s="153"/>
      <c r="I205" s="153"/>
      <c r="J205" s="153"/>
      <c r="K205" s="153"/>
      <c r="L205" s="153"/>
      <c r="M205" s="153"/>
      <c r="N205" s="153"/>
      <c r="O205" s="154"/>
    </row>
    <row r="206" spans="1:15">
      <c r="A206" s="152"/>
      <c r="B206" s="153"/>
      <c r="C206" s="153"/>
      <c r="D206" s="153"/>
      <c r="E206" s="153"/>
      <c r="F206" s="153"/>
      <c r="G206" s="153"/>
      <c r="H206" s="153"/>
      <c r="I206" s="153"/>
      <c r="J206" s="153"/>
      <c r="K206" s="153"/>
      <c r="L206" s="153"/>
      <c r="M206" s="153"/>
      <c r="N206" s="153"/>
      <c r="O206" s="154"/>
    </row>
    <row r="207" spans="1:15">
      <c r="A207" s="152"/>
      <c r="B207" s="153"/>
      <c r="C207" s="153"/>
      <c r="D207" s="153"/>
      <c r="E207" s="153"/>
      <c r="F207" s="153"/>
      <c r="G207" s="153"/>
      <c r="H207" s="153"/>
      <c r="I207" s="153"/>
      <c r="J207" s="153"/>
      <c r="K207" s="153"/>
      <c r="L207" s="153"/>
      <c r="M207" s="153"/>
      <c r="N207" s="153"/>
      <c r="O207" s="154"/>
    </row>
    <row r="208" spans="1:15">
      <c r="A208" s="152"/>
      <c r="B208" s="153"/>
      <c r="C208" s="153"/>
      <c r="D208" s="153"/>
      <c r="E208" s="153"/>
      <c r="F208" s="153"/>
      <c r="G208" s="153"/>
      <c r="H208" s="153"/>
      <c r="I208" s="153"/>
      <c r="J208" s="153"/>
      <c r="K208" s="153"/>
      <c r="L208" s="153"/>
      <c r="M208" s="153"/>
      <c r="N208" s="153"/>
      <c r="O208" s="154"/>
    </row>
    <row r="209" spans="1:15">
      <c r="A209" s="152"/>
      <c r="B209" s="153"/>
      <c r="C209" s="153"/>
      <c r="D209" s="153"/>
      <c r="E209" s="153"/>
      <c r="F209" s="153"/>
      <c r="G209" s="153"/>
      <c r="H209" s="153"/>
      <c r="I209" s="153"/>
      <c r="J209" s="153"/>
      <c r="K209" s="153"/>
      <c r="L209" s="153"/>
      <c r="M209" s="153"/>
      <c r="N209" s="153"/>
      <c r="O209" s="154"/>
    </row>
    <row r="210" spans="1:15">
      <c r="A210" s="152"/>
      <c r="B210" s="153"/>
      <c r="C210" s="153"/>
      <c r="D210" s="153"/>
      <c r="E210" s="153"/>
      <c r="F210" s="153"/>
      <c r="G210" s="153"/>
      <c r="H210" s="153"/>
      <c r="I210" s="153"/>
      <c r="J210" s="153"/>
      <c r="K210" s="153"/>
      <c r="L210" s="153"/>
      <c r="M210" s="153"/>
      <c r="N210" s="153"/>
      <c r="O210" s="154"/>
    </row>
    <row r="211" spans="1:15">
      <c r="A211" s="152"/>
      <c r="B211" s="153"/>
      <c r="C211" s="153"/>
      <c r="D211" s="153"/>
      <c r="E211" s="153"/>
      <c r="F211" s="153"/>
      <c r="G211" s="153"/>
      <c r="H211" s="153"/>
      <c r="I211" s="153"/>
      <c r="J211" s="153"/>
      <c r="K211" s="153"/>
      <c r="L211" s="153"/>
      <c r="M211" s="153"/>
      <c r="N211" s="153"/>
      <c r="O211" s="154"/>
    </row>
    <row r="212" spans="1:15">
      <c r="A212" s="152"/>
      <c r="B212" s="153"/>
      <c r="C212" s="153"/>
      <c r="D212" s="153"/>
      <c r="E212" s="153"/>
      <c r="F212" s="153"/>
      <c r="G212" s="153"/>
      <c r="H212" s="153"/>
      <c r="I212" s="153"/>
      <c r="J212" s="153"/>
      <c r="K212" s="153"/>
      <c r="L212" s="153"/>
      <c r="M212" s="153"/>
      <c r="N212" s="153"/>
      <c r="O212" s="154"/>
    </row>
    <row r="213" spans="1:15" ht="15" thickBot="1">
      <c r="A213" s="155"/>
      <c r="B213" s="156"/>
      <c r="C213" s="156"/>
      <c r="D213" s="156"/>
      <c r="E213" s="156"/>
      <c r="F213" s="156"/>
      <c r="G213" s="156"/>
      <c r="H213" s="156"/>
      <c r="I213" s="156"/>
      <c r="J213" s="156"/>
      <c r="K213" s="156"/>
      <c r="L213" s="156"/>
      <c r="M213" s="156"/>
      <c r="N213" s="156"/>
      <c r="O213" s="157"/>
    </row>
    <row r="214" spans="1:15" ht="16.5" thickBot="1">
      <c r="A214" s="114" t="s">
        <v>4</v>
      </c>
      <c r="B214" s="115"/>
      <c r="C214" s="115"/>
      <c r="D214" s="115"/>
      <c r="E214" s="115"/>
      <c r="F214" s="115"/>
      <c r="G214" s="115"/>
      <c r="H214" s="115"/>
      <c r="I214" s="115"/>
      <c r="J214" s="115"/>
      <c r="K214" s="115"/>
      <c r="L214" s="115"/>
      <c r="M214" s="115"/>
      <c r="N214" s="115"/>
      <c r="O214" s="116"/>
    </row>
    <row r="215" spans="1:15">
      <c r="A215" s="75"/>
      <c r="B215" s="76"/>
      <c r="C215" s="76"/>
      <c r="D215" s="76"/>
      <c r="E215" s="76"/>
      <c r="F215" s="76"/>
      <c r="G215" s="76"/>
      <c r="H215" s="76"/>
      <c r="I215" s="76"/>
      <c r="J215" s="76"/>
      <c r="K215" s="76"/>
      <c r="L215" s="76"/>
      <c r="M215" s="76"/>
      <c r="N215" s="76"/>
      <c r="O215" s="77"/>
    </row>
    <row r="216" spans="1:15">
      <c r="A216" s="78"/>
      <c r="B216" s="79"/>
      <c r="C216" s="79"/>
      <c r="D216" s="79"/>
      <c r="E216" s="79"/>
      <c r="F216" s="79"/>
      <c r="G216" s="79"/>
      <c r="H216" s="79"/>
      <c r="I216" s="79"/>
      <c r="J216" s="79"/>
      <c r="K216" s="79"/>
      <c r="L216" s="79"/>
      <c r="M216" s="79"/>
      <c r="N216" s="79"/>
      <c r="O216" s="80"/>
    </row>
    <row r="217" spans="1:15">
      <c r="A217" s="78"/>
      <c r="B217" s="79"/>
      <c r="C217" s="79"/>
      <c r="D217" s="79"/>
      <c r="E217" s="79"/>
      <c r="F217" s="79"/>
      <c r="G217" s="79"/>
      <c r="H217" s="79"/>
      <c r="I217" s="79"/>
      <c r="J217" s="79"/>
      <c r="K217" s="79"/>
      <c r="L217" s="79"/>
      <c r="M217" s="79"/>
      <c r="N217" s="79"/>
      <c r="O217" s="80"/>
    </row>
    <row r="218" spans="1:15">
      <c r="A218" s="78"/>
      <c r="B218" s="79"/>
      <c r="C218" s="79"/>
      <c r="D218" s="79"/>
      <c r="E218" s="79"/>
      <c r="F218" s="79"/>
      <c r="G218" s="79"/>
      <c r="H218" s="79"/>
      <c r="I218" s="79"/>
      <c r="J218" s="79"/>
      <c r="K218" s="79"/>
      <c r="L218" s="79"/>
      <c r="M218" s="79"/>
      <c r="N218" s="79"/>
      <c r="O218" s="80"/>
    </row>
    <row r="219" spans="1:15">
      <c r="A219" s="78"/>
      <c r="B219" s="79"/>
      <c r="C219" s="79"/>
      <c r="D219" s="79"/>
      <c r="E219" s="79"/>
      <c r="F219" s="79"/>
      <c r="G219" s="79"/>
      <c r="H219" s="79"/>
      <c r="I219" s="79"/>
      <c r="J219" s="79"/>
      <c r="K219" s="79"/>
      <c r="L219" s="79"/>
      <c r="M219" s="79"/>
      <c r="N219" s="79"/>
      <c r="O219" s="80"/>
    </row>
    <row r="220" spans="1:15">
      <c r="A220" s="78"/>
      <c r="B220" s="79"/>
      <c r="C220" s="79"/>
      <c r="D220" s="79"/>
      <c r="E220" s="79"/>
      <c r="F220" s="79"/>
      <c r="G220" s="79"/>
      <c r="H220" s="79"/>
      <c r="I220" s="79"/>
      <c r="J220" s="79"/>
      <c r="K220" s="79"/>
      <c r="L220" s="79"/>
      <c r="M220" s="79"/>
      <c r="N220" s="79"/>
      <c r="O220" s="80"/>
    </row>
    <row r="221" spans="1:15">
      <c r="A221" s="78"/>
      <c r="B221" s="79"/>
      <c r="C221" s="79"/>
      <c r="D221" s="79"/>
      <c r="E221" s="79"/>
      <c r="F221" s="79"/>
      <c r="G221" s="79"/>
      <c r="H221" s="79"/>
      <c r="I221" s="79"/>
      <c r="J221" s="79"/>
      <c r="K221" s="79"/>
      <c r="L221" s="79"/>
      <c r="M221" s="79"/>
      <c r="N221" s="79"/>
      <c r="O221" s="80"/>
    </row>
    <row r="222" spans="1:15">
      <c r="A222" s="78"/>
      <c r="B222" s="79"/>
      <c r="C222" s="79"/>
      <c r="D222" s="79"/>
      <c r="E222" s="79"/>
      <c r="F222" s="79"/>
      <c r="G222" s="79"/>
      <c r="H222" s="79"/>
      <c r="I222" s="79"/>
      <c r="J222" s="79"/>
      <c r="K222" s="79"/>
      <c r="L222" s="79"/>
      <c r="M222" s="79"/>
      <c r="N222" s="79"/>
      <c r="O222" s="80"/>
    </row>
    <row r="223" spans="1:15">
      <c r="A223" s="78"/>
      <c r="B223" s="79"/>
      <c r="C223" s="79"/>
      <c r="D223" s="79"/>
      <c r="E223" s="79"/>
      <c r="F223" s="79"/>
      <c r="G223" s="79"/>
      <c r="H223" s="79"/>
      <c r="I223" s="79"/>
      <c r="J223" s="79"/>
      <c r="K223" s="79"/>
      <c r="L223" s="79"/>
      <c r="M223" s="79"/>
      <c r="N223" s="79"/>
      <c r="O223" s="80"/>
    </row>
    <row r="224" spans="1:15" ht="15" thickBot="1">
      <c r="A224" s="81"/>
      <c r="B224" s="82"/>
      <c r="C224" s="82"/>
      <c r="D224" s="82"/>
      <c r="E224" s="82"/>
      <c r="F224" s="82"/>
      <c r="G224" s="82"/>
      <c r="H224" s="82"/>
      <c r="I224" s="82"/>
      <c r="J224" s="82"/>
      <c r="K224" s="82"/>
      <c r="L224" s="82"/>
      <c r="M224" s="82"/>
      <c r="N224" s="82"/>
      <c r="O224" s="83"/>
    </row>
    <row r="225" spans="1:15" ht="16.5" thickBot="1">
      <c r="A225" s="109" t="s">
        <v>3</v>
      </c>
      <c r="B225" s="111" t="s">
        <v>2</v>
      </c>
      <c r="C225" s="112"/>
      <c r="D225" s="112"/>
      <c r="E225" s="112"/>
      <c r="F225" s="113"/>
      <c r="G225" s="111" t="s">
        <v>1</v>
      </c>
      <c r="H225" s="112"/>
      <c r="I225" s="112"/>
      <c r="J225" s="112"/>
      <c r="K225" s="113"/>
      <c r="L225" s="111" t="s">
        <v>0</v>
      </c>
      <c r="M225" s="112"/>
      <c r="N225" s="112"/>
      <c r="O225" s="113"/>
    </row>
    <row r="226" spans="1:15" ht="21" thickBot="1">
      <c r="A226" s="110"/>
      <c r="B226" s="117"/>
      <c r="C226" s="118"/>
      <c r="D226" s="118"/>
      <c r="E226" s="118"/>
      <c r="F226" s="119"/>
      <c r="G226" s="117"/>
      <c r="H226" s="118"/>
      <c r="I226" s="118"/>
      <c r="J226" s="118"/>
      <c r="K226" s="119"/>
      <c r="L226" s="120" t="e">
        <f>G226/B226</f>
        <v>#DIV/0!</v>
      </c>
      <c r="M226" s="121"/>
      <c r="N226" s="121"/>
      <c r="O226" s="122"/>
    </row>
    <row r="227" spans="1:15" ht="15.75">
      <c r="A227" s="126" t="s">
        <v>43</v>
      </c>
      <c r="B227" s="127"/>
      <c r="C227" s="127"/>
      <c r="D227" s="127"/>
      <c r="E227" s="127"/>
      <c r="F227" s="127"/>
      <c r="G227" s="127"/>
      <c r="H227" s="127"/>
      <c r="I227" s="127"/>
      <c r="J227" s="127"/>
      <c r="K227" s="127"/>
      <c r="L227" s="127"/>
      <c r="M227" s="127"/>
      <c r="N227" s="127"/>
      <c r="O227" s="128"/>
    </row>
    <row r="228" spans="1:15" ht="33" customHeight="1" thickBot="1">
      <c r="A228" s="129" t="s">
        <v>42</v>
      </c>
      <c r="B228" s="130"/>
      <c r="C228" s="130"/>
      <c r="D228" s="130"/>
      <c r="E228" s="130"/>
      <c r="F228" s="130"/>
      <c r="G228" s="130"/>
      <c r="H228" s="130"/>
      <c r="I228" s="130"/>
      <c r="J228" s="130"/>
      <c r="K228" s="130"/>
      <c r="L228" s="130"/>
      <c r="M228" s="130"/>
      <c r="N228" s="130"/>
      <c r="O228" s="131"/>
    </row>
    <row r="229" spans="1:15" ht="15.75">
      <c r="A229" s="135" t="s">
        <v>9</v>
      </c>
      <c r="B229" s="136"/>
      <c r="C229" s="136"/>
      <c r="D229" s="136"/>
      <c r="E229" s="136"/>
      <c r="F229" s="136"/>
      <c r="G229" s="136"/>
      <c r="H229" s="136"/>
      <c r="I229" s="136"/>
      <c r="J229" s="136"/>
      <c r="K229" s="136"/>
      <c r="L229" s="136"/>
      <c r="M229" s="136"/>
      <c r="N229" s="136"/>
      <c r="O229" s="137"/>
    </row>
    <row r="230" spans="1:15" ht="15.75" thickBot="1">
      <c r="A230" s="138" t="s">
        <v>36</v>
      </c>
      <c r="B230" s="139"/>
      <c r="C230" s="139"/>
      <c r="D230" s="139"/>
      <c r="E230" s="139"/>
      <c r="F230" s="139"/>
      <c r="G230" s="139"/>
      <c r="H230" s="139"/>
      <c r="I230" s="139"/>
      <c r="J230" s="139"/>
      <c r="K230" s="139"/>
      <c r="L230" s="139"/>
      <c r="M230" s="139"/>
      <c r="N230" s="139"/>
      <c r="O230" s="140"/>
    </row>
    <row r="231" spans="1:15" ht="15.75">
      <c r="A231" s="2"/>
      <c r="B231" s="29"/>
      <c r="C231" s="29"/>
      <c r="D231" s="29"/>
      <c r="E231" s="29"/>
      <c r="F231" s="29"/>
      <c r="G231" s="29"/>
      <c r="H231" s="29"/>
      <c r="I231" s="29"/>
      <c r="J231" s="29"/>
      <c r="K231" s="29"/>
      <c r="L231" s="29"/>
      <c r="M231" s="29"/>
      <c r="N231" s="29"/>
      <c r="O231" s="30"/>
    </row>
    <row r="232" spans="1:15" ht="15.75">
      <c r="A232" s="1"/>
      <c r="B232" s="31"/>
      <c r="C232" s="31"/>
      <c r="D232" s="31"/>
      <c r="E232" s="31"/>
      <c r="F232" s="31"/>
      <c r="G232" s="31"/>
      <c r="H232" s="31"/>
      <c r="I232" s="31"/>
      <c r="J232" s="31"/>
      <c r="K232" s="31"/>
      <c r="L232" s="31"/>
      <c r="M232" s="31"/>
      <c r="N232" s="31"/>
      <c r="O232" s="32"/>
    </row>
    <row r="233" spans="1:15" ht="15.75">
      <c r="A233" s="1"/>
      <c r="B233" s="31"/>
      <c r="C233" s="31"/>
      <c r="D233" s="31"/>
      <c r="E233" s="31"/>
      <c r="F233" s="31"/>
      <c r="G233" s="31"/>
      <c r="H233" s="31"/>
      <c r="I233" s="31"/>
      <c r="J233" s="31"/>
      <c r="K233" s="31"/>
      <c r="L233" s="31"/>
      <c r="M233" s="31"/>
      <c r="N233" s="31"/>
      <c r="O233" s="32"/>
    </row>
    <row r="234" spans="1:15" ht="15.75">
      <c r="A234" s="1"/>
      <c r="B234" s="31"/>
      <c r="C234" s="31"/>
      <c r="D234" s="33"/>
      <c r="E234" s="141" t="s">
        <v>9</v>
      </c>
      <c r="F234" s="141"/>
      <c r="G234" s="141"/>
      <c r="H234" s="141"/>
      <c r="I234" s="141"/>
      <c r="J234" s="33"/>
      <c r="K234" s="31"/>
      <c r="L234" s="142"/>
      <c r="M234" s="142"/>
      <c r="N234" s="31"/>
      <c r="O234" s="32"/>
    </row>
    <row r="235" spans="1:15" ht="33.6" customHeight="1">
      <c r="A235" s="1"/>
      <c r="B235" s="31"/>
      <c r="C235" s="31"/>
      <c r="D235" s="33"/>
      <c r="E235" s="143" t="s">
        <v>119</v>
      </c>
      <c r="F235" s="144"/>
      <c r="G235" s="144"/>
      <c r="H235" s="145"/>
      <c r="I235" s="34">
        <v>34</v>
      </c>
      <c r="J235" s="33"/>
      <c r="K235" s="31"/>
      <c r="L235" s="31"/>
      <c r="M235" s="31"/>
      <c r="N235" s="31"/>
      <c r="O235" s="32"/>
    </row>
    <row r="236" spans="1:15" ht="30" customHeight="1">
      <c r="A236" s="1"/>
      <c r="B236" s="31"/>
      <c r="C236" s="35"/>
      <c r="D236" s="33"/>
      <c r="E236" s="143" t="s">
        <v>124</v>
      </c>
      <c r="F236" s="144"/>
      <c r="G236" s="144"/>
      <c r="H236" s="145"/>
      <c r="I236" s="34">
        <v>16</v>
      </c>
      <c r="J236" s="33"/>
      <c r="K236" s="31"/>
      <c r="L236" s="31"/>
      <c r="M236" s="31"/>
      <c r="N236" s="31"/>
      <c r="O236" s="32"/>
    </row>
    <row r="237" spans="1:15" ht="15.75">
      <c r="A237" s="1"/>
      <c r="B237" s="31"/>
      <c r="C237" s="31"/>
      <c r="D237" s="33"/>
      <c r="E237" s="141" t="s">
        <v>8</v>
      </c>
      <c r="F237" s="141"/>
      <c r="G237" s="141"/>
      <c r="H237" s="141"/>
      <c r="I237" s="36">
        <f>I235/I236</f>
        <v>2.125</v>
      </c>
      <c r="J237" s="33"/>
      <c r="K237" s="31"/>
      <c r="L237" s="31"/>
      <c r="M237" s="31"/>
      <c r="N237" s="31"/>
      <c r="O237" s="32"/>
    </row>
    <row r="238" spans="1:15" ht="15.75">
      <c r="A238" s="1"/>
      <c r="B238" s="31"/>
      <c r="C238" s="31"/>
      <c r="D238" s="31"/>
      <c r="E238" s="31"/>
      <c r="F238" s="31"/>
      <c r="G238" s="31"/>
      <c r="H238" s="31"/>
      <c r="I238" s="31"/>
      <c r="J238" s="31"/>
      <c r="K238" s="31"/>
      <c r="L238" s="31"/>
      <c r="M238" s="31"/>
      <c r="N238" s="31"/>
      <c r="O238" s="32"/>
    </row>
    <row r="239" spans="1:15" ht="15.75">
      <c r="A239" s="1"/>
      <c r="B239" s="31"/>
      <c r="C239" s="31"/>
      <c r="D239" s="31"/>
      <c r="E239" s="31"/>
      <c r="F239" s="31"/>
      <c r="G239" s="31"/>
      <c r="H239" s="31"/>
      <c r="I239" s="31"/>
      <c r="J239" s="31"/>
      <c r="K239" s="31"/>
      <c r="L239" s="31"/>
      <c r="M239" s="31"/>
      <c r="N239" s="31"/>
      <c r="O239" s="32"/>
    </row>
    <row r="240" spans="1:15" ht="15.75">
      <c r="A240" s="1"/>
      <c r="B240" s="31"/>
      <c r="C240" s="31"/>
      <c r="D240" s="31"/>
      <c r="E240" s="31"/>
      <c r="F240" s="31"/>
      <c r="G240" s="31"/>
      <c r="H240" s="31"/>
      <c r="I240" s="31"/>
      <c r="J240" s="31"/>
      <c r="K240" s="31"/>
      <c r="L240" s="31"/>
      <c r="M240" s="31"/>
      <c r="N240" s="31"/>
      <c r="O240" s="32"/>
    </row>
    <row r="241" spans="1:15" ht="15.75">
      <c r="A241" s="1"/>
      <c r="B241" s="31"/>
      <c r="C241" s="31"/>
      <c r="D241" s="31"/>
      <c r="E241" s="33"/>
      <c r="F241" s="31"/>
      <c r="G241" s="31"/>
      <c r="H241" s="31"/>
      <c r="I241" s="36">
        <v>1</v>
      </c>
      <c r="J241" s="37"/>
      <c r="K241" s="37"/>
      <c r="L241" s="37"/>
      <c r="M241" s="31"/>
      <c r="N241" s="31"/>
      <c r="O241" s="32"/>
    </row>
    <row r="242" spans="1:15" ht="15.75">
      <c r="A242" s="1"/>
      <c r="B242" s="31"/>
      <c r="C242" s="31"/>
      <c r="D242" s="31"/>
      <c r="E242" s="141" t="s">
        <v>7</v>
      </c>
      <c r="F242" s="141"/>
      <c r="G242" s="141"/>
      <c r="H242" s="141"/>
      <c r="I242" s="38">
        <f>I237</f>
        <v>2.125</v>
      </c>
      <c r="J242" s="31"/>
      <c r="K242" s="31"/>
      <c r="L242" s="31"/>
      <c r="M242" s="31"/>
      <c r="N242" s="31"/>
      <c r="O242" s="32"/>
    </row>
    <row r="243" spans="1:15" ht="16.5" thickBot="1">
      <c r="A243" s="1"/>
      <c r="B243" s="31"/>
      <c r="C243" s="31"/>
      <c r="D243" s="31"/>
      <c r="E243" s="31"/>
      <c r="F243" s="31"/>
      <c r="G243" s="31"/>
      <c r="H243" s="31"/>
      <c r="I243" s="31"/>
      <c r="J243" s="31"/>
      <c r="K243" s="31"/>
      <c r="L243" s="31"/>
      <c r="M243" s="31"/>
      <c r="N243" s="31"/>
      <c r="O243" s="32"/>
    </row>
    <row r="244" spans="1:15" ht="16.5" thickBot="1">
      <c r="A244" s="132" t="s">
        <v>6</v>
      </c>
      <c r="B244" s="133"/>
      <c r="C244" s="133"/>
      <c r="D244" s="133"/>
      <c r="E244" s="133"/>
      <c r="F244" s="133"/>
      <c r="G244" s="133"/>
      <c r="H244" s="133"/>
      <c r="I244" s="133"/>
      <c r="J244" s="133"/>
      <c r="K244" s="133"/>
      <c r="L244" s="133"/>
      <c r="M244" s="133"/>
      <c r="N244" s="133"/>
      <c r="O244" s="134"/>
    </row>
    <row r="245" spans="1:15" ht="16.5" thickBot="1">
      <c r="A245" s="132" t="s">
        <v>5</v>
      </c>
      <c r="B245" s="133"/>
      <c r="C245" s="133"/>
      <c r="D245" s="133"/>
      <c r="E245" s="133"/>
      <c r="F245" s="133"/>
      <c r="G245" s="133"/>
      <c r="H245" s="133"/>
      <c r="I245" s="133"/>
      <c r="J245" s="133"/>
      <c r="K245" s="133"/>
      <c r="L245" s="133"/>
      <c r="M245" s="133"/>
      <c r="N245" s="133"/>
      <c r="O245" s="134"/>
    </row>
    <row r="246" spans="1:15">
      <c r="A246" s="146" t="s">
        <v>120</v>
      </c>
      <c r="B246" s="147"/>
      <c r="C246" s="147"/>
      <c r="D246" s="147"/>
      <c r="E246" s="147"/>
      <c r="F246" s="147"/>
      <c r="G246" s="147"/>
      <c r="H246" s="147"/>
      <c r="I246" s="147"/>
      <c r="J246" s="147"/>
      <c r="K246" s="147"/>
      <c r="L246" s="147"/>
      <c r="M246" s="147"/>
      <c r="N246" s="147"/>
      <c r="O246" s="148"/>
    </row>
    <row r="247" spans="1:15">
      <c r="A247" s="178"/>
      <c r="B247" s="179"/>
      <c r="C247" s="179"/>
      <c r="D247" s="179"/>
      <c r="E247" s="179"/>
      <c r="F247" s="179"/>
      <c r="G247" s="179"/>
      <c r="H247" s="179"/>
      <c r="I247" s="179"/>
      <c r="J247" s="179"/>
      <c r="K247" s="179"/>
      <c r="L247" s="179"/>
      <c r="M247" s="179"/>
      <c r="N247" s="179"/>
      <c r="O247" s="180"/>
    </row>
    <row r="248" spans="1:15">
      <c r="A248" s="178"/>
      <c r="B248" s="179"/>
      <c r="C248" s="179"/>
      <c r="D248" s="179"/>
      <c r="E248" s="179"/>
      <c r="F248" s="179"/>
      <c r="G248" s="179"/>
      <c r="H248" s="179"/>
      <c r="I248" s="179"/>
      <c r="J248" s="179"/>
      <c r="K248" s="179"/>
      <c r="L248" s="179"/>
      <c r="M248" s="179"/>
      <c r="N248" s="179"/>
      <c r="O248" s="180"/>
    </row>
    <row r="249" spans="1:15">
      <c r="A249" s="178"/>
      <c r="B249" s="179"/>
      <c r="C249" s="179"/>
      <c r="D249" s="179"/>
      <c r="E249" s="179"/>
      <c r="F249" s="179"/>
      <c r="G249" s="179"/>
      <c r="H249" s="179"/>
      <c r="I249" s="179"/>
      <c r="J249" s="179"/>
      <c r="K249" s="179"/>
      <c r="L249" s="179"/>
      <c r="M249" s="179"/>
      <c r="N249" s="179"/>
      <c r="O249" s="180"/>
    </row>
    <row r="250" spans="1:15">
      <c r="A250" s="178"/>
      <c r="B250" s="179"/>
      <c r="C250" s="179"/>
      <c r="D250" s="179"/>
      <c r="E250" s="179"/>
      <c r="F250" s="179"/>
      <c r="G250" s="179"/>
      <c r="H250" s="179"/>
      <c r="I250" s="179"/>
      <c r="J250" s="179"/>
      <c r="K250" s="179"/>
      <c r="L250" s="179"/>
      <c r="M250" s="179"/>
      <c r="N250" s="179"/>
      <c r="O250" s="180"/>
    </row>
    <row r="251" spans="1:15">
      <c r="A251" s="178"/>
      <c r="B251" s="179"/>
      <c r="C251" s="179"/>
      <c r="D251" s="179"/>
      <c r="E251" s="179"/>
      <c r="F251" s="179"/>
      <c r="G251" s="179"/>
      <c r="H251" s="179"/>
      <c r="I251" s="179"/>
      <c r="J251" s="179"/>
      <c r="K251" s="179"/>
      <c r="L251" s="179"/>
      <c r="M251" s="179"/>
      <c r="N251" s="179"/>
      <c r="O251" s="180"/>
    </row>
    <row r="252" spans="1:15">
      <c r="A252" s="178"/>
      <c r="B252" s="179"/>
      <c r="C252" s="179"/>
      <c r="D252" s="179"/>
      <c r="E252" s="179"/>
      <c r="F252" s="179"/>
      <c r="G252" s="179"/>
      <c r="H252" s="179"/>
      <c r="I252" s="179"/>
      <c r="J252" s="179"/>
      <c r="K252" s="179"/>
      <c r="L252" s="179"/>
      <c r="M252" s="179"/>
      <c r="N252" s="179"/>
      <c r="O252" s="180"/>
    </row>
    <row r="253" spans="1:15">
      <c r="A253" s="178"/>
      <c r="B253" s="179"/>
      <c r="C253" s="179"/>
      <c r="D253" s="179"/>
      <c r="E253" s="179"/>
      <c r="F253" s="179"/>
      <c r="G253" s="179"/>
      <c r="H253" s="179"/>
      <c r="I253" s="179"/>
      <c r="J253" s="179"/>
      <c r="K253" s="179"/>
      <c r="L253" s="179"/>
      <c r="M253" s="179"/>
      <c r="N253" s="179"/>
      <c r="O253" s="180"/>
    </row>
    <row r="254" spans="1:15">
      <c r="A254" s="178"/>
      <c r="B254" s="179"/>
      <c r="C254" s="179"/>
      <c r="D254" s="179"/>
      <c r="E254" s="179"/>
      <c r="F254" s="179"/>
      <c r="G254" s="179"/>
      <c r="H254" s="179"/>
      <c r="I254" s="179"/>
      <c r="J254" s="179"/>
      <c r="K254" s="179"/>
      <c r="L254" s="179"/>
      <c r="M254" s="179"/>
      <c r="N254" s="179"/>
      <c r="O254" s="180"/>
    </row>
    <row r="255" spans="1:15" ht="15" thickBot="1">
      <c r="A255" s="181"/>
      <c r="B255" s="182"/>
      <c r="C255" s="182"/>
      <c r="D255" s="182"/>
      <c r="E255" s="182"/>
      <c r="F255" s="182"/>
      <c r="G255" s="182"/>
      <c r="H255" s="182"/>
      <c r="I255" s="182"/>
      <c r="J255" s="182"/>
      <c r="K255" s="182"/>
      <c r="L255" s="182"/>
      <c r="M255" s="182"/>
      <c r="N255" s="182"/>
      <c r="O255" s="183"/>
    </row>
    <row r="256" spans="1:15" ht="15.75">
      <c r="A256" s="1"/>
      <c r="B256" s="31"/>
      <c r="C256" s="31"/>
      <c r="D256" s="33"/>
      <c r="E256" s="141" t="s">
        <v>9</v>
      </c>
      <c r="F256" s="141"/>
      <c r="G256" s="141"/>
      <c r="H256" s="141"/>
      <c r="I256" s="141"/>
      <c r="J256" s="33"/>
      <c r="K256" s="31"/>
      <c r="L256" s="142"/>
      <c r="M256" s="142"/>
      <c r="N256" s="31"/>
      <c r="O256" s="32"/>
    </row>
    <row r="257" spans="1:15" ht="33.6" customHeight="1">
      <c r="A257" s="1"/>
      <c r="B257" s="31"/>
      <c r="C257" s="31"/>
      <c r="D257" s="33"/>
      <c r="E257" s="143" t="s">
        <v>117</v>
      </c>
      <c r="F257" s="144"/>
      <c r="G257" s="144"/>
      <c r="H257" s="145"/>
      <c r="I257" s="34">
        <v>0</v>
      </c>
      <c r="J257" s="33"/>
      <c r="K257" s="31"/>
      <c r="L257" s="31"/>
      <c r="M257" s="31"/>
      <c r="N257" s="31"/>
      <c r="O257" s="32"/>
    </row>
    <row r="258" spans="1:15" ht="30" customHeight="1">
      <c r="A258" s="1"/>
      <c r="B258" s="31"/>
      <c r="C258" s="35"/>
      <c r="D258" s="33"/>
      <c r="E258" s="143" t="s">
        <v>118</v>
      </c>
      <c r="F258" s="144"/>
      <c r="G258" s="144"/>
      <c r="H258" s="145"/>
      <c r="I258" s="34">
        <v>102</v>
      </c>
      <c r="J258" s="33"/>
      <c r="K258" s="31"/>
      <c r="L258" s="31"/>
      <c r="M258" s="31"/>
      <c r="N258" s="31"/>
      <c r="O258" s="32"/>
    </row>
    <row r="259" spans="1:15" ht="16.5" thickBot="1">
      <c r="A259" s="1"/>
      <c r="B259" s="31"/>
      <c r="C259" s="31"/>
      <c r="D259" s="33"/>
      <c r="E259" s="141" t="s">
        <v>8</v>
      </c>
      <c r="F259" s="141"/>
      <c r="G259" s="141"/>
      <c r="H259" s="141"/>
      <c r="I259" s="36">
        <f>I257/I258</f>
        <v>0</v>
      </c>
      <c r="J259" s="33"/>
      <c r="K259" s="31"/>
      <c r="L259" s="31"/>
      <c r="M259" s="31"/>
      <c r="N259" s="31"/>
      <c r="O259" s="32"/>
    </row>
    <row r="260" spans="1:15" ht="16.5" thickBot="1">
      <c r="A260" s="132" t="s">
        <v>4</v>
      </c>
      <c r="B260" s="133"/>
      <c r="C260" s="133"/>
      <c r="D260" s="133"/>
      <c r="E260" s="133"/>
      <c r="F260" s="133"/>
      <c r="G260" s="133"/>
      <c r="H260" s="133"/>
      <c r="I260" s="133"/>
      <c r="J260" s="133"/>
      <c r="K260" s="133"/>
      <c r="L260" s="133"/>
      <c r="M260" s="133"/>
      <c r="N260" s="133"/>
      <c r="O260" s="134"/>
    </row>
    <row r="261" spans="1:15">
      <c r="A261" s="169"/>
      <c r="B261" s="170"/>
      <c r="C261" s="170"/>
      <c r="D261" s="170"/>
      <c r="E261" s="170"/>
      <c r="F261" s="170"/>
      <c r="G261" s="170"/>
      <c r="H261" s="170"/>
      <c r="I261" s="170"/>
      <c r="J261" s="170"/>
      <c r="K261" s="170"/>
      <c r="L261" s="170"/>
      <c r="M261" s="170"/>
      <c r="N261" s="170"/>
      <c r="O261" s="171"/>
    </row>
    <row r="262" spans="1:15">
      <c r="A262" s="172"/>
      <c r="B262" s="173"/>
      <c r="C262" s="173"/>
      <c r="D262" s="173"/>
      <c r="E262" s="173"/>
      <c r="F262" s="173"/>
      <c r="G262" s="173"/>
      <c r="H262" s="173"/>
      <c r="I262" s="173"/>
      <c r="J262" s="173"/>
      <c r="K262" s="173"/>
      <c r="L262" s="173"/>
      <c r="M262" s="173"/>
      <c r="N262" s="173"/>
      <c r="O262" s="174"/>
    </row>
    <row r="263" spans="1:15">
      <c r="A263" s="172"/>
      <c r="B263" s="173"/>
      <c r="C263" s="173"/>
      <c r="D263" s="173"/>
      <c r="E263" s="173"/>
      <c r="F263" s="173"/>
      <c r="G263" s="173"/>
      <c r="H263" s="173"/>
      <c r="I263" s="173"/>
      <c r="J263" s="173"/>
      <c r="K263" s="173"/>
      <c r="L263" s="173"/>
      <c r="M263" s="173"/>
      <c r="N263" s="173"/>
      <c r="O263" s="174"/>
    </row>
    <row r="264" spans="1:15">
      <c r="A264" s="172"/>
      <c r="B264" s="173"/>
      <c r="C264" s="173"/>
      <c r="D264" s="173"/>
      <c r="E264" s="173"/>
      <c r="F264" s="173"/>
      <c r="G264" s="173"/>
      <c r="H264" s="173"/>
      <c r="I264" s="173"/>
      <c r="J264" s="173"/>
      <c r="K264" s="173"/>
      <c r="L264" s="173"/>
      <c r="M264" s="173"/>
      <c r="N264" s="173"/>
      <c r="O264" s="174"/>
    </row>
    <row r="265" spans="1:15">
      <c r="A265" s="172"/>
      <c r="B265" s="173"/>
      <c r="C265" s="173"/>
      <c r="D265" s="173"/>
      <c r="E265" s="173"/>
      <c r="F265" s="173"/>
      <c r="G265" s="173"/>
      <c r="H265" s="173"/>
      <c r="I265" s="173"/>
      <c r="J265" s="173"/>
      <c r="K265" s="173"/>
      <c r="L265" s="173"/>
      <c r="M265" s="173"/>
      <c r="N265" s="173"/>
      <c r="O265" s="174"/>
    </row>
    <row r="266" spans="1:15">
      <c r="A266" s="172"/>
      <c r="B266" s="173"/>
      <c r="C266" s="173"/>
      <c r="D266" s="173"/>
      <c r="E266" s="173"/>
      <c r="F266" s="173"/>
      <c r="G266" s="173"/>
      <c r="H266" s="173"/>
      <c r="I266" s="173"/>
      <c r="J266" s="173"/>
      <c r="K266" s="173"/>
      <c r="L266" s="173"/>
      <c r="M266" s="173"/>
      <c r="N266" s="173"/>
      <c r="O266" s="174"/>
    </row>
    <row r="267" spans="1:15">
      <c r="A267" s="172"/>
      <c r="B267" s="173"/>
      <c r="C267" s="173"/>
      <c r="D267" s="173"/>
      <c r="E267" s="173"/>
      <c r="F267" s="173"/>
      <c r="G267" s="173"/>
      <c r="H267" s="173"/>
      <c r="I267" s="173"/>
      <c r="J267" s="173"/>
      <c r="K267" s="173"/>
      <c r="L267" s="173"/>
      <c r="M267" s="173"/>
      <c r="N267" s="173"/>
      <c r="O267" s="174"/>
    </row>
    <row r="268" spans="1:15">
      <c r="A268" s="172"/>
      <c r="B268" s="173"/>
      <c r="C268" s="173"/>
      <c r="D268" s="173"/>
      <c r="E268" s="173"/>
      <c r="F268" s="173"/>
      <c r="G268" s="173"/>
      <c r="H268" s="173"/>
      <c r="I268" s="173"/>
      <c r="J268" s="173"/>
      <c r="K268" s="173"/>
      <c r="L268" s="173"/>
      <c r="M268" s="173"/>
      <c r="N268" s="173"/>
      <c r="O268" s="174"/>
    </row>
    <row r="269" spans="1:15">
      <c r="A269" s="172"/>
      <c r="B269" s="173"/>
      <c r="C269" s="173"/>
      <c r="D269" s="173"/>
      <c r="E269" s="173"/>
      <c r="F269" s="173"/>
      <c r="G269" s="173"/>
      <c r="H269" s="173"/>
      <c r="I269" s="173"/>
      <c r="J269" s="173"/>
      <c r="K269" s="173"/>
      <c r="L269" s="173"/>
      <c r="M269" s="173"/>
      <c r="N269" s="173"/>
      <c r="O269" s="174"/>
    </row>
    <row r="270" spans="1:15" ht="15" thickBot="1">
      <c r="A270" s="175"/>
      <c r="B270" s="176"/>
      <c r="C270" s="176"/>
      <c r="D270" s="176"/>
      <c r="E270" s="176"/>
      <c r="F270" s="176"/>
      <c r="G270" s="176"/>
      <c r="H270" s="176"/>
      <c r="I270" s="176"/>
      <c r="J270" s="176"/>
      <c r="K270" s="176"/>
      <c r="L270" s="176"/>
      <c r="M270" s="176"/>
      <c r="N270" s="176"/>
      <c r="O270" s="177"/>
    </row>
    <row r="271" spans="1:15" ht="16.5" thickBot="1">
      <c r="A271" s="158" t="s">
        <v>3</v>
      </c>
      <c r="B271" s="160" t="s">
        <v>2</v>
      </c>
      <c r="C271" s="161"/>
      <c r="D271" s="161"/>
      <c r="E271" s="161"/>
      <c r="F271" s="162"/>
      <c r="G271" s="160" t="s">
        <v>1</v>
      </c>
      <c r="H271" s="161"/>
      <c r="I271" s="161"/>
      <c r="J271" s="161"/>
      <c r="K271" s="162"/>
      <c r="L271" s="160" t="s">
        <v>0</v>
      </c>
      <c r="M271" s="161"/>
      <c r="N271" s="161"/>
      <c r="O271" s="162"/>
    </row>
    <row r="272" spans="1:15" ht="21" thickBot="1">
      <c r="A272" s="159"/>
      <c r="B272" s="163"/>
      <c r="C272" s="164"/>
      <c r="D272" s="164"/>
      <c r="E272" s="164"/>
      <c r="F272" s="165"/>
      <c r="G272" s="163"/>
      <c r="H272" s="164"/>
      <c r="I272" s="164"/>
      <c r="J272" s="164"/>
      <c r="K272" s="165"/>
      <c r="L272" s="166" t="e">
        <f>G272/B272</f>
        <v>#DIV/0!</v>
      </c>
      <c r="M272" s="167"/>
      <c r="N272" s="167"/>
      <c r="O272" s="168"/>
    </row>
    <row r="273" spans="1:15" ht="15.75">
      <c r="A273" s="99" t="s">
        <v>41</v>
      </c>
      <c r="B273" s="100"/>
      <c r="C273" s="100"/>
      <c r="D273" s="100"/>
      <c r="E273" s="100"/>
      <c r="F273" s="100"/>
      <c r="G273" s="100"/>
      <c r="H273" s="100"/>
      <c r="I273" s="100"/>
      <c r="J273" s="100"/>
      <c r="K273" s="100"/>
      <c r="L273" s="100"/>
      <c r="M273" s="100"/>
      <c r="N273" s="100"/>
      <c r="O273" s="101"/>
    </row>
    <row r="274" spans="1:15" ht="15.75" thickBot="1">
      <c r="A274" s="102" t="s">
        <v>40</v>
      </c>
      <c r="B274" s="103"/>
      <c r="C274" s="103"/>
      <c r="D274" s="103"/>
      <c r="E274" s="103"/>
      <c r="F274" s="103"/>
      <c r="G274" s="103"/>
      <c r="H274" s="103"/>
      <c r="I274" s="103"/>
      <c r="J274" s="103"/>
      <c r="K274" s="103"/>
      <c r="L274" s="103"/>
      <c r="M274" s="103"/>
      <c r="N274" s="103"/>
      <c r="O274" s="104"/>
    </row>
    <row r="275" spans="1:15" ht="15.75">
      <c r="A275" s="105" t="s">
        <v>9</v>
      </c>
      <c r="B275" s="106"/>
      <c r="C275" s="106"/>
      <c r="D275" s="106"/>
      <c r="E275" s="106"/>
      <c r="F275" s="106"/>
      <c r="G275" s="106"/>
      <c r="H275" s="106"/>
      <c r="I275" s="106"/>
      <c r="J275" s="106"/>
      <c r="K275" s="106"/>
      <c r="L275" s="106"/>
      <c r="M275" s="106"/>
      <c r="N275" s="106"/>
      <c r="O275" s="107"/>
    </row>
    <row r="276" spans="1:15" ht="15.75" thickBot="1">
      <c r="A276" s="102" t="s">
        <v>39</v>
      </c>
      <c r="B276" s="103"/>
      <c r="C276" s="103"/>
      <c r="D276" s="103"/>
      <c r="E276" s="103"/>
      <c r="F276" s="103"/>
      <c r="G276" s="103"/>
      <c r="H276" s="103"/>
      <c r="I276" s="103"/>
      <c r="J276" s="103"/>
      <c r="K276" s="103"/>
      <c r="L276" s="103"/>
      <c r="M276" s="103"/>
      <c r="N276" s="103"/>
      <c r="O276" s="104"/>
    </row>
    <row r="277" spans="1:15" ht="15.75">
      <c r="A277" s="4"/>
      <c r="B277" s="19"/>
      <c r="C277" s="19"/>
      <c r="D277" s="19"/>
      <c r="E277" s="19"/>
      <c r="F277" s="19"/>
      <c r="G277" s="19"/>
      <c r="H277" s="19"/>
      <c r="I277" s="19"/>
      <c r="J277" s="19"/>
      <c r="K277" s="19"/>
      <c r="L277" s="19"/>
      <c r="M277" s="19"/>
      <c r="N277" s="19"/>
      <c r="O277" s="20"/>
    </row>
    <row r="278" spans="1:15" ht="15.75">
      <c r="A278" s="3"/>
      <c r="B278" s="21"/>
      <c r="C278" s="21"/>
      <c r="D278" s="21"/>
      <c r="E278" s="21"/>
      <c r="F278" s="21"/>
      <c r="G278" s="21"/>
      <c r="H278" s="21"/>
      <c r="I278" s="21"/>
      <c r="J278" s="21"/>
      <c r="K278" s="21"/>
      <c r="L278" s="21"/>
      <c r="M278" s="21"/>
      <c r="N278" s="21"/>
      <c r="O278" s="22"/>
    </row>
    <row r="279" spans="1:15" ht="15.75">
      <c r="A279" s="3"/>
      <c r="B279" s="21"/>
      <c r="C279" s="21"/>
      <c r="D279" s="21"/>
      <c r="E279" s="21"/>
      <c r="F279" s="21"/>
      <c r="G279" s="21"/>
      <c r="H279" s="21"/>
      <c r="I279" s="21"/>
      <c r="J279" s="21"/>
      <c r="K279" s="21"/>
      <c r="L279" s="21"/>
      <c r="M279" s="21"/>
      <c r="N279" s="21"/>
      <c r="O279" s="22"/>
    </row>
    <row r="280" spans="1:15" ht="15.75">
      <c r="A280" s="3"/>
      <c r="B280" s="21"/>
      <c r="C280" s="21"/>
      <c r="D280" s="23"/>
      <c r="E280" s="64" t="s">
        <v>9</v>
      </c>
      <c r="F280" s="64"/>
      <c r="G280" s="64"/>
      <c r="H280" s="64"/>
      <c r="I280" s="64"/>
      <c r="J280" s="23"/>
      <c r="K280" s="21"/>
      <c r="L280" s="108"/>
      <c r="M280" s="108"/>
      <c r="N280" s="21"/>
      <c r="O280" s="22"/>
    </row>
    <row r="281" spans="1:15" ht="48" customHeight="1">
      <c r="A281" s="3"/>
      <c r="B281" s="21"/>
      <c r="C281" s="21"/>
      <c r="D281" s="23"/>
      <c r="E281" s="61" t="s">
        <v>123</v>
      </c>
      <c r="F281" s="62"/>
      <c r="G281" s="62"/>
      <c r="H281" s="63"/>
      <c r="I281" s="24">
        <v>26</v>
      </c>
      <c r="J281" s="23"/>
      <c r="K281" s="21"/>
      <c r="L281" s="21"/>
      <c r="M281" s="21"/>
      <c r="N281" s="21"/>
      <c r="O281" s="22"/>
    </row>
    <row r="282" spans="1:15" ht="33.6" customHeight="1">
      <c r="A282" s="3"/>
      <c r="B282" s="21"/>
      <c r="C282" s="25"/>
      <c r="D282" s="23"/>
      <c r="E282" s="61" t="s">
        <v>124</v>
      </c>
      <c r="F282" s="62"/>
      <c r="G282" s="62"/>
      <c r="H282" s="63"/>
      <c r="I282" s="24">
        <v>16</v>
      </c>
      <c r="J282" s="23"/>
      <c r="K282" s="21"/>
      <c r="L282" s="21"/>
      <c r="M282" s="21"/>
      <c r="N282" s="21"/>
      <c r="O282" s="22"/>
    </row>
    <row r="283" spans="1:15" ht="15.75">
      <c r="A283" s="3"/>
      <c r="B283" s="21"/>
      <c r="C283" s="21"/>
      <c r="D283" s="23"/>
      <c r="E283" s="64" t="s">
        <v>8</v>
      </c>
      <c r="F283" s="64"/>
      <c r="G283" s="64"/>
      <c r="H283" s="64"/>
      <c r="I283" s="26">
        <f>I281/I282</f>
        <v>1.625</v>
      </c>
      <c r="J283" s="23"/>
      <c r="K283" s="21"/>
      <c r="L283" s="21"/>
      <c r="M283" s="21"/>
      <c r="N283" s="21"/>
      <c r="O283" s="22"/>
    </row>
    <row r="284" spans="1:15" ht="15.75">
      <c r="A284" s="3"/>
      <c r="B284" s="21"/>
      <c r="C284" s="21"/>
      <c r="D284" s="21"/>
      <c r="E284" s="23"/>
      <c r="F284" s="21"/>
      <c r="G284" s="21"/>
      <c r="H284" s="21"/>
      <c r="I284" s="26">
        <v>1</v>
      </c>
      <c r="J284" s="27"/>
      <c r="K284" s="27"/>
      <c r="L284" s="27"/>
      <c r="M284" s="21"/>
      <c r="N284" s="21"/>
      <c r="O284" s="22"/>
    </row>
    <row r="285" spans="1:15" ht="15.75">
      <c r="A285" s="3"/>
      <c r="B285" s="21"/>
      <c r="C285" s="21"/>
      <c r="D285" s="21"/>
      <c r="E285" s="64" t="s">
        <v>7</v>
      </c>
      <c r="F285" s="64"/>
      <c r="G285" s="64"/>
      <c r="H285" s="64"/>
      <c r="I285" s="28">
        <f>I283</f>
        <v>1.625</v>
      </c>
      <c r="J285" s="21"/>
      <c r="K285" s="21"/>
      <c r="L285" s="21"/>
      <c r="M285" s="21"/>
      <c r="N285" s="21"/>
      <c r="O285" s="22"/>
    </row>
    <row r="286" spans="1:15" ht="16.5" thickBot="1">
      <c r="A286" s="3"/>
      <c r="B286" s="21"/>
      <c r="C286" s="21"/>
      <c r="D286" s="21"/>
      <c r="E286" s="21"/>
      <c r="F286" s="21"/>
      <c r="G286" s="21"/>
      <c r="H286" s="21"/>
      <c r="I286" s="21"/>
      <c r="J286" s="21"/>
      <c r="K286" s="21"/>
      <c r="L286" s="21"/>
      <c r="M286" s="21"/>
      <c r="N286" s="21"/>
      <c r="O286" s="22"/>
    </row>
    <row r="287" spans="1:15" ht="16.5" thickBot="1">
      <c r="A287" s="114" t="s">
        <v>6</v>
      </c>
      <c r="B287" s="115"/>
      <c r="C287" s="115"/>
      <c r="D287" s="115"/>
      <c r="E287" s="115"/>
      <c r="F287" s="115"/>
      <c r="G287" s="115"/>
      <c r="H287" s="115"/>
      <c r="I287" s="115"/>
      <c r="J287" s="115"/>
      <c r="K287" s="115"/>
      <c r="L287" s="115"/>
      <c r="M287" s="115"/>
      <c r="N287" s="115"/>
      <c r="O287" s="116"/>
    </row>
    <row r="288" spans="1:15" ht="16.5" thickBot="1">
      <c r="A288" s="114" t="s">
        <v>5</v>
      </c>
      <c r="B288" s="115"/>
      <c r="C288" s="115"/>
      <c r="D288" s="115"/>
      <c r="E288" s="115"/>
      <c r="F288" s="115"/>
      <c r="G288" s="115"/>
      <c r="H288" s="115"/>
      <c r="I288" s="115"/>
      <c r="J288" s="115"/>
      <c r="K288" s="115"/>
      <c r="L288" s="115"/>
      <c r="M288" s="115"/>
      <c r="N288" s="115"/>
      <c r="O288" s="116"/>
    </row>
    <row r="289" spans="1:15">
      <c r="A289" s="149" t="s">
        <v>125</v>
      </c>
      <c r="B289" s="150"/>
      <c r="C289" s="150"/>
      <c r="D289" s="150"/>
      <c r="E289" s="150"/>
      <c r="F289" s="150"/>
      <c r="G289" s="150"/>
      <c r="H289" s="150"/>
      <c r="I289" s="150"/>
      <c r="J289" s="150"/>
      <c r="K289" s="150"/>
      <c r="L289" s="150"/>
      <c r="M289" s="150"/>
      <c r="N289" s="150"/>
      <c r="O289" s="151"/>
    </row>
    <row r="290" spans="1:15">
      <c r="A290" s="152"/>
      <c r="B290" s="153"/>
      <c r="C290" s="153"/>
      <c r="D290" s="153"/>
      <c r="E290" s="153"/>
      <c r="F290" s="153"/>
      <c r="G290" s="153"/>
      <c r="H290" s="153"/>
      <c r="I290" s="153"/>
      <c r="J290" s="153"/>
      <c r="K290" s="153"/>
      <c r="L290" s="153"/>
      <c r="M290" s="153"/>
      <c r="N290" s="153"/>
      <c r="O290" s="154"/>
    </row>
    <row r="291" spans="1:15">
      <c r="A291" s="152"/>
      <c r="B291" s="153"/>
      <c r="C291" s="153"/>
      <c r="D291" s="153"/>
      <c r="E291" s="153"/>
      <c r="F291" s="153"/>
      <c r="G291" s="153"/>
      <c r="H291" s="153"/>
      <c r="I291" s="153"/>
      <c r="J291" s="153"/>
      <c r="K291" s="153"/>
      <c r="L291" s="153"/>
      <c r="M291" s="153"/>
      <c r="N291" s="153"/>
      <c r="O291" s="154"/>
    </row>
    <row r="292" spans="1:15">
      <c r="A292" s="152"/>
      <c r="B292" s="153"/>
      <c r="C292" s="153"/>
      <c r="D292" s="153"/>
      <c r="E292" s="153"/>
      <c r="F292" s="153"/>
      <c r="G292" s="153"/>
      <c r="H292" s="153"/>
      <c r="I292" s="153"/>
      <c r="J292" s="153"/>
      <c r="K292" s="153"/>
      <c r="L292" s="153"/>
      <c r="M292" s="153"/>
      <c r="N292" s="153"/>
      <c r="O292" s="154"/>
    </row>
    <row r="293" spans="1:15">
      <c r="A293" s="152"/>
      <c r="B293" s="153"/>
      <c r="C293" s="153"/>
      <c r="D293" s="153"/>
      <c r="E293" s="153"/>
      <c r="F293" s="153"/>
      <c r="G293" s="153"/>
      <c r="H293" s="153"/>
      <c r="I293" s="153"/>
      <c r="J293" s="153"/>
      <c r="K293" s="153"/>
      <c r="L293" s="153"/>
      <c r="M293" s="153"/>
      <c r="N293" s="153"/>
      <c r="O293" s="154"/>
    </row>
    <row r="294" spans="1:15">
      <c r="A294" s="152"/>
      <c r="B294" s="153"/>
      <c r="C294" s="153"/>
      <c r="D294" s="153"/>
      <c r="E294" s="153"/>
      <c r="F294" s="153"/>
      <c r="G294" s="153"/>
      <c r="H294" s="153"/>
      <c r="I294" s="153"/>
      <c r="J294" s="153"/>
      <c r="K294" s="153"/>
      <c r="L294" s="153"/>
      <c r="M294" s="153"/>
      <c r="N294" s="153"/>
      <c r="O294" s="154"/>
    </row>
    <row r="295" spans="1:15">
      <c r="A295" s="152"/>
      <c r="B295" s="153"/>
      <c r="C295" s="153"/>
      <c r="D295" s="153"/>
      <c r="E295" s="153"/>
      <c r="F295" s="153"/>
      <c r="G295" s="153"/>
      <c r="H295" s="153"/>
      <c r="I295" s="153"/>
      <c r="J295" s="153"/>
      <c r="K295" s="153"/>
      <c r="L295" s="153"/>
      <c r="M295" s="153"/>
      <c r="N295" s="153"/>
      <c r="O295" s="154"/>
    </row>
    <row r="296" spans="1:15">
      <c r="A296" s="152"/>
      <c r="B296" s="153"/>
      <c r="C296" s="153"/>
      <c r="D296" s="153"/>
      <c r="E296" s="153"/>
      <c r="F296" s="153"/>
      <c r="G296" s="153"/>
      <c r="H296" s="153"/>
      <c r="I296" s="153"/>
      <c r="J296" s="153"/>
      <c r="K296" s="153"/>
      <c r="L296" s="153"/>
      <c r="M296" s="153"/>
      <c r="N296" s="153"/>
      <c r="O296" s="154"/>
    </row>
    <row r="297" spans="1:15">
      <c r="A297" s="152"/>
      <c r="B297" s="153"/>
      <c r="C297" s="153"/>
      <c r="D297" s="153"/>
      <c r="E297" s="153"/>
      <c r="F297" s="153"/>
      <c r="G297" s="153"/>
      <c r="H297" s="153"/>
      <c r="I297" s="153"/>
      <c r="J297" s="153"/>
      <c r="K297" s="153"/>
      <c r="L297" s="153"/>
      <c r="M297" s="153"/>
      <c r="N297" s="153"/>
      <c r="O297" s="154"/>
    </row>
    <row r="298" spans="1:15" ht="15" thickBot="1">
      <c r="A298" s="155"/>
      <c r="B298" s="156"/>
      <c r="C298" s="156"/>
      <c r="D298" s="156"/>
      <c r="E298" s="156"/>
      <c r="F298" s="156"/>
      <c r="G298" s="156"/>
      <c r="H298" s="156"/>
      <c r="I298" s="156"/>
      <c r="J298" s="156"/>
      <c r="K298" s="156"/>
      <c r="L298" s="156"/>
      <c r="M298" s="156"/>
      <c r="N298" s="156"/>
      <c r="O298" s="157"/>
    </row>
    <row r="299" spans="1:15" ht="15.75">
      <c r="A299" s="3"/>
      <c r="B299" s="21"/>
      <c r="C299" s="21"/>
      <c r="D299" s="23"/>
      <c r="E299" s="64" t="s">
        <v>9</v>
      </c>
      <c r="F299" s="64"/>
      <c r="G299" s="64"/>
      <c r="H299" s="64"/>
      <c r="I299" s="64"/>
      <c r="J299" s="23"/>
      <c r="K299" s="21"/>
      <c r="L299" s="108"/>
      <c r="M299" s="108"/>
      <c r="N299" s="21"/>
      <c r="O299" s="22"/>
    </row>
    <row r="300" spans="1:15" ht="48" customHeight="1">
      <c r="A300" s="3"/>
      <c r="B300" s="21"/>
      <c r="C300" s="21"/>
      <c r="D300" s="23"/>
      <c r="E300" s="61" t="s">
        <v>121</v>
      </c>
      <c r="F300" s="62"/>
      <c r="G300" s="62"/>
      <c r="H300" s="63"/>
      <c r="I300" s="24">
        <v>0</v>
      </c>
      <c r="J300" s="23"/>
      <c r="K300" s="21"/>
      <c r="L300" s="21"/>
      <c r="M300" s="21"/>
      <c r="N300" s="21"/>
      <c r="O300" s="22"/>
    </row>
    <row r="301" spans="1:15" ht="33.6" customHeight="1">
      <c r="A301" s="3"/>
      <c r="B301" s="21"/>
      <c r="C301" s="25"/>
      <c r="D301" s="23"/>
      <c r="E301" s="61" t="s">
        <v>122</v>
      </c>
      <c r="F301" s="62"/>
      <c r="G301" s="62"/>
      <c r="H301" s="63"/>
      <c r="I301" s="24">
        <v>37</v>
      </c>
      <c r="J301" s="23"/>
      <c r="K301" s="21"/>
      <c r="L301" s="21"/>
      <c r="M301" s="21"/>
      <c r="N301" s="21"/>
      <c r="O301" s="22"/>
    </row>
    <row r="302" spans="1:15" ht="15.75">
      <c r="A302" s="3"/>
      <c r="B302" s="21"/>
      <c r="C302" s="21"/>
      <c r="D302" s="23"/>
      <c r="E302" s="64" t="s">
        <v>8</v>
      </c>
      <c r="F302" s="64"/>
      <c r="G302" s="64"/>
      <c r="H302" s="64"/>
      <c r="I302" s="26">
        <f>I300/I301</f>
        <v>0</v>
      </c>
      <c r="J302" s="23"/>
      <c r="K302" s="21"/>
      <c r="L302" s="21"/>
      <c r="M302" s="21"/>
      <c r="N302" s="21"/>
      <c r="O302" s="22"/>
    </row>
    <row r="303" spans="1:15" ht="15.75">
      <c r="A303" s="3"/>
      <c r="B303" s="21"/>
      <c r="C303" s="21"/>
      <c r="D303" s="21"/>
      <c r="E303" s="23"/>
      <c r="F303" s="21"/>
      <c r="G303" s="21"/>
      <c r="H303" s="21"/>
      <c r="I303" s="26">
        <v>1</v>
      </c>
      <c r="J303" s="27"/>
      <c r="K303" s="27"/>
      <c r="L303" s="27"/>
      <c r="M303" s="21"/>
      <c r="N303" s="21"/>
      <c r="O303" s="22"/>
    </row>
    <row r="304" spans="1:15" ht="16.5" thickBot="1">
      <c r="A304" s="3"/>
      <c r="B304" s="21"/>
      <c r="C304" s="21"/>
      <c r="D304" s="21"/>
      <c r="E304" s="64" t="s">
        <v>7</v>
      </c>
      <c r="F304" s="64"/>
      <c r="G304" s="64"/>
      <c r="H304" s="64"/>
      <c r="I304" s="28">
        <f>I302</f>
        <v>0</v>
      </c>
      <c r="J304" s="21"/>
      <c r="K304" s="21"/>
      <c r="L304" s="21"/>
      <c r="M304" s="21"/>
      <c r="N304" s="21"/>
      <c r="O304" s="22"/>
    </row>
    <row r="305" spans="1:15" ht="16.5" thickBot="1">
      <c r="A305" s="114" t="s">
        <v>4</v>
      </c>
      <c r="B305" s="115"/>
      <c r="C305" s="115"/>
      <c r="D305" s="115"/>
      <c r="E305" s="115"/>
      <c r="F305" s="115"/>
      <c r="G305" s="115"/>
      <c r="H305" s="115"/>
      <c r="I305" s="115"/>
      <c r="J305" s="115"/>
      <c r="K305" s="115"/>
      <c r="L305" s="115"/>
      <c r="M305" s="115"/>
      <c r="N305" s="115"/>
      <c r="O305" s="116"/>
    </row>
    <row r="306" spans="1:15">
      <c r="A306" s="75"/>
      <c r="B306" s="76"/>
      <c r="C306" s="76"/>
      <c r="D306" s="76"/>
      <c r="E306" s="76"/>
      <c r="F306" s="76"/>
      <c r="G306" s="76"/>
      <c r="H306" s="76"/>
      <c r="I306" s="76"/>
      <c r="J306" s="76"/>
      <c r="K306" s="76"/>
      <c r="L306" s="76"/>
      <c r="M306" s="76"/>
      <c r="N306" s="76"/>
      <c r="O306" s="77"/>
    </row>
    <row r="307" spans="1:15">
      <c r="A307" s="78"/>
      <c r="B307" s="79"/>
      <c r="C307" s="79"/>
      <c r="D307" s="79"/>
      <c r="E307" s="79"/>
      <c r="F307" s="79"/>
      <c r="G307" s="79"/>
      <c r="H307" s="79"/>
      <c r="I307" s="79"/>
      <c r="J307" s="79"/>
      <c r="K307" s="79"/>
      <c r="L307" s="79"/>
      <c r="M307" s="79"/>
      <c r="N307" s="79"/>
      <c r="O307" s="80"/>
    </row>
    <row r="308" spans="1:15">
      <c r="A308" s="78"/>
      <c r="B308" s="79"/>
      <c r="C308" s="79"/>
      <c r="D308" s="79"/>
      <c r="E308" s="79"/>
      <c r="F308" s="79"/>
      <c r="G308" s="79"/>
      <c r="H308" s="79"/>
      <c r="I308" s="79"/>
      <c r="J308" s="79"/>
      <c r="K308" s="79"/>
      <c r="L308" s="79"/>
      <c r="M308" s="79"/>
      <c r="N308" s="79"/>
      <c r="O308" s="80"/>
    </row>
    <row r="309" spans="1:15">
      <c r="A309" s="78"/>
      <c r="B309" s="79"/>
      <c r="C309" s="79"/>
      <c r="D309" s="79"/>
      <c r="E309" s="79"/>
      <c r="F309" s="79"/>
      <c r="G309" s="79"/>
      <c r="H309" s="79"/>
      <c r="I309" s="79"/>
      <c r="J309" s="79"/>
      <c r="K309" s="79"/>
      <c r="L309" s="79"/>
      <c r="M309" s="79"/>
      <c r="N309" s="79"/>
      <c r="O309" s="80"/>
    </row>
    <row r="310" spans="1:15">
      <c r="A310" s="78"/>
      <c r="B310" s="79"/>
      <c r="C310" s="79"/>
      <c r="D310" s="79"/>
      <c r="E310" s="79"/>
      <c r="F310" s="79"/>
      <c r="G310" s="79"/>
      <c r="H310" s="79"/>
      <c r="I310" s="79"/>
      <c r="J310" s="79"/>
      <c r="K310" s="79"/>
      <c r="L310" s="79"/>
      <c r="M310" s="79"/>
      <c r="N310" s="79"/>
      <c r="O310" s="80"/>
    </row>
    <row r="311" spans="1:15">
      <c r="A311" s="78"/>
      <c r="B311" s="79"/>
      <c r="C311" s="79"/>
      <c r="D311" s="79"/>
      <c r="E311" s="79"/>
      <c r="F311" s="79"/>
      <c r="G311" s="79"/>
      <c r="H311" s="79"/>
      <c r="I311" s="79"/>
      <c r="J311" s="79"/>
      <c r="K311" s="79"/>
      <c r="L311" s="79"/>
      <c r="M311" s="79"/>
      <c r="N311" s="79"/>
      <c r="O311" s="80"/>
    </row>
    <row r="312" spans="1:15">
      <c r="A312" s="78"/>
      <c r="B312" s="79"/>
      <c r="C312" s="79"/>
      <c r="D312" s="79"/>
      <c r="E312" s="79"/>
      <c r="F312" s="79"/>
      <c r="G312" s="79"/>
      <c r="H312" s="79"/>
      <c r="I312" s="79"/>
      <c r="J312" s="79"/>
      <c r="K312" s="79"/>
      <c r="L312" s="79"/>
      <c r="M312" s="79"/>
      <c r="N312" s="79"/>
      <c r="O312" s="80"/>
    </row>
    <row r="313" spans="1:15">
      <c r="A313" s="78"/>
      <c r="B313" s="79"/>
      <c r="C313" s="79"/>
      <c r="D313" s="79"/>
      <c r="E313" s="79"/>
      <c r="F313" s="79"/>
      <c r="G313" s="79"/>
      <c r="H313" s="79"/>
      <c r="I313" s="79"/>
      <c r="J313" s="79"/>
      <c r="K313" s="79"/>
      <c r="L313" s="79"/>
      <c r="M313" s="79"/>
      <c r="N313" s="79"/>
      <c r="O313" s="80"/>
    </row>
    <row r="314" spans="1:15">
      <c r="A314" s="78"/>
      <c r="B314" s="79"/>
      <c r="C314" s="79"/>
      <c r="D314" s="79"/>
      <c r="E314" s="79"/>
      <c r="F314" s="79"/>
      <c r="G314" s="79"/>
      <c r="H314" s="79"/>
      <c r="I314" s="79"/>
      <c r="J314" s="79"/>
      <c r="K314" s="79"/>
      <c r="L314" s="79"/>
      <c r="M314" s="79"/>
      <c r="N314" s="79"/>
      <c r="O314" s="80"/>
    </row>
    <row r="315" spans="1:15" ht="15" thickBot="1">
      <c r="A315" s="81"/>
      <c r="B315" s="82"/>
      <c r="C315" s="82"/>
      <c r="D315" s="82"/>
      <c r="E315" s="82"/>
      <c r="F315" s="82"/>
      <c r="G315" s="82"/>
      <c r="H315" s="82"/>
      <c r="I315" s="82"/>
      <c r="J315" s="82"/>
      <c r="K315" s="82"/>
      <c r="L315" s="82"/>
      <c r="M315" s="82"/>
      <c r="N315" s="82"/>
      <c r="O315" s="83"/>
    </row>
    <row r="316" spans="1:15" ht="16.5" thickBot="1">
      <c r="A316" s="109" t="s">
        <v>3</v>
      </c>
      <c r="B316" s="111" t="s">
        <v>2</v>
      </c>
      <c r="C316" s="112"/>
      <c r="D316" s="112"/>
      <c r="E316" s="112"/>
      <c r="F316" s="113"/>
      <c r="G316" s="111" t="s">
        <v>1</v>
      </c>
      <c r="H316" s="112"/>
      <c r="I316" s="112"/>
      <c r="J316" s="112"/>
      <c r="K316" s="113"/>
      <c r="L316" s="111" t="s">
        <v>0</v>
      </c>
      <c r="M316" s="112"/>
      <c r="N316" s="112"/>
      <c r="O316" s="113"/>
    </row>
    <row r="317" spans="1:15" ht="21" thickBot="1">
      <c r="A317" s="110"/>
      <c r="B317" s="117"/>
      <c r="C317" s="118"/>
      <c r="D317" s="118"/>
      <c r="E317" s="118"/>
      <c r="F317" s="119"/>
      <c r="G317" s="117"/>
      <c r="H317" s="118"/>
      <c r="I317" s="118"/>
      <c r="J317" s="118"/>
      <c r="K317" s="119"/>
      <c r="L317" s="120" t="e">
        <f>G317/B317</f>
        <v>#DIV/0!</v>
      </c>
      <c r="M317" s="121"/>
      <c r="N317" s="121"/>
      <c r="O317" s="122"/>
    </row>
    <row r="318" spans="1:15" ht="15.75">
      <c r="A318" s="126" t="s">
        <v>38</v>
      </c>
      <c r="B318" s="127"/>
      <c r="C318" s="127"/>
      <c r="D318" s="127"/>
      <c r="E318" s="127"/>
      <c r="F318" s="127"/>
      <c r="G318" s="127"/>
      <c r="H318" s="127"/>
      <c r="I318" s="127"/>
      <c r="J318" s="127"/>
      <c r="K318" s="127"/>
      <c r="L318" s="127"/>
      <c r="M318" s="127"/>
      <c r="N318" s="127"/>
      <c r="O318" s="128"/>
    </row>
    <row r="319" spans="1:15" ht="15.75" thickBot="1">
      <c r="A319" s="129" t="s">
        <v>37</v>
      </c>
      <c r="B319" s="130"/>
      <c r="C319" s="130"/>
      <c r="D319" s="130"/>
      <c r="E319" s="130"/>
      <c r="F319" s="130"/>
      <c r="G319" s="130"/>
      <c r="H319" s="130"/>
      <c r="I319" s="130"/>
      <c r="J319" s="130"/>
      <c r="K319" s="130"/>
      <c r="L319" s="130"/>
      <c r="M319" s="130"/>
      <c r="N319" s="130"/>
      <c r="O319" s="131"/>
    </row>
    <row r="320" spans="1:15" ht="15.75">
      <c r="A320" s="135" t="s">
        <v>9</v>
      </c>
      <c r="B320" s="136"/>
      <c r="C320" s="136"/>
      <c r="D320" s="136"/>
      <c r="E320" s="136"/>
      <c r="F320" s="136"/>
      <c r="G320" s="136"/>
      <c r="H320" s="136"/>
      <c r="I320" s="136"/>
      <c r="J320" s="136"/>
      <c r="K320" s="136"/>
      <c r="L320" s="136"/>
      <c r="M320" s="136"/>
      <c r="N320" s="136"/>
      <c r="O320" s="137"/>
    </row>
    <row r="321" spans="1:15" ht="15.75" thickBot="1">
      <c r="A321" s="138" t="s">
        <v>126</v>
      </c>
      <c r="B321" s="139"/>
      <c r="C321" s="139"/>
      <c r="D321" s="139"/>
      <c r="E321" s="139"/>
      <c r="F321" s="139"/>
      <c r="G321" s="139"/>
      <c r="H321" s="139"/>
      <c r="I321" s="139"/>
      <c r="J321" s="139"/>
      <c r="K321" s="139"/>
      <c r="L321" s="139"/>
      <c r="M321" s="139"/>
      <c r="N321" s="139"/>
      <c r="O321" s="140"/>
    </row>
    <row r="322" spans="1:15" ht="15.75">
      <c r="A322" s="2"/>
      <c r="B322" s="29"/>
      <c r="C322" s="29"/>
      <c r="D322" s="29"/>
      <c r="E322" s="29"/>
      <c r="F322" s="29"/>
      <c r="G322" s="29"/>
      <c r="H322" s="29"/>
      <c r="I322" s="29"/>
      <c r="J322" s="29"/>
      <c r="K322" s="29"/>
      <c r="L322" s="29"/>
      <c r="M322" s="29"/>
      <c r="N322" s="29"/>
      <c r="O322" s="30"/>
    </row>
    <row r="323" spans="1:15" ht="15.75">
      <c r="A323" s="1"/>
      <c r="B323" s="31"/>
      <c r="C323" s="31"/>
      <c r="D323" s="31"/>
      <c r="E323" s="31"/>
      <c r="F323" s="31"/>
      <c r="G323" s="31"/>
      <c r="H323" s="31"/>
      <c r="I323" s="31"/>
      <c r="J323" s="31"/>
      <c r="K323" s="31"/>
      <c r="L323" s="31"/>
      <c r="M323" s="31"/>
      <c r="N323" s="31"/>
      <c r="O323" s="32"/>
    </row>
    <row r="324" spans="1:15" ht="15.75">
      <c r="A324" s="1"/>
      <c r="B324" s="31"/>
      <c r="C324" s="31"/>
      <c r="D324" s="31"/>
      <c r="E324" s="31"/>
      <c r="F324" s="31"/>
      <c r="G324" s="31"/>
      <c r="H324" s="31"/>
      <c r="I324" s="31"/>
      <c r="J324" s="31"/>
      <c r="K324" s="31"/>
      <c r="L324" s="31"/>
      <c r="M324" s="31"/>
      <c r="N324" s="31"/>
      <c r="O324" s="32"/>
    </row>
    <row r="325" spans="1:15" ht="15.75">
      <c r="A325" s="1"/>
      <c r="B325" s="31"/>
      <c r="C325" s="31"/>
      <c r="D325" s="33"/>
      <c r="E325" s="141" t="s">
        <v>9</v>
      </c>
      <c r="F325" s="141"/>
      <c r="G325" s="141"/>
      <c r="H325" s="141"/>
      <c r="I325" s="141"/>
      <c r="J325" s="33"/>
      <c r="K325" s="31"/>
      <c r="L325" s="142"/>
      <c r="M325" s="142"/>
      <c r="N325" s="31"/>
      <c r="O325" s="32"/>
    </row>
    <row r="326" spans="1:15" ht="60" customHeight="1">
      <c r="A326" s="1"/>
      <c r="B326" s="31"/>
      <c r="C326" s="31"/>
      <c r="D326" s="33"/>
      <c r="E326" s="143" t="s">
        <v>127</v>
      </c>
      <c r="F326" s="144"/>
      <c r="G326" s="144"/>
      <c r="H326" s="145"/>
      <c r="I326" s="34">
        <v>183</v>
      </c>
      <c r="J326" s="33"/>
      <c r="K326" s="31"/>
      <c r="L326" s="31"/>
      <c r="M326" s="31"/>
      <c r="N326" s="31"/>
      <c r="O326" s="32"/>
    </row>
    <row r="327" spans="1:15" ht="34.5" customHeight="1">
      <c r="A327" s="1"/>
      <c r="B327" s="31"/>
      <c r="C327" s="35"/>
      <c r="D327" s="33"/>
      <c r="E327" s="143" t="s">
        <v>128</v>
      </c>
      <c r="F327" s="144"/>
      <c r="G327" s="144"/>
      <c r="H327" s="145"/>
      <c r="I327" s="34">
        <v>183</v>
      </c>
      <c r="J327" s="33"/>
      <c r="K327" s="31"/>
      <c r="L327" s="31"/>
      <c r="M327" s="31"/>
      <c r="N327" s="31"/>
      <c r="O327" s="32"/>
    </row>
    <row r="328" spans="1:15" ht="15.75">
      <c r="A328" s="1"/>
      <c r="B328" s="31"/>
      <c r="C328" s="31"/>
      <c r="D328" s="33"/>
      <c r="E328" s="141" t="s">
        <v>8</v>
      </c>
      <c r="F328" s="141"/>
      <c r="G328" s="141"/>
      <c r="H328" s="141"/>
      <c r="I328" s="36">
        <f>I326/I327</f>
        <v>1</v>
      </c>
      <c r="J328" s="33"/>
      <c r="K328" s="31"/>
      <c r="L328" s="31"/>
      <c r="M328" s="31"/>
      <c r="N328" s="31"/>
      <c r="O328" s="32"/>
    </row>
    <row r="329" spans="1:15" ht="15.75">
      <c r="A329" s="1"/>
      <c r="B329" s="31"/>
      <c r="C329" s="31"/>
      <c r="D329" s="31"/>
      <c r="E329" s="31"/>
      <c r="F329" s="31"/>
      <c r="G329" s="31"/>
      <c r="H329" s="31"/>
      <c r="I329" s="31"/>
      <c r="J329" s="31"/>
      <c r="K329" s="31"/>
      <c r="L329" s="31"/>
      <c r="M329" s="31"/>
      <c r="N329" s="31"/>
      <c r="O329" s="32"/>
    </row>
    <row r="330" spans="1:15" ht="15.75">
      <c r="A330" s="1"/>
      <c r="B330" s="31"/>
      <c r="C330" s="31"/>
      <c r="D330" s="31"/>
      <c r="E330" s="31"/>
      <c r="F330" s="31"/>
      <c r="G330" s="31"/>
      <c r="H330" s="31"/>
      <c r="I330" s="31"/>
      <c r="J330" s="31"/>
      <c r="K330" s="31"/>
      <c r="L330" s="31"/>
      <c r="M330" s="31"/>
      <c r="N330" s="31"/>
      <c r="O330" s="32"/>
    </row>
    <row r="331" spans="1:15" ht="15.75">
      <c r="A331" s="1"/>
      <c r="B331" s="31"/>
      <c r="C331" s="31"/>
      <c r="D331" s="31"/>
      <c r="E331" s="31"/>
      <c r="F331" s="31"/>
      <c r="G331" s="31"/>
      <c r="H331" s="31"/>
      <c r="I331" s="31"/>
      <c r="J331" s="31"/>
      <c r="K331" s="31"/>
      <c r="L331" s="31"/>
      <c r="M331" s="31"/>
      <c r="N331" s="31"/>
      <c r="O331" s="32"/>
    </row>
    <row r="332" spans="1:15" ht="15.75">
      <c r="A332" s="1"/>
      <c r="B332" s="31"/>
      <c r="C332" s="31"/>
      <c r="D332" s="31"/>
      <c r="E332" s="33"/>
      <c r="F332" s="31"/>
      <c r="G332" s="31"/>
      <c r="H332" s="31"/>
      <c r="I332" s="36">
        <v>1</v>
      </c>
      <c r="J332" s="37"/>
      <c r="K332" s="37"/>
      <c r="L332" s="37"/>
      <c r="M332" s="31"/>
      <c r="N332" s="31"/>
      <c r="O332" s="32"/>
    </row>
    <row r="333" spans="1:15" ht="15.75">
      <c r="A333" s="1"/>
      <c r="B333" s="31"/>
      <c r="C333" s="31"/>
      <c r="D333" s="31"/>
      <c r="E333" s="141" t="s">
        <v>7</v>
      </c>
      <c r="F333" s="141"/>
      <c r="G333" s="141"/>
      <c r="H333" s="141"/>
      <c r="I333" s="38">
        <f>I328</f>
        <v>1</v>
      </c>
      <c r="J333" s="31"/>
      <c r="K333" s="31"/>
      <c r="L333" s="31"/>
      <c r="M333" s="31"/>
      <c r="N333" s="31"/>
      <c r="O333" s="32"/>
    </row>
    <row r="334" spans="1:15" ht="16.5" thickBot="1">
      <c r="A334" s="1"/>
      <c r="B334" s="31"/>
      <c r="C334" s="31"/>
      <c r="D334" s="31"/>
      <c r="E334" s="31"/>
      <c r="F334" s="31"/>
      <c r="G334" s="31"/>
      <c r="H334" s="31"/>
      <c r="I334" s="31"/>
      <c r="J334" s="31"/>
      <c r="K334" s="31"/>
      <c r="L334" s="31"/>
      <c r="M334" s="31"/>
      <c r="N334" s="31"/>
      <c r="O334" s="32"/>
    </row>
    <row r="335" spans="1:15" ht="16.5" thickBot="1">
      <c r="A335" s="132" t="s">
        <v>6</v>
      </c>
      <c r="B335" s="133"/>
      <c r="C335" s="133"/>
      <c r="D335" s="133"/>
      <c r="E335" s="133"/>
      <c r="F335" s="133"/>
      <c r="G335" s="133"/>
      <c r="H335" s="133"/>
      <c r="I335" s="133"/>
      <c r="J335" s="133"/>
      <c r="K335" s="133"/>
      <c r="L335" s="133"/>
      <c r="M335" s="133"/>
      <c r="N335" s="133"/>
      <c r="O335" s="134"/>
    </row>
    <row r="336" spans="1:15" ht="16.5" thickBot="1">
      <c r="A336" s="132" t="s">
        <v>5</v>
      </c>
      <c r="B336" s="133"/>
      <c r="C336" s="133"/>
      <c r="D336" s="133"/>
      <c r="E336" s="133"/>
      <c r="F336" s="133"/>
      <c r="G336" s="133"/>
      <c r="H336" s="133"/>
      <c r="I336" s="133"/>
      <c r="J336" s="133"/>
      <c r="K336" s="133"/>
      <c r="L336" s="133"/>
      <c r="M336" s="133"/>
      <c r="N336" s="133"/>
      <c r="O336" s="134"/>
    </row>
    <row r="337" spans="1:15">
      <c r="A337" s="169" t="s">
        <v>129</v>
      </c>
      <c r="B337" s="170"/>
      <c r="C337" s="170"/>
      <c r="D337" s="170"/>
      <c r="E337" s="170"/>
      <c r="F337" s="170"/>
      <c r="G337" s="170"/>
      <c r="H337" s="170"/>
      <c r="I337" s="170"/>
      <c r="J337" s="170"/>
      <c r="K337" s="170"/>
      <c r="L337" s="170"/>
      <c r="M337" s="170"/>
      <c r="N337" s="170"/>
      <c r="O337" s="171"/>
    </row>
    <row r="338" spans="1:15">
      <c r="A338" s="172"/>
      <c r="B338" s="173"/>
      <c r="C338" s="173"/>
      <c r="D338" s="173"/>
      <c r="E338" s="173"/>
      <c r="F338" s="173"/>
      <c r="G338" s="173"/>
      <c r="H338" s="173"/>
      <c r="I338" s="173"/>
      <c r="J338" s="173"/>
      <c r="K338" s="173"/>
      <c r="L338" s="173"/>
      <c r="M338" s="173"/>
      <c r="N338" s="173"/>
      <c r="O338" s="174"/>
    </row>
    <row r="339" spans="1:15">
      <c r="A339" s="172"/>
      <c r="B339" s="173"/>
      <c r="C339" s="173"/>
      <c r="D339" s="173"/>
      <c r="E339" s="173"/>
      <c r="F339" s="173"/>
      <c r="G339" s="173"/>
      <c r="H339" s="173"/>
      <c r="I339" s="173"/>
      <c r="J339" s="173"/>
      <c r="K339" s="173"/>
      <c r="L339" s="173"/>
      <c r="M339" s="173"/>
      <c r="N339" s="173"/>
      <c r="O339" s="174"/>
    </row>
    <row r="340" spans="1:15">
      <c r="A340" s="172"/>
      <c r="B340" s="173"/>
      <c r="C340" s="173"/>
      <c r="D340" s="173"/>
      <c r="E340" s="173"/>
      <c r="F340" s="173"/>
      <c r="G340" s="173"/>
      <c r="H340" s="173"/>
      <c r="I340" s="173"/>
      <c r="J340" s="173"/>
      <c r="K340" s="173"/>
      <c r="L340" s="173"/>
      <c r="M340" s="173"/>
      <c r="N340" s="173"/>
      <c r="O340" s="174"/>
    </row>
    <row r="341" spans="1:15">
      <c r="A341" s="172"/>
      <c r="B341" s="173"/>
      <c r="C341" s="173"/>
      <c r="D341" s="173"/>
      <c r="E341" s="173"/>
      <c r="F341" s="173"/>
      <c r="G341" s="173"/>
      <c r="H341" s="173"/>
      <c r="I341" s="173"/>
      <c r="J341" s="173"/>
      <c r="K341" s="173"/>
      <c r="L341" s="173"/>
      <c r="M341" s="173"/>
      <c r="N341" s="173"/>
      <c r="O341" s="174"/>
    </row>
    <row r="342" spans="1:15">
      <c r="A342" s="172"/>
      <c r="B342" s="173"/>
      <c r="C342" s="173"/>
      <c r="D342" s="173"/>
      <c r="E342" s="173"/>
      <c r="F342" s="173"/>
      <c r="G342" s="173"/>
      <c r="H342" s="173"/>
      <c r="I342" s="173"/>
      <c r="J342" s="173"/>
      <c r="K342" s="173"/>
      <c r="L342" s="173"/>
      <c r="M342" s="173"/>
      <c r="N342" s="173"/>
      <c r="O342" s="174"/>
    </row>
    <row r="343" spans="1:15">
      <c r="A343" s="172"/>
      <c r="B343" s="173"/>
      <c r="C343" s="173"/>
      <c r="D343" s="173"/>
      <c r="E343" s="173"/>
      <c r="F343" s="173"/>
      <c r="G343" s="173"/>
      <c r="H343" s="173"/>
      <c r="I343" s="173"/>
      <c r="J343" s="173"/>
      <c r="K343" s="173"/>
      <c r="L343" s="173"/>
      <c r="M343" s="173"/>
      <c r="N343" s="173"/>
      <c r="O343" s="174"/>
    </row>
    <row r="344" spans="1:15">
      <c r="A344" s="172"/>
      <c r="B344" s="173"/>
      <c r="C344" s="173"/>
      <c r="D344" s="173"/>
      <c r="E344" s="173"/>
      <c r="F344" s="173"/>
      <c r="G344" s="173"/>
      <c r="H344" s="173"/>
      <c r="I344" s="173"/>
      <c r="J344" s="173"/>
      <c r="K344" s="173"/>
      <c r="L344" s="173"/>
      <c r="M344" s="173"/>
      <c r="N344" s="173"/>
      <c r="O344" s="174"/>
    </row>
    <row r="345" spans="1:15">
      <c r="A345" s="172"/>
      <c r="B345" s="173"/>
      <c r="C345" s="173"/>
      <c r="D345" s="173"/>
      <c r="E345" s="173"/>
      <c r="F345" s="173"/>
      <c r="G345" s="173"/>
      <c r="H345" s="173"/>
      <c r="I345" s="173"/>
      <c r="J345" s="173"/>
      <c r="K345" s="173"/>
      <c r="L345" s="173"/>
      <c r="M345" s="173"/>
      <c r="N345" s="173"/>
      <c r="O345" s="174"/>
    </row>
    <row r="346" spans="1:15" ht="15" thickBot="1">
      <c r="A346" s="175"/>
      <c r="B346" s="176"/>
      <c r="C346" s="176"/>
      <c r="D346" s="176"/>
      <c r="E346" s="176"/>
      <c r="F346" s="176"/>
      <c r="G346" s="176"/>
      <c r="H346" s="176"/>
      <c r="I346" s="176"/>
      <c r="J346" s="176"/>
      <c r="K346" s="176"/>
      <c r="L346" s="176"/>
      <c r="M346" s="176"/>
      <c r="N346" s="176"/>
      <c r="O346" s="177"/>
    </row>
    <row r="347" spans="1:15" ht="16.5" thickBot="1">
      <c r="A347" s="132" t="s">
        <v>4</v>
      </c>
      <c r="B347" s="133"/>
      <c r="C347" s="133"/>
      <c r="D347" s="133"/>
      <c r="E347" s="133"/>
      <c r="F347" s="133"/>
      <c r="G347" s="133"/>
      <c r="H347" s="133"/>
      <c r="I347" s="133"/>
      <c r="J347" s="133"/>
      <c r="K347" s="133"/>
      <c r="L347" s="133"/>
      <c r="M347" s="133"/>
      <c r="N347" s="133"/>
      <c r="O347" s="134"/>
    </row>
    <row r="348" spans="1:15">
      <c r="A348" s="169"/>
      <c r="B348" s="170"/>
      <c r="C348" s="170"/>
      <c r="D348" s="170"/>
      <c r="E348" s="170"/>
      <c r="F348" s="170"/>
      <c r="G348" s="170"/>
      <c r="H348" s="170"/>
      <c r="I348" s="170"/>
      <c r="J348" s="170"/>
      <c r="K348" s="170"/>
      <c r="L348" s="170"/>
      <c r="M348" s="170"/>
      <c r="N348" s="170"/>
      <c r="O348" s="171"/>
    </row>
    <row r="349" spans="1:15">
      <c r="A349" s="172"/>
      <c r="B349" s="173"/>
      <c r="C349" s="173"/>
      <c r="D349" s="173"/>
      <c r="E349" s="173"/>
      <c r="F349" s="173"/>
      <c r="G349" s="173"/>
      <c r="H349" s="173"/>
      <c r="I349" s="173"/>
      <c r="J349" s="173"/>
      <c r="K349" s="173"/>
      <c r="L349" s="173"/>
      <c r="M349" s="173"/>
      <c r="N349" s="173"/>
      <c r="O349" s="174"/>
    </row>
    <row r="350" spans="1:15">
      <c r="A350" s="172"/>
      <c r="B350" s="173"/>
      <c r="C350" s="173"/>
      <c r="D350" s="173"/>
      <c r="E350" s="173"/>
      <c r="F350" s="173"/>
      <c r="G350" s="173"/>
      <c r="H350" s="173"/>
      <c r="I350" s="173"/>
      <c r="J350" s="173"/>
      <c r="K350" s="173"/>
      <c r="L350" s="173"/>
      <c r="M350" s="173"/>
      <c r="N350" s="173"/>
      <c r="O350" s="174"/>
    </row>
    <row r="351" spans="1:15">
      <c r="A351" s="172"/>
      <c r="B351" s="173"/>
      <c r="C351" s="173"/>
      <c r="D351" s="173"/>
      <c r="E351" s="173"/>
      <c r="F351" s="173"/>
      <c r="G351" s="173"/>
      <c r="H351" s="173"/>
      <c r="I351" s="173"/>
      <c r="J351" s="173"/>
      <c r="K351" s="173"/>
      <c r="L351" s="173"/>
      <c r="M351" s="173"/>
      <c r="N351" s="173"/>
      <c r="O351" s="174"/>
    </row>
    <row r="352" spans="1:15">
      <c r="A352" s="172"/>
      <c r="B352" s="173"/>
      <c r="C352" s="173"/>
      <c r="D352" s="173"/>
      <c r="E352" s="173"/>
      <c r="F352" s="173"/>
      <c r="G352" s="173"/>
      <c r="H352" s="173"/>
      <c r="I352" s="173"/>
      <c r="J352" s="173"/>
      <c r="K352" s="173"/>
      <c r="L352" s="173"/>
      <c r="M352" s="173"/>
      <c r="N352" s="173"/>
      <c r="O352" s="174"/>
    </row>
    <row r="353" spans="1:15">
      <c r="A353" s="172"/>
      <c r="B353" s="173"/>
      <c r="C353" s="173"/>
      <c r="D353" s="173"/>
      <c r="E353" s="173"/>
      <c r="F353" s="173"/>
      <c r="G353" s="173"/>
      <c r="H353" s="173"/>
      <c r="I353" s="173"/>
      <c r="J353" s="173"/>
      <c r="K353" s="173"/>
      <c r="L353" s="173"/>
      <c r="M353" s="173"/>
      <c r="N353" s="173"/>
      <c r="O353" s="174"/>
    </row>
    <row r="354" spans="1:15">
      <c r="A354" s="172"/>
      <c r="B354" s="173"/>
      <c r="C354" s="173"/>
      <c r="D354" s="173"/>
      <c r="E354" s="173"/>
      <c r="F354" s="173"/>
      <c r="G354" s="173"/>
      <c r="H354" s="173"/>
      <c r="I354" s="173"/>
      <c r="J354" s="173"/>
      <c r="K354" s="173"/>
      <c r="L354" s="173"/>
      <c r="M354" s="173"/>
      <c r="N354" s="173"/>
      <c r="O354" s="174"/>
    </row>
    <row r="355" spans="1:15">
      <c r="A355" s="172"/>
      <c r="B355" s="173"/>
      <c r="C355" s="173"/>
      <c r="D355" s="173"/>
      <c r="E355" s="173"/>
      <c r="F355" s="173"/>
      <c r="G355" s="173"/>
      <c r="H355" s="173"/>
      <c r="I355" s="173"/>
      <c r="J355" s="173"/>
      <c r="K355" s="173"/>
      <c r="L355" s="173"/>
      <c r="M355" s="173"/>
      <c r="N355" s="173"/>
      <c r="O355" s="174"/>
    </row>
    <row r="356" spans="1:15">
      <c r="A356" s="172"/>
      <c r="B356" s="173"/>
      <c r="C356" s="173"/>
      <c r="D356" s="173"/>
      <c r="E356" s="173"/>
      <c r="F356" s="173"/>
      <c r="G356" s="173"/>
      <c r="H356" s="173"/>
      <c r="I356" s="173"/>
      <c r="J356" s="173"/>
      <c r="K356" s="173"/>
      <c r="L356" s="173"/>
      <c r="M356" s="173"/>
      <c r="N356" s="173"/>
      <c r="O356" s="174"/>
    </row>
    <row r="357" spans="1:15" ht="15" thickBot="1">
      <c r="A357" s="175"/>
      <c r="B357" s="176"/>
      <c r="C357" s="176"/>
      <c r="D357" s="176"/>
      <c r="E357" s="176"/>
      <c r="F357" s="176"/>
      <c r="G357" s="176"/>
      <c r="H357" s="176"/>
      <c r="I357" s="176"/>
      <c r="J357" s="176"/>
      <c r="K357" s="176"/>
      <c r="L357" s="176"/>
      <c r="M357" s="176"/>
      <c r="N357" s="176"/>
      <c r="O357" s="177"/>
    </row>
    <row r="358" spans="1:15" ht="16.5" thickBot="1">
      <c r="A358" s="158" t="s">
        <v>3</v>
      </c>
      <c r="B358" s="160" t="s">
        <v>2</v>
      </c>
      <c r="C358" s="161"/>
      <c r="D358" s="161"/>
      <c r="E358" s="161"/>
      <c r="F358" s="162"/>
      <c r="G358" s="160" t="s">
        <v>1</v>
      </c>
      <c r="H358" s="161"/>
      <c r="I358" s="161"/>
      <c r="J358" s="161"/>
      <c r="K358" s="162"/>
      <c r="L358" s="160" t="s">
        <v>0</v>
      </c>
      <c r="M358" s="161"/>
      <c r="N358" s="161"/>
      <c r="O358" s="162"/>
    </row>
    <row r="359" spans="1:15" ht="21" thickBot="1">
      <c r="A359" s="159"/>
      <c r="B359" s="163"/>
      <c r="C359" s="164"/>
      <c r="D359" s="164"/>
      <c r="E359" s="164"/>
      <c r="F359" s="165"/>
      <c r="G359" s="163"/>
      <c r="H359" s="164"/>
      <c r="I359" s="164"/>
      <c r="J359" s="164"/>
      <c r="K359" s="165"/>
      <c r="L359" s="166" t="e">
        <f>G359/B359</f>
        <v>#DIV/0!</v>
      </c>
      <c r="M359" s="167"/>
      <c r="N359" s="167"/>
      <c r="O359" s="168"/>
    </row>
    <row r="360" spans="1:15" ht="15.75">
      <c r="A360" s="99" t="s">
        <v>35</v>
      </c>
      <c r="B360" s="100"/>
      <c r="C360" s="100"/>
      <c r="D360" s="100"/>
      <c r="E360" s="100"/>
      <c r="F360" s="100"/>
      <c r="G360" s="100"/>
      <c r="H360" s="100"/>
      <c r="I360" s="100"/>
      <c r="J360" s="100"/>
      <c r="K360" s="100"/>
      <c r="L360" s="100"/>
      <c r="M360" s="100"/>
      <c r="N360" s="100"/>
      <c r="O360" s="101"/>
    </row>
    <row r="361" spans="1:15" ht="222.6" customHeight="1" thickBot="1">
      <c r="A361" s="184" t="s">
        <v>34</v>
      </c>
      <c r="B361" s="185"/>
      <c r="C361" s="185"/>
      <c r="D361" s="185"/>
      <c r="E361" s="185"/>
      <c r="F361" s="185"/>
      <c r="G361" s="185"/>
      <c r="H361" s="185"/>
      <c r="I361" s="185"/>
      <c r="J361" s="185"/>
      <c r="K361" s="185"/>
      <c r="L361" s="185"/>
      <c r="M361" s="185"/>
      <c r="N361" s="185"/>
      <c r="O361" s="186"/>
    </row>
    <row r="362" spans="1:15" ht="15.75">
      <c r="A362" s="105" t="s">
        <v>9</v>
      </c>
      <c r="B362" s="106"/>
      <c r="C362" s="106"/>
      <c r="D362" s="106"/>
      <c r="E362" s="106"/>
      <c r="F362" s="106"/>
      <c r="G362" s="106"/>
      <c r="H362" s="106"/>
      <c r="I362" s="106"/>
      <c r="J362" s="106"/>
      <c r="K362" s="106"/>
      <c r="L362" s="106"/>
      <c r="M362" s="106"/>
      <c r="N362" s="106"/>
      <c r="O362" s="107"/>
    </row>
    <row r="363" spans="1:15" ht="15.75" thickBot="1">
      <c r="A363" s="102" t="s">
        <v>33</v>
      </c>
      <c r="B363" s="103"/>
      <c r="C363" s="103"/>
      <c r="D363" s="103"/>
      <c r="E363" s="103"/>
      <c r="F363" s="103"/>
      <c r="G363" s="103"/>
      <c r="H363" s="103"/>
      <c r="I363" s="103"/>
      <c r="J363" s="103"/>
      <c r="K363" s="103"/>
      <c r="L363" s="103"/>
      <c r="M363" s="103"/>
      <c r="N363" s="103"/>
      <c r="O363" s="104"/>
    </row>
    <row r="364" spans="1:15" ht="15.75">
      <c r="A364" s="4"/>
      <c r="B364" s="19"/>
      <c r="C364" s="19"/>
      <c r="D364" s="19"/>
      <c r="E364" s="19"/>
      <c r="F364" s="19"/>
      <c r="G364" s="19"/>
      <c r="H364" s="19"/>
      <c r="I364" s="19"/>
      <c r="J364" s="19"/>
      <c r="K364" s="19"/>
      <c r="L364" s="19"/>
      <c r="M364" s="19"/>
      <c r="N364" s="19"/>
      <c r="O364" s="20"/>
    </row>
    <row r="365" spans="1:15" ht="15.75">
      <c r="A365" s="3"/>
      <c r="B365" s="21"/>
      <c r="C365" s="21"/>
      <c r="D365" s="21"/>
      <c r="E365" s="21"/>
      <c r="F365" s="21"/>
      <c r="G365" s="21"/>
      <c r="H365" s="21"/>
      <c r="I365" s="21"/>
      <c r="J365" s="21"/>
      <c r="K365" s="21"/>
      <c r="L365" s="21"/>
      <c r="M365" s="21"/>
      <c r="N365" s="21"/>
      <c r="O365" s="22"/>
    </row>
    <row r="366" spans="1:15" ht="15.75">
      <c r="A366" s="3"/>
      <c r="B366" s="21"/>
      <c r="C366" s="21"/>
      <c r="D366" s="21"/>
      <c r="E366" s="21"/>
      <c r="F366" s="21"/>
      <c r="G366" s="21"/>
      <c r="H366" s="21"/>
      <c r="I366" s="21"/>
      <c r="J366" s="21"/>
      <c r="K366" s="21"/>
      <c r="L366" s="21"/>
      <c r="M366" s="21"/>
      <c r="N366" s="21"/>
      <c r="O366" s="22"/>
    </row>
    <row r="367" spans="1:15" ht="15.75">
      <c r="A367" s="3"/>
      <c r="B367" s="21"/>
      <c r="C367" s="21"/>
      <c r="D367" s="23"/>
      <c r="E367" s="64" t="s">
        <v>9</v>
      </c>
      <c r="F367" s="64"/>
      <c r="G367" s="64"/>
      <c r="H367" s="64"/>
      <c r="I367" s="64"/>
      <c r="J367" s="23"/>
      <c r="K367" s="21"/>
      <c r="L367" s="108"/>
      <c r="M367" s="108"/>
      <c r="N367" s="21"/>
      <c r="O367" s="22"/>
    </row>
    <row r="368" spans="1:15" ht="46.9" customHeight="1">
      <c r="A368" s="3"/>
      <c r="B368" s="21"/>
      <c r="C368" s="21"/>
      <c r="D368" s="23"/>
      <c r="E368" s="61" t="s">
        <v>32</v>
      </c>
      <c r="F368" s="62"/>
      <c r="G368" s="62"/>
      <c r="H368" s="63"/>
      <c r="I368" s="24">
        <v>8</v>
      </c>
      <c r="J368" s="23"/>
      <c r="K368" s="21"/>
      <c r="L368" s="21"/>
      <c r="M368" s="21"/>
      <c r="N368" s="21"/>
      <c r="O368" s="22"/>
    </row>
    <row r="369" spans="1:15" ht="15.75">
      <c r="A369" s="3"/>
      <c r="B369" s="21"/>
      <c r="C369" s="25"/>
      <c r="D369" s="23"/>
      <c r="E369" s="61" t="s">
        <v>31</v>
      </c>
      <c r="F369" s="62"/>
      <c r="G369" s="62"/>
      <c r="H369" s="63"/>
      <c r="I369" s="24">
        <v>9</v>
      </c>
      <c r="J369" s="23"/>
      <c r="K369" s="21"/>
      <c r="L369" s="21"/>
      <c r="M369" s="21"/>
      <c r="N369" s="21"/>
      <c r="O369" s="22"/>
    </row>
    <row r="370" spans="1:15" ht="30" customHeight="1">
      <c r="A370" s="3"/>
      <c r="B370" s="21"/>
      <c r="C370" s="21"/>
      <c r="D370" s="23"/>
      <c r="E370" s="64" t="s">
        <v>8</v>
      </c>
      <c r="F370" s="64"/>
      <c r="G370" s="64"/>
      <c r="H370" s="64"/>
      <c r="I370" s="26">
        <f>I368/I369</f>
        <v>0.88888888888888884</v>
      </c>
      <c r="J370" s="23"/>
      <c r="K370" s="21"/>
      <c r="L370" s="21"/>
      <c r="M370" s="21"/>
      <c r="N370" s="21"/>
      <c r="O370" s="22"/>
    </row>
    <row r="371" spans="1:15" ht="15.75">
      <c r="A371" s="3"/>
      <c r="B371" s="21"/>
      <c r="C371" s="21"/>
      <c r="D371" s="21"/>
      <c r="E371" s="21"/>
      <c r="F371" s="21"/>
      <c r="G371" s="21"/>
      <c r="H371" s="21"/>
      <c r="I371" s="21"/>
      <c r="J371" s="21"/>
      <c r="K371" s="21"/>
      <c r="L371" s="21"/>
      <c r="M371" s="21"/>
      <c r="N371" s="21"/>
      <c r="O371" s="22"/>
    </row>
    <row r="372" spans="1:15" ht="15.75">
      <c r="A372" s="3"/>
      <c r="B372" s="21"/>
      <c r="C372" s="21"/>
      <c r="D372" s="21"/>
      <c r="E372" s="21"/>
      <c r="F372" s="21"/>
      <c r="G372" s="21"/>
      <c r="H372" s="21"/>
      <c r="I372" s="21"/>
      <c r="J372" s="21"/>
      <c r="K372" s="21"/>
      <c r="L372" s="21"/>
      <c r="M372" s="21"/>
      <c r="N372" s="21"/>
      <c r="O372" s="22"/>
    </row>
    <row r="373" spans="1:15" ht="15.75">
      <c r="A373" s="3"/>
      <c r="B373" s="21"/>
      <c r="C373" s="21"/>
      <c r="D373" s="21"/>
      <c r="E373" s="21"/>
      <c r="F373" s="21"/>
      <c r="G373" s="21"/>
      <c r="H373" s="21"/>
      <c r="I373" s="21"/>
      <c r="J373" s="21"/>
      <c r="K373" s="21"/>
      <c r="L373" s="21"/>
      <c r="M373" s="21"/>
      <c r="N373" s="21"/>
      <c r="O373" s="22"/>
    </row>
    <row r="374" spans="1:15" ht="15.75">
      <c r="A374" s="3"/>
      <c r="B374" s="21"/>
      <c r="C374" s="21"/>
      <c r="D374" s="21"/>
      <c r="E374" s="23"/>
      <c r="F374" s="21"/>
      <c r="G374" s="21"/>
      <c r="H374" s="21"/>
      <c r="I374" s="26">
        <v>1</v>
      </c>
      <c r="J374" s="27"/>
      <c r="K374" s="27"/>
      <c r="L374" s="27"/>
      <c r="M374" s="21"/>
      <c r="N374" s="21"/>
      <c r="O374" s="22"/>
    </row>
    <row r="375" spans="1:15" ht="15.75">
      <c r="A375" s="3"/>
      <c r="B375" s="21"/>
      <c r="C375" s="21"/>
      <c r="D375" s="21"/>
      <c r="E375" s="64" t="s">
        <v>7</v>
      </c>
      <c r="F375" s="64"/>
      <c r="G375" s="64"/>
      <c r="H375" s="64"/>
      <c r="I375" s="28">
        <f>I370</f>
        <v>0.88888888888888884</v>
      </c>
      <c r="J375" s="21"/>
      <c r="K375" s="21"/>
      <c r="L375" s="21"/>
      <c r="M375" s="21"/>
      <c r="N375" s="21"/>
      <c r="O375" s="22"/>
    </row>
    <row r="376" spans="1:15" ht="16.5" thickBot="1">
      <c r="A376" s="3"/>
      <c r="B376" s="21"/>
      <c r="C376" s="21"/>
      <c r="D376" s="21"/>
      <c r="E376" s="21"/>
      <c r="F376" s="21"/>
      <c r="G376" s="21"/>
      <c r="H376" s="21"/>
      <c r="I376" s="21"/>
      <c r="J376" s="21"/>
      <c r="K376" s="21"/>
      <c r="L376" s="21"/>
      <c r="M376" s="21"/>
      <c r="N376" s="21"/>
      <c r="O376" s="22"/>
    </row>
    <row r="377" spans="1:15" ht="16.5" thickBot="1">
      <c r="A377" s="114" t="s">
        <v>6</v>
      </c>
      <c r="B377" s="115"/>
      <c r="C377" s="115"/>
      <c r="D377" s="115"/>
      <c r="E377" s="115"/>
      <c r="F377" s="115"/>
      <c r="G377" s="115"/>
      <c r="H377" s="115"/>
      <c r="I377" s="115"/>
      <c r="J377" s="115"/>
      <c r="K377" s="115"/>
      <c r="L377" s="115"/>
      <c r="M377" s="115"/>
      <c r="N377" s="115"/>
      <c r="O377" s="116"/>
    </row>
    <row r="378" spans="1:15" ht="16.5" thickBot="1">
      <c r="A378" s="114" t="s">
        <v>5</v>
      </c>
      <c r="B378" s="115"/>
      <c r="C378" s="115"/>
      <c r="D378" s="115"/>
      <c r="E378" s="115"/>
      <c r="F378" s="115"/>
      <c r="G378" s="115"/>
      <c r="H378" s="115"/>
      <c r="I378" s="115"/>
      <c r="J378" s="115"/>
      <c r="K378" s="115"/>
      <c r="L378" s="115"/>
      <c r="M378" s="115"/>
      <c r="N378" s="115"/>
      <c r="O378" s="116"/>
    </row>
    <row r="379" spans="1:15" ht="17.25" customHeight="1">
      <c r="A379" s="75" t="s">
        <v>130</v>
      </c>
      <c r="B379" s="76"/>
      <c r="C379" s="76"/>
      <c r="D379" s="76"/>
      <c r="E379" s="76"/>
      <c r="F379" s="76"/>
      <c r="G379" s="76"/>
      <c r="H379" s="76"/>
      <c r="I379" s="76"/>
      <c r="J379" s="76"/>
      <c r="K379" s="76"/>
      <c r="L379" s="76"/>
      <c r="M379" s="76"/>
      <c r="N379" s="76"/>
      <c r="O379" s="77"/>
    </row>
    <row r="380" spans="1:15" ht="17.25" customHeight="1">
      <c r="A380" s="78"/>
      <c r="B380" s="79"/>
      <c r="C380" s="79"/>
      <c r="D380" s="79"/>
      <c r="E380" s="79"/>
      <c r="F380" s="79"/>
      <c r="G380" s="79"/>
      <c r="H380" s="79"/>
      <c r="I380" s="79"/>
      <c r="J380" s="79"/>
      <c r="K380" s="79"/>
      <c r="L380" s="79"/>
      <c r="M380" s="79"/>
      <c r="N380" s="79"/>
      <c r="O380" s="80"/>
    </row>
    <row r="381" spans="1:15" ht="17.25" customHeight="1">
      <c r="A381" s="78"/>
      <c r="B381" s="79"/>
      <c r="C381" s="79"/>
      <c r="D381" s="79"/>
      <c r="E381" s="79"/>
      <c r="F381" s="79"/>
      <c r="G381" s="79"/>
      <c r="H381" s="79"/>
      <c r="I381" s="79"/>
      <c r="J381" s="79"/>
      <c r="K381" s="79"/>
      <c r="L381" s="79"/>
      <c r="M381" s="79"/>
      <c r="N381" s="79"/>
      <c r="O381" s="80"/>
    </row>
    <row r="382" spans="1:15" ht="17.25" customHeight="1">
      <c r="A382" s="78"/>
      <c r="B382" s="79"/>
      <c r="C382" s="79"/>
      <c r="D382" s="79"/>
      <c r="E382" s="79"/>
      <c r="F382" s="79"/>
      <c r="G382" s="79"/>
      <c r="H382" s="79"/>
      <c r="I382" s="79"/>
      <c r="J382" s="79"/>
      <c r="K382" s="79"/>
      <c r="L382" s="79"/>
      <c r="M382" s="79"/>
      <c r="N382" s="79"/>
      <c r="O382" s="80"/>
    </row>
    <row r="383" spans="1:15" ht="17.25" customHeight="1">
      <c r="A383" s="78"/>
      <c r="B383" s="79"/>
      <c r="C383" s="79"/>
      <c r="D383" s="79"/>
      <c r="E383" s="79"/>
      <c r="F383" s="79"/>
      <c r="G383" s="79"/>
      <c r="H383" s="79"/>
      <c r="I383" s="79"/>
      <c r="J383" s="79"/>
      <c r="K383" s="79"/>
      <c r="L383" s="79"/>
      <c r="M383" s="79"/>
      <c r="N383" s="79"/>
      <c r="O383" s="80"/>
    </row>
    <row r="384" spans="1:15" ht="17.25" customHeight="1">
      <c r="A384" s="78"/>
      <c r="B384" s="79"/>
      <c r="C384" s="79"/>
      <c r="D384" s="79"/>
      <c r="E384" s="79"/>
      <c r="F384" s="79"/>
      <c r="G384" s="79"/>
      <c r="H384" s="79"/>
      <c r="I384" s="79"/>
      <c r="J384" s="79"/>
      <c r="K384" s="79"/>
      <c r="L384" s="79"/>
      <c r="M384" s="79"/>
      <c r="N384" s="79"/>
      <c r="O384" s="80"/>
    </row>
    <row r="385" spans="1:15" ht="17.25" customHeight="1">
      <c r="A385" s="78"/>
      <c r="B385" s="79"/>
      <c r="C385" s="79"/>
      <c r="D385" s="79"/>
      <c r="E385" s="79"/>
      <c r="F385" s="79"/>
      <c r="G385" s="79"/>
      <c r="H385" s="79"/>
      <c r="I385" s="79"/>
      <c r="J385" s="79"/>
      <c r="K385" s="79"/>
      <c r="L385" s="79"/>
      <c r="M385" s="79"/>
      <c r="N385" s="79"/>
      <c r="O385" s="80"/>
    </row>
    <row r="386" spans="1:15" ht="17.25" customHeight="1">
      <c r="A386" s="78"/>
      <c r="B386" s="79"/>
      <c r="C386" s="79"/>
      <c r="D386" s="79"/>
      <c r="E386" s="79"/>
      <c r="F386" s="79"/>
      <c r="G386" s="79"/>
      <c r="H386" s="79"/>
      <c r="I386" s="79"/>
      <c r="J386" s="79"/>
      <c r="K386" s="79"/>
      <c r="L386" s="79"/>
      <c r="M386" s="79"/>
      <c r="N386" s="79"/>
      <c r="O386" s="80"/>
    </row>
    <row r="387" spans="1:15" ht="17.25" customHeight="1">
      <c r="A387" s="78"/>
      <c r="B387" s="79"/>
      <c r="C387" s="79"/>
      <c r="D387" s="79"/>
      <c r="E387" s="79"/>
      <c r="F387" s="79"/>
      <c r="G387" s="79"/>
      <c r="H387" s="79"/>
      <c r="I387" s="79"/>
      <c r="J387" s="79"/>
      <c r="K387" s="79"/>
      <c r="L387" s="79"/>
      <c r="M387" s="79"/>
      <c r="N387" s="79"/>
      <c r="O387" s="80"/>
    </row>
    <row r="388" spans="1:15" ht="17.25" customHeight="1" thickBot="1">
      <c r="A388" s="81"/>
      <c r="B388" s="82"/>
      <c r="C388" s="82"/>
      <c r="D388" s="82"/>
      <c r="E388" s="82"/>
      <c r="F388" s="82"/>
      <c r="G388" s="82"/>
      <c r="H388" s="82"/>
      <c r="I388" s="82"/>
      <c r="J388" s="82"/>
      <c r="K388" s="82"/>
      <c r="L388" s="82"/>
      <c r="M388" s="82"/>
      <c r="N388" s="82"/>
      <c r="O388" s="83"/>
    </row>
    <row r="389" spans="1:15" ht="16.5" thickBot="1">
      <c r="A389" s="114" t="s">
        <v>4</v>
      </c>
      <c r="B389" s="115"/>
      <c r="C389" s="115"/>
      <c r="D389" s="115"/>
      <c r="E389" s="115"/>
      <c r="F389" s="115"/>
      <c r="G389" s="115"/>
      <c r="H389" s="115"/>
      <c r="I389" s="115"/>
      <c r="J389" s="115"/>
      <c r="K389" s="115"/>
      <c r="L389" s="115"/>
      <c r="M389" s="115"/>
      <c r="N389" s="115"/>
      <c r="O389" s="116"/>
    </row>
    <row r="390" spans="1:15">
      <c r="A390" s="75"/>
      <c r="B390" s="76"/>
      <c r="C390" s="76"/>
      <c r="D390" s="76"/>
      <c r="E390" s="76"/>
      <c r="F390" s="76"/>
      <c r="G390" s="76"/>
      <c r="H390" s="76"/>
      <c r="I390" s="76"/>
      <c r="J390" s="76"/>
      <c r="K390" s="76"/>
      <c r="L390" s="76"/>
      <c r="M390" s="76"/>
      <c r="N390" s="76"/>
      <c r="O390" s="77"/>
    </row>
    <row r="391" spans="1:15">
      <c r="A391" s="78"/>
      <c r="B391" s="79"/>
      <c r="C391" s="79"/>
      <c r="D391" s="79"/>
      <c r="E391" s="79"/>
      <c r="F391" s="79"/>
      <c r="G391" s="79"/>
      <c r="H391" s="79"/>
      <c r="I391" s="79"/>
      <c r="J391" s="79"/>
      <c r="K391" s="79"/>
      <c r="L391" s="79"/>
      <c r="M391" s="79"/>
      <c r="N391" s="79"/>
      <c r="O391" s="80"/>
    </row>
    <row r="392" spans="1:15">
      <c r="A392" s="78"/>
      <c r="B392" s="79"/>
      <c r="C392" s="79"/>
      <c r="D392" s="79"/>
      <c r="E392" s="79"/>
      <c r="F392" s="79"/>
      <c r="G392" s="79"/>
      <c r="H392" s="79"/>
      <c r="I392" s="79"/>
      <c r="J392" s="79"/>
      <c r="K392" s="79"/>
      <c r="L392" s="79"/>
      <c r="M392" s="79"/>
      <c r="N392" s="79"/>
      <c r="O392" s="80"/>
    </row>
    <row r="393" spans="1:15">
      <c r="A393" s="78"/>
      <c r="B393" s="79"/>
      <c r="C393" s="79"/>
      <c r="D393" s="79"/>
      <c r="E393" s="79"/>
      <c r="F393" s="79"/>
      <c r="G393" s="79"/>
      <c r="H393" s="79"/>
      <c r="I393" s="79"/>
      <c r="J393" s="79"/>
      <c r="K393" s="79"/>
      <c r="L393" s="79"/>
      <c r="M393" s="79"/>
      <c r="N393" s="79"/>
      <c r="O393" s="80"/>
    </row>
    <row r="394" spans="1:15">
      <c r="A394" s="78"/>
      <c r="B394" s="79"/>
      <c r="C394" s="79"/>
      <c r="D394" s="79"/>
      <c r="E394" s="79"/>
      <c r="F394" s="79"/>
      <c r="G394" s="79"/>
      <c r="H394" s="79"/>
      <c r="I394" s="79"/>
      <c r="J394" s="79"/>
      <c r="K394" s="79"/>
      <c r="L394" s="79"/>
      <c r="M394" s="79"/>
      <c r="N394" s="79"/>
      <c r="O394" s="80"/>
    </row>
    <row r="395" spans="1:15">
      <c r="A395" s="78"/>
      <c r="B395" s="79"/>
      <c r="C395" s="79"/>
      <c r="D395" s="79"/>
      <c r="E395" s="79"/>
      <c r="F395" s="79"/>
      <c r="G395" s="79"/>
      <c r="H395" s="79"/>
      <c r="I395" s="79"/>
      <c r="J395" s="79"/>
      <c r="K395" s="79"/>
      <c r="L395" s="79"/>
      <c r="M395" s="79"/>
      <c r="N395" s="79"/>
      <c r="O395" s="80"/>
    </row>
    <row r="396" spans="1:15">
      <c r="A396" s="78"/>
      <c r="B396" s="79"/>
      <c r="C396" s="79"/>
      <c r="D396" s="79"/>
      <c r="E396" s="79"/>
      <c r="F396" s="79"/>
      <c r="G396" s="79"/>
      <c r="H396" s="79"/>
      <c r="I396" s="79"/>
      <c r="J396" s="79"/>
      <c r="K396" s="79"/>
      <c r="L396" s="79"/>
      <c r="M396" s="79"/>
      <c r="N396" s="79"/>
      <c r="O396" s="80"/>
    </row>
    <row r="397" spans="1:15">
      <c r="A397" s="78"/>
      <c r="B397" s="79"/>
      <c r="C397" s="79"/>
      <c r="D397" s="79"/>
      <c r="E397" s="79"/>
      <c r="F397" s="79"/>
      <c r="G397" s="79"/>
      <c r="H397" s="79"/>
      <c r="I397" s="79"/>
      <c r="J397" s="79"/>
      <c r="K397" s="79"/>
      <c r="L397" s="79"/>
      <c r="M397" s="79"/>
      <c r="N397" s="79"/>
      <c r="O397" s="80"/>
    </row>
    <row r="398" spans="1:15">
      <c r="A398" s="78"/>
      <c r="B398" s="79"/>
      <c r="C398" s="79"/>
      <c r="D398" s="79"/>
      <c r="E398" s="79"/>
      <c r="F398" s="79"/>
      <c r="G398" s="79"/>
      <c r="H398" s="79"/>
      <c r="I398" s="79"/>
      <c r="J398" s="79"/>
      <c r="K398" s="79"/>
      <c r="L398" s="79"/>
      <c r="M398" s="79"/>
      <c r="N398" s="79"/>
      <c r="O398" s="80"/>
    </row>
    <row r="399" spans="1:15" ht="15" thickBot="1">
      <c r="A399" s="81"/>
      <c r="B399" s="82"/>
      <c r="C399" s="82"/>
      <c r="D399" s="82"/>
      <c r="E399" s="82"/>
      <c r="F399" s="82"/>
      <c r="G399" s="82"/>
      <c r="H399" s="82"/>
      <c r="I399" s="82"/>
      <c r="J399" s="82"/>
      <c r="K399" s="82"/>
      <c r="L399" s="82"/>
      <c r="M399" s="82"/>
      <c r="N399" s="82"/>
      <c r="O399" s="83"/>
    </row>
    <row r="400" spans="1:15" ht="16.5" thickBot="1">
      <c r="A400" s="109" t="s">
        <v>3</v>
      </c>
      <c r="B400" s="111" t="s">
        <v>2</v>
      </c>
      <c r="C400" s="112"/>
      <c r="D400" s="112"/>
      <c r="E400" s="112"/>
      <c r="F400" s="113"/>
      <c r="G400" s="111" t="s">
        <v>1</v>
      </c>
      <c r="H400" s="112"/>
      <c r="I400" s="112"/>
      <c r="J400" s="112"/>
      <c r="K400" s="113"/>
      <c r="L400" s="111" t="s">
        <v>0</v>
      </c>
      <c r="M400" s="112"/>
      <c r="N400" s="112"/>
      <c r="O400" s="113"/>
    </row>
    <row r="401" spans="1:15" ht="21" thickBot="1">
      <c r="A401" s="110"/>
      <c r="B401" s="117"/>
      <c r="C401" s="118"/>
      <c r="D401" s="118"/>
      <c r="E401" s="118"/>
      <c r="F401" s="119"/>
      <c r="G401" s="117"/>
      <c r="H401" s="118"/>
      <c r="I401" s="118"/>
      <c r="J401" s="118"/>
      <c r="K401" s="119"/>
      <c r="L401" s="120" t="e">
        <f>G401/B401</f>
        <v>#DIV/0!</v>
      </c>
      <c r="M401" s="121"/>
      <c r="N401" s="121"/>
      <c r="O401" s="122"/>
    </row>
    <row r="402" spans="1:15" ht="15.75">
      <c r="A402" s="126" t="s">
        <v>30</v>
      </c>
      <c r="B402" s="127"/>
      <c r="C402" s="127"/>
      <c r="D402" s="127"/>
      <c r="E402" s="127"/>
      <c r="F402" s="127"/>
      <c r="G402" s="127"/>
      <c r="H402" s="127"/>
      <c r="I402" s="127"/>
      <c r="J402" s="127"/>
      <c r="K402" s="127"/>
      <c r="L402" s="127"/>
      <c r="M402" s="127"/>
      <c r="N402" s="127"/>
      <c r="O402" s="128"/>
    </row>
    <row r="403" spans="1:15" ht="26.25" customHeight="1" thickBot="1">
      <c r="A403" s="129" t="s">
        <v>29</v>
      </c>
      <c r="B403" s="130"/>
      <c r="C403" s="130"/>
      <c r="D403" s="130"/>
      <c r="E403" s="130"/>
      <c r="F403" s="130"/>
      <c r="G403" s="130"/>
      <c r="H403" s="130"/>
      <c r="I403" s="130"/>
      <c r="J403" s="130"/>
      <c r="K403" s="130"/>
      <c r="L403" s="130"/>
      <c r="M403" s="130"/>
      <c r="N403" s="130"/>
      <c r="O403" s="131"/>
    </row>
    <row r="404" spans="1:15" ht="15.75">
      <c r="A404" s="135" t="s">
        <v>9</v>
      </c>
      <c r="B404" s="136"/>
      <c r="C404" s="136"/>
      <c r="D404" s="136"/>
      <c r="E404" s="136"/>
      <c r="F404" s="136"/>
      <c r="G404" s="136"/>
      <c r="H404" s="136"/>
      <c r="I404" s="136"/>
      <c r="J404" s="136"/>
      <c r="K404" s="136"/>
      <c r="L404" s="136"/>
      <c r="M404" s="136"/>
      <c r="N404" s="136"/>
      <c r="O404" s="137"/>
    </row>
    <row r="405" spans="1:15" ht="15.75" thickBot="1">
      <c r="A405" s="138" t="s">
        <v>28</v>
      </c>
      <c r="B405" s="139"/>
      <c r="C405" s="139"/>
      <c r="D405" s="139"/>
      <c r="E405" s="139"/>
      <c r="F405" s="139"/>
      <c r="G405" s="139"/>
      <c r="H405" s="139"/>
      <c r="I405" s="139"/>
      <c r="J405" s="139"/>
      <c r="K405" s="139"/>
      <c r="L405" s="139"/>
      <c r="M405" s="139"/>
      <c r="N405" s="139"/>
      <c r="O405" s="140"/>
    </row>
    <row r="406" spans="1:15" ht="15.75">
      <c r="A406" s="2"/>
      <c r="B406" s="29"/>
      <c r="C406" s="29"/>
      <c r="D406" s="29"/>
      <c r="E406" s="29"/>
      <c r="F406" s="29"/>
      <c r="G406" s="29"/>
      <c r="H406" s="29"/>
      <c r="I406" s="29"/>
      <c r="J406" s="29"/>
      <c r="K406" s="29"/>
      <c r="L406" s="29"/>
      <c r="M406" s="29"/>
      <c r="N406" s="29"/>
      <c r="O406" s="30"/>
    </row>
    <row r="407" spans="1:15" ht="15.75">
      <c r="A407" s="1"/>
      <c r="B407" s="31"/>
      <c r="C407" s="31"/>
      <c r="D407" s="31"/>
      <c r="E407" s="31"/>
      <c r="F407" s="31"/>
      <c r="G407" s="31"/>
      <c r="H407" s="31"/>
      <c r="I407" s="31"/>
      <c r="J407" s="31"/>
      <c r="K407" s="31"/>
      <c r="L407" s="31"/>
      <c r="M407" s="31"/>
      <c r="N407" s="31"/>
      <c r="O407" s="32"/>
    </row>
    <row r="408" spans="1:15" ht="15.75">
      <c r="A408" s="1"/>
      <c r="B408" s="31"/>
      <c r="C408" s="31"/>
      <c r="D408" s="31"/>
      <c r="E408" s="31"/>
      <c r="F408" s="31"/>
      <c r="G408" s="31"/>
      <c r="H408" s="31"/>
      <c r="I408" s="31"/>
      <c r="J408" s="31"/>
      <c r="K408" s="31"/>
      <c r="L408" s="31"/>
      <c r="M408" s="31"/>
      <c r="N408" s="31"/>
      <c r="O408" s="32"/>
    </row>
    <row r="409" spans="1:15" ht="15.75">
      <c r="A409" s="1"/>
      <c r="B409" s="31"/>
      <c r="C409" s="31"/>
      <c r="D409" s="33"/>
      <c r="E409" s="141" t="s">
        <v>9</v>
      </c>
      <c r="F409" s="141"/>
      <c r="G409" s="141"/>
      <c r="H409" s="141"/>
      <c r="I409" s="141"/>
      <c r="J409" s="33"/>
      <c r="K409" s="31"/>
      <c r="L409" s="142"/>
      <c r="M409" s="142"/>
      <c r="N409" s="31"/>
      <c r="O409" s="32"/>
    </row>
    <row r="410" spans="1:15" ht="54.75" customHeight="1">
      <c r="A410" s="1"/>
      <c r="B410" s="31"/>
      <c r="C410" s="31"/>
      <c r="D410" s="33"/>
      <c r="E410" s="143" t="s">
        <v>131</v>
      </c>
      <c r="F410" s="144"/>
      <c r="G410" s="144"/>
      <c r="H410" s="145"/>
      <c r="I410" s="34">
        <v>63</v>
      </c>
      <c r="J410" s="33"/>
      <c r="K410" s="31"/>
      <c r="L410" s="31"/>
      <c r="M410" s="31"/>
      <c r="N410" s="31"/>
      <c r="O410" s="32"/>
    </row>
    <row r="411" spans="1:15" ht="31.15" customHeight="1">
      <c r="A411" s="1"/>
      <c r="B411" s="31"/>
      <c r="C411" s="35"/>
      <c r="D411" s="33"/>
      <c r="E411" s="143" t="s">
        <v>132</v>
      </c>
      <c r="F411" s="144"/>
      <c r="G411" s="144"/>
      <c r="H411" s="145"/>
      <c r="I411" s="34">
        <v>79</v>
      </c>
      <c r="J411" s="33"/>
      <c r="K411" s="31"/>
      <c r="L411" s="31"/>
      <c r="M411" s="31"/>
      <c r="N411" s="31"/>
      <c r="O411" s="32"/>
    </row>
    <row r="412" spans="1:15" ht="15.75">
      <c r="A412" s="1"/>
      <c r="B412" s="31"/>
      <c r="C412" s="31"/>
      <c r="D412" s="33"/>
      <c r="E412" s="141" t="s">
        <v>8</v>
      </c>
      <c r="F412" s="141"/>
      <c r="G412" s="141"/>
      <c r="H412" s="141"/>
      <c r="I412" s="36">
        <f>I410/I411</f>
        <v>0.79746835443037978</v>
      </c>
      <c r="J412" s="33"/>
      <c r="K412" s="31"/>
      <c r="L412" s="31"/>
      <c r="M412" s="31"/>
      <c r="N412" s="31"/>
      <c r="O412" s="32"/>
    </row>
    <row r="413" spans="1:15" ht="15.75">
      <c r="A413" s="1"/>
      <c r="B413" s="31"/>
      <c r="C413" s="31"/>
      <c r="D413" s="31"/>
      <c r="E413" s="31"/>
      <c r="F413" s="31"/>
      <c r="G413" s="31"/>
      <c r="H413" s="31"/>
      <c r="I413" s="31"/>
      <c r="J413" s="31"/>
      <c r="K413" s="31"/>
      <c r="L413" s="31"/>
      <c r="M413" s="31"/>
      <c r="N413" s="31"/>
      <c r="O413" s="32"/>
    </row>
    <row r="414" spans="1:15" ht="15.75">
      <c r="A414" s="1"/>
      <c r="B414" s="31"/>
      <c r="C414" s="31"/>
      <c r="D414" s="31"/>
      <c r="E414" s="31"/>
      <c r="F414" s="31"/>
      <c r="G414" s="31"/>
      <c r="H414" s="31"/>
      <c r="I414" s="31"/>
      <c r="J414" s="31"/>
      <c r="K414" s="31"/>
      <c r="L414" s="31"/>
      <c r="M414" s="31"/>
      <c r="N414" s="31"/>
      <c r="O414" s="32"/>
    </row>
    <row r="415" spans="1:15" ht="15.75">
      <c r="A415" s="1"/>
      <c r="B415" s="31"/>
      <c r="C415" s="31"/>
      <c r="D415" s="31"/>
      <c r="E415" s="31"/>
      <c r="F415" s="31"/>
      <c r="G415" s="31"/>
      <c r="H415" s="31"/>
      <c r="I415" s="31"/>
      <c r="J415" s="31"/>
      <c r="K415" s="31"/>
      <c r="L415" s="31"/>
      <c r="M415" s="31"/>
      <c r="N415" s="31"/>
      <c r="O415" s="32"/>
    </row>
    <row r="416" spans="1:15" ht="15.75">
      <c r="A416" s="1"/>
      <c r="B416" s="31"/>
      <c r="C416" s="31"/>
      <c r="D416" s="31"/>
      <c r="E416" s="33"/>
      <c r="F416" s="31"/>
      <c r="G416" s="31"/>
      <c r="H416" s="31"/>
      <c r="I416" s="36">
        <v>1</v>
      </c>
      <c r="J416" s="37"/>
      <c r="K416" s="37"/>
      <c r="L416" s="37"/>
      <c r="M416" s="31"/>
      <c r="N416" s="31"/>
      <c r="O416" s="32"/>
    </row>
    <row r="417" spans="1:15" ht="15.75">
      <c r="A417" s="1"/>
      <c r="B417" s="31"/>
      <c r="C417" s="31"/>
      <c r="D417" s="31"/>
      <c r="E417" s="141" t="s">
        <v>7</v>
      </c>
      <c r="F417" s="141"/>
      <c r="G417" s="141"/>
      <c r="H417" s="141"/>
      <c r="I417" s="38">
        <f>I412</f>
        <v>0.79746835443037978</v>
      </c>
      <c r="J417" s="31"/>
      <c r="K417" s="31"/>
      <c r="L417" s="31"/>
      <c r="M417" s="31"/>
      <c r="N417" s="31"/>
      <c r="O417" s="32"/>
    </row>
    <row r="418" spans="1:15" ht="16.5" thickBot="1">
      <c r="A418" s="1"/>
      <c r="B418" s="31"/>
      <c r="C418" s="31"/>
      <c r="D418" s="31"/>
      <c r="E418" s="31"/>
      <c r="F418" s="31"/>
      <c r="G418" s="31"/>
      <c r="H418" s="31"/>
      <c r="I418" s="31"/>
      <c r="J418" s="31"/>
      <c r="K418" s="31"/>
      <c r="L418" s="31"/>
      <c r="M418" s="31"/>
      <c r="N418" s="31"/>
      <c r="O418" s="32"/>
    </row>
    <row r="419" spans="1:15" ht="16.5" thickBot="1">
      <c r="A419" s="132" t="s">
        <v>6</v>
      </c>
      <c r="B419" s="133"/>
      <c r="C419" s="133"/>
      <c r="D419" s="133"/>
      <c r="E419" s="133"/>
      <c r="F419" s="133"/>
      <c r="G419" s="133"/>
      <c r="H419" s="133"/>
      <c r="I419" s="133"/>
      <c r="J419" s="133"/>
      <c r="K419" s="133"/>
      <c r="L419" s="133"/>
      <c r="M419" s="133"/>
      <c r="N419" s="133"/>
      <c r="O419" s="134"/>
    </row>
    <row r="420" spans="1:15" ht="16.5" thickBot="1">
      <c r="A420" s="132" t="s">
        <v>5</v>
      </c>
      <c r="B420" s="133"/>
      <c r="C420" s="133"/>
      <c r="D420" s="133"/>
      <c r="E420" s="133"/>
      <c r="F420" s="133"/>
      <c r="G420" s="133"/>
      <c r="H420" s="133"/>
      <c r="I420" s="133"/>
      <c r="J420" s="133"/>
      <c r="K420" s="133"/>
      <c r="L420" s="133"/>
      <c r="M420" s="133"/>
      <c r="N420" s="133"/>
      <c r="O420" s="134"/>
    </row>
    <row r="421" spans="1:15">
      <c r="A421" s="169" t="s">
        <v>133</v>
      </c>
      <c r="B421" s="170"/>
      <c r="C421" s="170"/>
      <c r="D421" s="170"/>
      <c r="E421" s="170"/>
      <c r="F421" s="170"/>
      <c r="G421" s="170"/>
      <c r="H421" s="170"/>
      <c r="I421" s="170"/>
      <c r="J421" s="170"/>
      <c r="K421" s="170"/>
      <c r="L421" s="170"/>
      <c r="M421" s="170"/>
      <c r="N421" s="170"/>
      <c r="O421" s="171"/>
    </row>
    <row r="422" spans="1:15">
      <c r="A422" s="172"/>
      <c r="B422" s="173"/>
      <c r="C422" s="173"/>
      <c r="D422" s="173"/>
      <c r="E422" s="173"/>
      <c r="F422" s="173"/>
      <c r="G422" s="173"/>
      <c r="H422" s="173"/>
      <c r="I422" s="173"/>
      <c r="J422" s="173"/>
      <c r="K422" s="173"/>
      <c r="L422" s="173"/>
      <c r="M422" s="173"/>
      <c r="N422" s="173"/>
      <c r="O422" s="174"/>
    </row>
    <row r="423" spans="1:15">
      <c r="A423" s="172"/>
      <c r="B423" s="173"/>
      <c r="C423" s="173"/>
      <c r="D423" s="173"/>
      <c r="E423" s="173"/>
      <c r="F423" s="173"/>
      <c r="G423" s="173"/>
      <c r="H423" s="173"/>
      <c r="I423" s="173"/>
      <c r="J423" s="173"/>
      <c r="K423" s="173"/>
      <c r="L423" s="173"/>
      <c r="M423" s="173"/>
      <c r="N423" s="173"/>
      <c r="O423" s="174"/>
    </row>
    <row r="424" spans="1:15">
      <c r="A424" s="172"/>
      <c r="B424" s="173"/>
      <c r="C424" s="173"/>
      <c r="D424" s="173"/>
      <c r="E424" s="173"/>
      <c r="F424" s="173"/>
      <c r="G424" s="173"/>
      <c r="H424" s="173"/>
      <c r="I424" s="173"/>
      <c r="J424" s="173"/>
      <c r="K424" s="173"/>
      <c r="L424" s="173"/>
      <c r="M424" s="173"/>
      <c r="N424" s="173"/>
      <c r="O424" s="174"/>
    </row>
    <row r="425" spans="1:15">
      <c r="A425" s="172"/>
      <c r="B425" s="173"/>
      <c r="C425" s="173"/>
      <c r="D425" s="173"/>
      <c r="E425" s="173"/>
      <c r="F425" s="173"/>
      <c r="G425" s="173"/>
      <c r="H425" s="173"/>
      <c r="I425" s="173"/>
      <c r="J425" s="173"/>
      <c r="K425" s="173"/>
      <c r="L425" s="173"/>
      <c r="M425" s="173"/>
      <c r="N425" s="173"/>
      <c r="O425" s="174"/>
    </row>
    <row r="426" spans="1:15">
      <c r="A426" s="172"/>
      <c r="B426" s="173"/>
      <c r="C426" s="173"/>
      <c r="D426" s="173"/>
      <c r="E426" s="173"/>
      <c r="F426" s="173"/>
      <c r="G426" s="173"/>
      <c r="H426" s="173"/>
      <c r="I426" s="173"/>
      <c r="J426" s="173"/>
      <c r="K426" s="173"/>
      <c r="L426" s="173"/>
      <c r="M426" s="173"/>
      <c r="N426" s="173"/>
      <c r="O426" s="174"/>
    </row>
    <row r="427" spans="1:15">
      <c r="A427" s="172"/>
      <c r="B427" s="173"/>
      <c r="C427" s="173"/>
      <c r="D427" s="173"/>
      <c r="E427" s="173"/>
      <c r="F427" s="173"/>
      <c r="G427" s="173"/>
      <c r="H427" s="173"/>
      <c r="I427" s="173"/>
      <c r="J427" s="173"/>
      <c r="K427" s="173"/>
      <c r="L427" s="173"/>
      <c r="M427" s="173"/>
      <c r="N427" s="173"/>
      <c r="O427" s="174"/>
    </row>
    <row r="428" spans="1:15">
      <c r="A428" s="172"/>
      <c r="B428" s="173"/>
      <c r="C428" s="173"/>
      <c r="D428" s="173"/>
      <c r="E428" s="173"/>
      <c r="F428" s="173"/>
      <c r="G428" s="173"/>
      <c r="H428" s="173"/>
      <c r="I428" s="173"/>
      <c r="J428" s="173"/>
      <c r="K428" s="173"/>
      <c r="L428" s="173"/>
      <c r="M428" s="173"/>
      <c r="N428" s="173"/>
      <c r="O428" s="174"/>
    </row>
    <row r="429" spans="1:15">
      <c r="A429" s="172"/>
      <c r="B429" s="173"/>
      <c r="C429" s="173"/>
      <c r="D429" s="173"/>
      <c r="E429" s="173"/>
      <c r="F429" s="173"/>
      <c r="G429" s="173"/>
      <c r="H429" s="173"/>
      <c r="I429" s="173"/>
      <c r="J429" s="173"/>
      <c r="K429" s="173"/>
      <c r="L429" s="173"/>
      <c r="M429" s="173"/>
      <c r="N429" s="173"/>
      <c r="O429" s="174"/>
    </row>
    <row r="430" spans="1:15" ht="15" thickBot="1">
      <c r="A430" s="175"/>
      <c r="B430" s="176"/>
      <c r="C430" s="176"/>
      <c r="D430" s="176"/>
      <c r="E430" s="176"/>
      <c r="F430" s="176"/>
      <c r="G430" s="176"/>
      <c r="H430" s="176"/>
      <c r="I430" s="176"/>
      <c r="J430" s="176"/>
      <c r="K430" s="176"/>
      <c r="L430" s="176"/>
      <c r="M430" s="176"/>
      <c r="N430" s="176"/>
      <c r="O430" s="177"/>
    </row>
    <row r="431" spans="1:15" ht="16.5" thickBot="1">
      <c r="A431" s="132" t="s">
        <v>4</v>
      </c>
      <c r="B431" s="133"/>
      <c r="C431" s="133"/>
      <c r="D431" s="133"/>
      <c r="E431" s="133"/>
      <c r="F431" s="133"/>
      <c r="G431" s="133"/>
      <c r="H431" s="133"/>
      <c r="I431" s="133"/>
      <c r="J431" s="133"/>
      <c r="K431" s="133"/>
      <c r="L431" s="133"/>
      <c r="M431" s="133"/>
      <c r="N431" s="133"/>
      <c r="O431" s="134"/>
    </row>
    <row r="432" spans="1:15">
      <c r="A432" s="169"/>
      <c r="B432" s="170"/>
      <c r="C432" s="170"/>
      <c r="D432" s="170"/>
      <c r="E432" s="170"/>
      <c r="F432" s="170"/>
      <c r="G432" s="170"/>
      <c r="H432" s="170"/>
      <c r="I432" s="170"/>
      <c r="J432" s="170"/>
      <c r="K432" s="170"/>
      <c r="L432" s="170"/>
      <c r="M432" s="170"/>
      <c r="N432" s="170"/>
      <c r="O432" s="171"/>
    </row>
    <row r="433" spans="1:15">
      <c r="A433" s="172"/>
      <c r="B433" s="173"/>
      <c r="C433" s="173"/>
      <c r="D433" s="173"/>
      <c r="E433" s="173"/>
      <c r="F433" s="173"/>
      <c r="G433" s="173"/>
      <c r="H433" s="173"/>
      <c r="I433" s="173"/>
      <c r="J433" s="173"/>
      <c r="K433" s="173"/>
      <c r="L433" s="173"/>
      <c r="M433" s="173"/>
      <c r="N433" s="173"/>
      <c r="O433" s="174"/>
    </row>
    <row r="434" spans="1:15">
      <c r="A434" s="172"/>
      <c r="B434" s="173"/>
      <c r="C434" s="173"/>
      <c r="D434" s="173"/>
      <c r="E434" s="173"/>
      <c r="F434" s="173"/>
      <c r="G434" s="173"/>
      <c r="H434" s="173"/>
      <c r="I434" s="173"/>
      <c r="J434" s="173"/>
      <c r="K434" s="173"/>
      <c r="L434" s="173"/>
      <c r="M434" s="173"/>
      <c r="N434" s="173"/>
      <c r="O434" s="174"/>
    </row>
    <row r="435" spans="1:15">
      <c r="A435" s="172"/>
      <c r="B435" s="173"/>
      <c r="C435" s="173"/>
      <c r="D435" s="173"/>
      <c r="E435" s="173"/>
      <c r="F435" s="173"/>
      <c r="G435" s="173"/>
      <c r="H435" s="173"/>
      <c r="I435" s="173"/>
      <c r="J435" s="173"/>
      <c r="K435" s="173"/>
      <c r="L435" s="173"/>
      <c r="M435" s="173"/>
      <c r="N435" s="173"/>
      <c r="O435" s="174"/>
    </row>
    <row r="436" spans="1:15">
      <c r="A436" s="172"/>
      <c r="B436" s="173"/>
      <c r="C436" s="173"/>
      <c r="D436" s="173"/>
      <c r="E436" s="173"/>
      <c r="F436" s="173"/>
      <c r="G436" s="173"/>
      <c r="H436" s="173"/>
      <c r="I436" s="173"/>
      <c r="J436" s="173"/>
      <c r="K436" s="173"/>
      <c r="L436" s="173"/>
      <c r="M436" s="173"/>
      <c r="N436" s="173"/>
      <c r="O436" s="174"/>
    </row>
    <row r="437" spans="1:15">
      <c r="A437" s="172"/>
      <c r="B437" s="173"/>
      <c r="C437" s="173"/>
      <c r="D437" s="173"/>
      <c r="E437" s="173"/>
      <c r="F437" s="173"/>
      <c r="G437" s="173"/>
      <c r="H437" s="173"/>
      <c r="I437" s="173"/>
      <c r="J437" s="173"/>
      <c r="K437" s="173"/>
      <c r="L437" s="173"/>
      <c r="M437" s="173"/>
      <c r="N437" s="173"/>
      <c r="O437" s="174"/>
    </row>
    <row r="438" spans="1:15">
      <c r="A438" s="172"/>
      <c r="B438" s="173"/>
      <c r="C438" s="173"/>
      <c r="D438" s="173"/>
      <c r="E438" s="173"/>
      <c r="F438" s="173"/>
      <c r="G438" s="173"/>
      <c r="H438" s="173"/>
      <c r="I438" s="173"/>
      <c r="J438" s="173"/>
      <c r="K438" s="173"/>
      <c r="L438" s="173"/>
      <c r="M438" s="173"/>
      <c r="N438" s="173"/>
      <c r="O438" s="174"/>
    </row>
    <row r="439" spans="1:15">
      <c r="A439" s="172"/>
      <c r="B439" s="173"/>
      <c r="C439" s="173"/>
      <c r="D439" s="173"/>
      <c r="E439" s="173"/>
      <c r="F439" s="173"/>
      <c r="G439" s="173"/>
      <c r="H439" s="173"/>
      <c r="I439" s="173"/>
      <c r="J439" s="173"/>
      <c r="K439" s="173"/>
      <c r="L439" s="173"/>
      <c r="M439" s="173"/>
      <c r="N439" s="173"/>
      <c r="O439" s="174"/>
    </row>
    <row r="440" spans="1:15">
      <c r="A440" s="172"/>
      <c r="B440" s="173"/>
      <c r="C440" s="173"/>
      <c r="D440" s="173"/>
      <c r="E440" s="173"/>
      <c r="F440" s="173"/>
      <c r="G440" s="173"/>
      <c r="H440" s="173"/>
      <c r="I440" s="173"/>
      <c r="J440" s="173"/>
      <c r="K440" s="173"/>
      <c r="L440" s="173"/>
      <c r="M440" s="173"/>
      <c r="N440" s="173"/>
      <c r="O440" s="174"/>
    </row>
    <row r="441" spans="1:15" ht="15" thickBot="1">
      <c r="A441" s="175"/>
      <c r="B441" s="176"/>
      <c r="C441" s="176"/>
      <c r="D441" s="176"/>
      <c r="E441" s="176"/>
      <c r="F441" s="176"/>
      <c r="G441" s="176"/>
      <c r="H441" s="176"/>
      <c r="I441" s="176"/>
      <c r="J441" s="176"/>
      <c r="K441" s="176"/>
      <c r="L441" s="176"/>
      <c r="M441" s="176"/>
      <c r="N441" s="176"/>
      <c r="O441" s="177"/>
    </row>
    <row r="442" spans="1:15" ht="16.5" thickBot="1">
      <c r="A442" s="158" t="s">
        <v>3</v>
      </c>
      <c r="B442" s="160" t="s">
        <v>2</v>
      </c>
      <c r="C442" s="161"/>
      <c r="D442" s="161"/>
      <c r="E442" s="161"/>
      <c r="F442" s="162"/>
      <c r="G442" s="160" t="s">
        <v>1</v>
      </c>
      <c r="H442" s="161"/>
      <c r="I442" s="161"/>
      <c r="J442" s="161"/>
      <c r="K442" s="162"/>
      <c r="L442" s="160" t="s">
        <v>0</v>
      </c>
      <c r="M442" s="161"/>
      <c r="N442" s="161"/>
      <c r="O442" s="162"/>
    </row>
    <row r="443" spans="1:15" ht="21" thickBot="1">
      <c r="A443" s="159"/>
      <c r="B443" s="163"/>
      <c r="C443" s="164"/>
      <c r="D443" s="164"/>
      <c r="E443" s="164"/>
      <c r="F443" s="165"/>
      <c r="G443" s="163"/>
      <c r="H443" s="164"/>
      <c r="I443" s="164"/>
      <c r="J443" s="164"/>
      <c r="K443" s="165"/>
      <c r="L443" s="166" t="e">
        <f>G443/B443</f>
        <v>#DIV/0!</v>
      </c>
      <c r="M443" s="167"/>
      <c r="N443" s="167"/>
      <c r="O443" s="168"/>
    </row>
    <row r="444" spans="1:15" ht="15.75">
      <c r="A444" s="99" t="s">
        <v>27</v>
      </c>
      <c r="B444" s="100"/>
      <c r="C444" s="100"/>
      <c r="D444" s="100"/>
      <c r="E444" s="100"/>
      <c r="F444" s="100"/>
      <c r="G444" s="100"/>
      <c r="H444" s="100"/>
      <c r="I444" s="100"/>
      <c r="J444" s="100"/>
      <c r="K444" s="100"/>
      <c r="L444" s="100"/>
      <c r="M444" s="100"/>
      <c r="N444" s="100"/>
      <c r="O444" s="101"/>
    </row>
    <row r="445" spans="1:15" ht="15.75" thickBot="1">
      <c r="A445" s="184" t="s">
        <v>26</v>
      </c>
      <c r="B445" s="185"/>
      <c r="C445" s="185"/>
      <c r="D445" s="185"/>
      <c r="E445" s="185"/>
      <c r="F445" s="185"/>
      <c r="G445" s="185"/>
      <c r="H445" s="185"/>
      <c r="I445" s="185"/>
      <c r="J445" s="185"/>
      <c r="K445" s="185"/>
      <c r="L445" s="185"/>
      <c r="M445" s="185"/>
      <c r="N445" s="185"/>
      <c r="O445" s="186"/>
    </row>
    <row r="446" spans="1:15" ht="15.75">
      <c r="A446" s="105" t="s">
        <v>9</v>
      </c>
      <c r="B446" s="106"/>
      <c r="C446" s="106"/>
      <c r="D446" s="106"/>
      <c r="E446" s="106"/>
      <c r="F446" s="106"/>
      <c r="G446" s="106"/>
      <c r="H446" s="106"/>
      <c r="I446" s="106"/>
      <c r="J446" s="106"/>
      <c r="K446" s="106"/>
      <c r="L446" s="106"/>
      <c r="M446" s="106"/>
      <c r="N446" s="106"/>
      <c r="O446" s="107"/>
    </row>
    <row r="447" spans="1:15" ht="15.75" thickBot="1">
      <c r="A447" s="102" t="s">
        <v>25</v>
      </c>
      <c r="B447" s="103"/>
      <c r="C447" s="103"/>
      <c r="D447" s="103"/>
      <c r="E447" s="103"/>
      <c r="F447" s="103"/>
      <c r="G447" s="103"/>
      <c r="H447" s="103"/>
      <c r="I447" s="103"/>
      <c r="J447" s="103"/>
      <c r="K447" s="103"/>
      <c r="L447" s="103"/>
      <c r="M447" s="103"/>
      <c r="N447" s="103"/>
      <c r="O447" s="104"/>
    </row>
    <row r="448" spans="1:15" ht="15.75">
      <c r="A448" s="4"/>
      <c r="B448" s="19"/>
      <c r="C448" s="19"/>
      <c r="D448" s="19"/>
      <c r="E448" s="19"/>
      <c r="F448" s="19"/>
      <c r="G448" s="19"/>
      <c r="H448" s="19"/>
      <c r="I448" s="19"/>
      <c r="J448" s="19"/>
      <c r="K448" s="19"/>
      <c r="L448" s="19"/>
      <c r="M448" s="19"/>
      <c r="N448" s="19"/>
      <c r="O448" s="20"/>
    </row>
    <row r="449" spans="1:15" ht="15.75">
      <c r="A449" s="3"/>
      <c r="B449" s="21"/>
      <c r="C449" s="21"/>
      <c r="D449" s="21"/>
      <c r="E449" s="21"/>
      <c r="F449" s="21"/>
      <c r="G449" s="21"/>
      <c r="H449" s="21"/>
      <c r="I449" s="21"/>
      <c r="J449" s="21"/>
      <c r="K449" s="21"/>
      <c r="L449" s="21"/>
      <c r="M449" s="21"/>
      <c r="N449" s="21"/>
      <c r="O449" s="22"/>
    </row>
    <row r="450" spans="1:15" ht="15.75">
      <c r="A450" s="3"/>
      <c r="B450" s="21"/>
      <c r="C450" s="21"/>
      <c r="D450" s="21"/>
      <c r="E450" s="21"/>
      <c r="F450" s="21"/>
      <c r="G450" s="21"/>
      <c r="H450" s="21"/>
      <c r="I450" s="21"/>
      <c r="J450" s="21"/>
      <c r="K450" s="21"/>
      <c r="L450" s="21"/>
      <c r="M450" s="21"/>
      <c r="N450" s="21"/>
      <c r="O450" s="22"/>
    </row>
    <row r="451" spans="1:15" ht="15.75">
      <c r="A451" s="3"/>
      <c r="B451" s="21"/>
      <c r="C451" s="21"/>
      <c r="D451" s="23"/>
      <c r="E451" s="64" t="s">
        <v>9</v>
      </c>
      <c r="F451" s="64"/>
      <c r="G451" s="64"/>
      <c r="H451" s="64"/>
      <c r="I451" s="64"/>
      <c r="J451" s="23"/>
      <c r="K451" s="21"/>
      <c r="L451" s="108"/>
      <c r="M451" s="108"/>
      <c r="N451" s="21"/>
      <c r="O451" s="22"/>
    </row>
    <row r="452" spans="1:15" ht="30" customHeight="1">
      <c r="A452" s="3"/>
      <c r="B452" s="21"/>
      <c r="C452" s="21"/>
      <c r="D452" s="23"/>
      <c r="E452" s="61" t="s">
        <v>135</v>
      </c>
      <c r="F452" s="62"/>
      <c r="G452" s="62"/>
      <c r="H452" s="63"/>
      <c r="I452" s="48">
        <v>0.91159999999999997</v>
      </c>
      <c r="J452" s="23"/>
      <c r="K452" s="21"/>
      <c r="L452" s="21"/>
      <c r="M452" s="21"/>
      <c r="N452" s="21"/>
      <c r="O452" s="22"/>
    </row>
    <row r="453" spans="1:15" ht="42" customHeight="1">
      <c r="A453" s="3"/>
      <c r="B453" s="21"/>
      <c r="C453" s="25"/>
      <c r="D453" s="23"/>
      <c r="E453" s="61" t="s">
        <v>136</v>
      </c>
      <c r="F453" s="62"/>
      <c r="G453" s="62"/>
      <c r="H453" s="63"/>
      <c r="I453" s="50">
        <v>0.92649999999999999</v>
      </c>
      <c r="J453" s="23"/>
      <c r="K453" s="21"/>
      <c r="L453" s="21"/>
      <c r="M453" s="21"/>
      <c r="N453" s="21"/>
      <c r="O453" s="22"/>
    </row>
    <row r="454" spans="1:15" ht="27.75" customHeight="1">
      <c r="A454" s="3"/>
      <c r="B454" s="21"/>
      <c r="C454" s="21"/>
      <c r="D454" s="23"/>
      <c r="E454" s="64" t="s">
        <v>137</v>
      </c>
      <c r="F454" s="64"/>
      <c r="G454" s="64"/>
      <c r="H454" s="64"/>
      <c r="I454" s="49">
        <f>AVERAGE(I452:I453)</f>
        <v>0.91904999999999992</v>
      </c>
      <c r="J454" s="23"/>
      <c r="K454" s="21"/>
      <c r="L454" s="21"/>
      <c r="M454" s="21"/>
      <c r="N454" s="21"/>
      <c r="O454" s="22"/>
    </row>
    <row r="455" spans="1:15" ht="15.75">
      <c r="A455" s="3"/>
      <c r="B455" s="21"/>
      <c r="C455" s="21"/>
      <c r="D455" s="21"/>
      <c r="E455" s="64" t="s">
        <v>134</v>
      </c>
      <c r="F455" s="64"/>
      <c r="G455" s="64"/>
      <c r="H455" s="64"/>
      <c r="I455" s="49">
        <v>0.88690000000000002</v>
      </c>
      <c r="J455" s="21"/>
      <c r="K455" s="21"/>
      <c r="L455" s="21"/>
      <c r="M455" s="21"/>
      <c r="N455" s="21"/>
      <c r="O455" s="22"/>
    </row>
    <row r="456" spans="1:15" ht="15.75" hidden="1">
      <c r="A456" s="3"/>
      <c r="B456" s="21"/>
      <c r="C456" s="21"/>
      <c r="D456" s="21"/>
      <c r="E456" s="21"/>
      <c r="F456" s="21"/>
      <c r="G456" s="21"/>
      <c r="H456" s="21"/>
      <c r="I456" s="21"/>
      <c r="J456" s="21"/>
      <c r="K456" s="21"/>
      <c r="L456" s="21"/>
      <c r="M456" s="21"/>
      <c r="N456" s="21"/>
      <c r="O456" s="22"/>
    </row>
    <row r="457" spans="1:15" ht="15.75" hidden="1">
      <c r="A457" s="3"/>
      <c r="B457" s="21"/>
      <c r="C457" s="21"/>
      <c r="D457" s="21"/>
      <c r="E457" s="21"/>
      <c r="F457" s="21"/>
      <c r="G457" s="21"/>
      <c r="H457" s="21"/>
      <c r="I457" s="21"/>
      <c r="J457" s="21"/>
      <c r="K457" s="21"/>
      <c r="L457" s="21"/>
      <c r="M457" s="21"/>
      <c r="N457" s="21"/>
      <c r="O457" s="22"/>
    </row>
    <row r="458" spans="1:15" ht="15.75">
      <c r="A458" s="3"/>
      <c r="B458" s="21"/>
      <c r="C458" s="21"/>
      <c r="D458" s="21"/>
      <c r="E458" s="23"/>
      <c r="F458" s="21"/>
      <c r="G458" s="21"/>
      <c r="H458" s="21"/>
      <c r="I458" s="26"/>
      <c r="J458" s="27"/>
      <c r="K458" s="27"/>
      <c r="L458" s="27"/>
      <c r="M458" s="21"/>
      <c r="N458" s="21"/>
      <c r="O458" s="22"/>
    </row>
    <row r="459" spans="1:15" ht="15.75">
      <c r="A459" s="3"/>
      <c r="B459" s="21"/>
      <c r="C459" s="21"/>
      <c r="D459" s="21"/>
      <c r="E459" s="64" t="s">
        <v>7</v>
      </c>
      <c r="F459" s="64"/>
      <c r="G459" s="64"/>
      <c r="H459" s="64"/>
      <c r="I459" s="28">
        <f>I455</f>
        <v>0.88690000000000002</v>
      </c>
      <c r="J459" s="21"/>
      <c r="K459" s="21"/>
      <c r="L459" s="21"/>
      <c r="M459" s="21"/>
      <c r="N459" s="21"/>
      <c r="O459" s="22"/>
    </row>
    <row r="460" spans="1:15" ht="16.5" thickBot="1">
      <c r="A460" s="3"/>
      <c r="B460" s="21"/>
      <c r="C460" s="21"/>
      <c r="D460" s="21"/>
      <c r="E460" s="21"/>
      <c r="F460" s="21"/>
      <c r="G460" s="21"/>
      <c r="H460" s="21"/>
      <c r="I460" s="21"/>
      <c r="J460" s="21"/>
      <c r="K460" s="21"/>
      <c r="L460" s="21"/>
      <c r="M460" s="21"/>
      <c r="N460" s="21"/>
      <c r="O460" s="22"/>
    </row>
    <row r="461" spans="1:15" ht="16.5" thickBot="1">
      <c r="A461" s="114" t="s">
        <v>6</v>
      </c>
      <c r="B461" s="115"/>
      <c r="C461" s="115"/>
      <c r="D461" s="115"/>
      <c r="E461" s="115"/>
      <c r="F461" s="115"/>
      <c r="G461" s="115"/>
      <c r="H461" s="115"/>
      <c r="I461" s="115"/>
      <c r="J461" s="115"/>
      <c r="K461" s="115"/>
      <c r="L461" s="115"/>
      <c r="M461" s="115"/>
      <c r="N461" s="115"/>
      <c r="O461" s="116"/>
    </row>
    <row r="462" spans="1:15" ht="16.5" thickBot="1">
      <c r="A462" s="114" t="s">
        <v>5</v>
      </c>
      <c r="B462" s="115"/>
      <c r="C462" s="115"/>
      <c r="D462" s="115"/>
      <c r="E462" s="115"/>
      <c r="F462" s="115"/>
      <c r="G462" s="115"/>
      <c r="H462" s="115"/>
      <c r="I462" s="115"/>
      <c r="J462" s="115"/>
      <c r="K462" s="115"/>
      <c r="L462" s="115"/>
      <c r="M462" s="115"/>
      <c r="N462" s="115"/>
      <c r="O462" s="116"/>
    </row>
    <row r="463" spans="1:15">
      <c r="A463" s="75" t="s">
        <v>138</v>
      </c>
      <c r="B463" s="76"/>
      <c r="C463" s="76"/>
      <c r="D463" s="76"/>
      <c r="E463" s="76"/>
      <c r="F463" s="76"/>
      <c r="G463" s="76"/>
      <c r="H463" s="76"/>
      <c r="I463" s="76"/>
      <c r="J463" s="76"/>
      <c r="K463" s="76"/>
      <c r="L463" s="76"/>
      <c r="M463" s="76"/>
      <c r="N463" s="76"/>
      <c r="O463" s="77"/>
    </row>
    <row r="464" spans="1:15">
      <c r="A464" s="78"/>
      <c r="B464" s="79"/>
      <c r="C464" s="79"/>
      <c r="D464" s="79"/>
      <c r="E464" s="79"/>
      <c r="F464" s="79"/>
      <c r="G464" s="79"/>
      <c r="H464" s="79"/>
      <c r="I464" s="79"/>
      <c r="J464" s="79"/>
      <c r="K464" s="79"/>
      <c r="L464" s="79"/>
      <c r="M464" s="79"/>
      <c r="N464" s="79"/>
      <c r="O464" s="80"/>
    </row>
    <row r="465" spans="1:15">
      <c r="A465" s="78"/>
      <c r="B465" s="79"/>
      <c r="C465" s="79"/>
      <c r="D465" s="79"/>
      <c r="E465" s="79"/>
      <c r="F465" s="79"/>
      <c r="G465" s="79"/>
      <c r="H465" s="79"/>
      <c r="I465" s="79"/>
      <c r="J465" s="79"/>
      <c r="K465" s="79"/>
      <c r="L465" s="79"/>
      <c r="M465" s="79"/>
      <c r="N465" s="79"/>
      <c r="O465" s="80"/>
    </row>
    <row r="466" spans="1:15">
      <c r="A466" s="78"/>
      <c r="B466" s="79"/>
      <c r="C466" s="79"/>
      <c r="D466" s="79"/>
      <c r="E466" s="79"/>
      <c r="F466" s="79"/>
      <c r="G466" s="79"/>
      <c r="H466" s="79"/>
      <c r="I466" s="79"/>
      <c r="J466" s="79"/>
      <c r="K466" s="79"/>
      <c r="L466" s="79"/>
      <c r="M466" s="79"/>
      <c r="N466" s="79"/>
      <c r="O466" s="80"/>
    </row>
    <row r="467" spans="1:15">
      <c r="A467" s="78"/>
      <c r="B467" s="79"/>
      <c r="C467" s="79"/>
      <c r="D467" s="79"/>
      <c r="E467" s="79"/>
      <c r="F467" s="79"/>
      <c r="G467" s="79"/>
      <c r="H467" s="79"/>
      <c r="I467" s="79"/>
      <c r="J467" s="79"/>
      <c r="K467" s="79"/>
      <c r="L467" s="79"/>
      <c r="M467" s="79"/>
      <c r="N467" s="79"/>
      <c r="O467" s="80"/>
    </row>
    <row r="468" spans="1:15">
      <c r="A468" s="78"/>
      <c r="B468" s="79"/>
      <c r="C468" s="79"/>
      <c r="D468" s="79"/>
      <c r="E468" s="79"/>
      <c r="F468" s="79"/>
      <c r="G468" s="79"/>
      <c r="H468" s="79"/>
      <c r="I468" s="79"/>
      <c r="J468" s="79"/>
      <c r="K468" s="79"/>
      <c r="L468" s="79"/>
      <c r="M468" s="79"/>
      <c r="N468" s="79"/>
      <c r="O468" s="80"/>
    </row>
    <row r="469" spans="1:15">
      <c r="A469" s="78"/>
      <c r="B469" s="79"/>
      <c r="C469" s="79"/>
      <c r="D469" s="79"/>
      <c r="E469" s="79"/>
      <c r="F469" s="79"/>
      <c r="G469" s="79"/>
      <c r="H469" s="79"/>
      <c r="I469" s="79"/>
      <c r="J469" s="79"/>
      <c r="K469" s="79"/>
      <c r="L469" s="79"/>
      <c r="M469" s="79"/>
      <c r="N469" s="79"/>
      <c r="O469" s="80"/>
    </row>
    <row r="470" spans="1:15">
      <c r="A470" s="78"/>
      <c r="B470" s="79"/>
      <c r="C470" s="79"/>
      <c r="D470" s="79"/>
      <c r="E470" s="79"/>
      <c r="F470" s="79"/>
      <c r="G470" s="79"/>
      <c r="H470" s="79"/>
      <c r="I470" s="79"/>
      <c r="J470" s="79"/>
      <c r="K470" s="79"/>
      <c r="L470" s="79"/>
      <c r="M470" s="79"/>
      <c r="N470" s="79"/>
      <c r="O470" s="80"/>
    </row>
    <row r="471" spans="1:15">
      <c r="A471" s="78"/>
      <c r="B471" s="79"/>
      <c r="C471" s="79"/>
      <c r="D471" s="79"/>
      <c r="E471" s="79"/>
      <c r="F471" s="79"/>
      <c r="G471" s="79"/>
      <c r="H471" s="79"/>
      <c r="I471" s="79"/>
      <c r="J471" s="79"/>
      <c r="K471" s="79"/>
      <c r="L471" s="79"/>
      <c r="M471" s="79"/>
      <c r="N471" s="79"/>
      <c r="O471" s="80"/>
    </row>
    <row r="472" spans="1:15" ht="15" thickBot="1">
      <c r="A472" s="81"/>
      <c r="B472" s="82"/>
      <c r="C472" s="82"/>
      <c r="D472" s="82"/>
      <c r="E472" s="82"/>
      <c r="F472" s="82"/>
      <c r="G472" s="82"/>
      <c r="H472" s="82"/>
      <c r="I472" s="82"/>
      <c r="J472" s="82"/>
      <c r="K472" s="82"/>
      <c r="L472" s="82"/>
      <c r="M472" s="82"/>
      <c r="N472" s="82"/>
      <c r="O472" s="83"/>
    </row>
    <row r="473" spans="1:15" ht="16.5" thickBot="1">
      <c r="A473" s="114" t="s">
        <v>4</v>
      </c>
      <c r="B473" s="115"/>
      <c r="C473" s="115"/>
      <c r="D473" s="115"/>
      <c r="E473" s="115"/>
      <c r="F473" s="115"/>
      <c r="G473" s="115"/>
      <c r="H473" s="115"/>
      <c r="I473" s="115"/>
      <c r="J473" s="115"/>
      <c r="K473" s="115"/>
      <c r="L473" s="115"/>
      <c r="M473" s="115"/>
      <c r="N473" s="115"/>
      <c r="O473" s="116"/>
    </row>
    <row r="474" spans="1:15">
      <c r="A474" s="75"/>
      <c r="B474" s="76"/>
      <c r="C474" s="76"/>
      <c r="D474" s="76"/>
      <c r="E474" s="76"/>
      <c r="F474" s="76"/>
      <c r="G474" s="76"/>
      <c r="H474" s="76"/>
      <c r="I474" s="76"/>
      <c r="J474" s="76"/>
      <c r="K474" s="76"/>
      <c r="L474" s="76"/>
      <c r="M474" s="76"/>
      <c r="N474" s="76"/>
      <c r="O474" s="77"/>
    </row>
    <row r="475" spans="1:15">
      <c r="A475" s="78"/>
      <c r="B475" s="79"/>
      <c r="C475" s="79"/>
      <c r="D475" s="79"/>
      <c r="E475" s="79"/>
      <c r="F475" s="79"/>
      <c r="G475" s="79"/>
      <c r="H475" s="79"/>
      <c r="I475" s="79"/>
      <c r="J475" s="79"/>
      <c r="K475" s="79"/>
      <c r="L475" s="79"/>
      <c r="M475" s="79"/>
      <c r="N475" s="79"/>
      <c r="O475" s="80"/>
    </row>
    <row r="476" spans="1:15">
      <c r="A476" s="78"/>
      <c r="B476" s="79"/>
      <c r="C476" s="79"/>
      <c r="D476" s="79"/>
      <c r="E476" s="79"/>
      <c r="F476" s="79"/>
      <c r="G476" s="79"/>
      <c r="H476" s="79"/>
      <c r="I476" s="79"/>
      <c r="J476" s="79"/>
      <c r="K476" s="79"/>
      <c r="L476" s="79"/>
      <c r="M476" s="79"/>
      <c r="N476" s="79"/>
      <c r="O476" s="80"/>
    </row>
    <row r="477" spans="1:15">
      <c r="A477" s="78"/>
      <c r="B477" s="79"/>
      <c r="C477" s="79"/>
      <c r="D477" s="79"/>
      <c r="E477" s="79"/>
      <c r="F477" s="79"/>
      <c r="G477" s="79"/>
      <c r="H477" s="79"/>
      <c r="I477" s="79"/>
      <c r="J477" s="79"/>
      <c r="K477" s="79"/>
      <c r="L477" s="79"/>
      <c r="M477" s="79"/>
      <c r="N477" s="79"/>
      <c r="O477" s="80"/>
    </row>
    <row r="478" spans="1:15">
      <c r="A478" s="78"/>
      <c r="B478" s="79"/>
      <c r="C478" s="79"/>
      <c r="D478" s="79"/>
      <c r="E478" s="79"/>
      <c r="F478" s="79"/>
      <c r="G478" s="79"/>
      <c r="H478" s="79"/>
      <c r="I478" s="79"/>
      <c r="J478" s="79"/>
      <c r="K478" s="79"/>
      <c r="L478" s="79"/>
      <c r="M478" s="79"/>
      <c r="N478" s="79"/>
      <c r="O478" s="80"/>
    </row>
    <row r="479" spans="1:15">
      <c r="A479" s="78"/>
      <c r="B479" s="79"/>
      <c r="C479" s="79"/>
      <c r="D479" s="79"/>
      <c r="E479" s="79"/>
      <c r="F479" s="79"/>
      <c r="G479" s="79"/>
      <c r="H479" s="79"/>
      <c r="I479" s="79"/>
      <c r="J479" s="79"/>
      <c r="K479" s="79"/>
      <c r="L479" s="79"/>
      <c r="M479" s="79"/>
      <c r="N479" s="79"/>
      <c r="O479" s="80"/>
    </row>
    <row r="480" spans="1:15">
      <c r="A480" s="78"/>
      <c r="B480" s="79"/>
      <c r="C480" s="79"/>
      <c r="D480" s="79"/>
      <c r="E480" s="79"/>
      <c r="F480" s="79"/>
      <c r="G480" s="79"/>
      <c r="H480" s="79"/>
      <c r="I480" s="79"/>
      <c r="J480" s="79"/>
      <c r="K480" s="79"/>
      <c r="L480" s="79"/>
      <c r="M480" s="79"/>
      <c r="N480" s="79"/>
      <c r="O480" s="80"/>
    </row>
    <row r="481" spans="1:15">
      <c r="A481" s="78"/>
      <c r="B481" s="79"/>
      <c r="C481" s="79"/>
      <c r="D481" s="79"/>
      <c r="E481" s="79"/>
      <c r="F481" s="79"/>
      <c r="G481" s="79"/>
      <c r="H481" s="79"/>
      <c r="I481" s="79"/>
      <c r="J481" s="79"/>
      <c r="K481" s="79"/>
      <c r="L481" s="79"/>
      <c r="M481" s="79"/>
      <c r="N481" s="79"/>
      <c r="O481" s="80"/>
    </row>
    <row r="482" spans="1:15">
      <c r="A482" s="78"/>
      <c r="B482" s="79"/>
      <c r="C482" s="79"/>
      <c r="D482" s="79"/>
      <c r="E482" s="79"/>
      <c r="F482" s="79"/>
      <c r="G482" s="79"/>
      <c r="H482" s="79"/>
      <c r="I482" s="79"/>
      <c r="J482" s="79"/>
      <c r="K482" s="79"/>
      <c r="L482" s="79"/>
      <c r="M482" s="79"/>
      <c r="N482" s="79"/>
      <c r="O482" s="80"/>
    </row>
    <row r="483" spans="1:15" ht="15" thickBot="1">
      <c r="A483" s="81"/>
      <c r="B483" s="82"/>
      <c r="C483" s="82"/>
      <c r="D483" s="82"/>
      <c r="E483" s="82"/>
      <c r="F483" s="82"/>
      <c r="G483" s="82"/>
      <c r="H483" s="82"/>
      <c r="I483" s="82"/>
      <c r="J483" s="82"/>
      <c r="K483" s="82"/>
      <c r="L483" s="82"/>
      <c r="M483" s="82"/>
      <c r="N483" s="82"/>
      <c r="O483" s="83"/>
    </row>
    <row r="484" spans="1:15" ht="16.5" thickBot="1">
      <c r="A484" s="109" t="s">
        <v>3</v>
      </c>
      <c r="B484" s="111" t="s">
        <v>2</v>
      </c>
      <c r="C484" s="112"/>
      <c r="D484" s="112"/>
      <c r="E484" s="112"/>
      <c r="F484" s="113"/>
      <c r="G484" s="111" t="s">
        <v>1</v>
      </c>
      <c r="H484" s="112"/>
      <c r="I484" s="112"/>
      <c r="J484" s="112"/>
      <c r="K484" s="113"/>
      <c r="L484" s="111" t="s">
        <v>0</v>
      </c>
      <c r="M484" s="112"/>
      <c r="N484" s="112"/>
      <c r="O484" s="113"/>
    </row>
    <row r="485" spans="1:15" ht="21" thickBot="1">
      <c r="A485" s="110"/>
      <c r="B485" s="117"/>
      <c r="C485" s="118"/>
      <c r="D485" s="118"/>
      <c r="E485" s="118"/>
      <c r="F485" s="119"/>
      <c r="G485" s="117"/>
      <c r="H485" s="118"/>
      <c r="I485" s="118"/>
      <c r="J485" s="118"/>
      <c r="K485" s="119"/>
      <c r="L485" s="120" t="e">
        <f>G485/B485</f>
        <v>#DIV/0!</v>
      </c>
      <c r="M485" s="121"/>
      <c r="N485" s="121"/>
      <c r="O485" s="122"/>
    </row>
    <row r="486" spans="1:15" ht="15.75">
      <c r="A486" s="126" t="s">
        <v>24</v>
      </c>
      <c r="B486" s="127"/>
      <c r="C486" s="127"/>
      <c r="D486" s="127"/>
      <c r="E486" s="127"/>
      <c r="F486" s="127"/>
      <c r="G486" s="127"/>
      <c r="H486" s="127"/>
      <c r="I486" s="127"/>
      <c r="J486" s="127"/>
      <c r="K486" s="127"/>
      <c r="L486" s="127"/>
      <c r="M486" s="127"/>
      <c r="N486" s="127"/>
      <c r="O486" s="128"/>
    </row>
    <row r="487" spans="1:15" ht="15.75" thickBot="1">
      <c r="A487" s="129" t="s">
        <v>23</v>
      </c>
      <c r="B487" s="130"/>
      <c r="C487" s="130"/>
      <c r="D487" s="130"/>
      <c r="E487" s="130"/>
      <c r="F487" s="130"/>
      <c r="G487" s="130"/>
      <c r="H487" s="130"/>
      <c r="I487" s="130"/>
      <c r="J487" s="130"/>
      <c r="K487" s="130"/>
      <c r="L487" s="130"/>
      <c r="M487" s="130"/>
      <c r="N487" s="130"/>
      <c r="O487" s="131"/>
    </row>
    <row r="488" spans="1:15" ht="15.75">
      <c r="A488" s="135" t="s">
        <v>9</v>
      </c>
      <c r="B488" s="136"/>
      <c r="C488" s="136"/>
      <c r="D488" s="136"/>
      <c r="E488" s="136"/>
      <c r="F488" s="136"/>
      <c r="G488" s="136"/>
      <c r="H488" s="136"/>
      <c r="I488" s="136"/>
      <c r="J488" s="136"/>
      <c r="K488" s="136"/>
      <c r="L488" s="136"/>
      <c r="M488" s="136"/>
      <c r="N488" s="136"/>
      <c r="O488" s="137"/>
    </row>
    <row r="489" spans="1:15" ht="15.75" thickBot="1">
      <c r="A489" s="138" t="s">
        <v>22</v>
      </c>
      <c r="B489" s="139"/>
      <c r="C489" s="139"/>
      <c r="D489" s="139"/>
      <c r="E489" s="139"/>
      <c r="F489" s="139"/>
      <c r="G489" s="139"/>
      <c r="H489" s="139"/>
      <c r="I489" s="139"/>
      <c r="J489" s="139"/>
      <c r="K489" s="139"/>
      <c r="L489" s="139"/>
      <c r="M489" s="139"/>
      <c r="N489" s="139"/>
      <c r="O489" s="140"/>
    </row>
    <row r="490" spans="1:15" ht="15.75">
      <c r="A490" s="2"/>
      <c r="B490" s="29"/>
      <c r="C490" s="29"/>
      <c r="D490" s="29"/>
      <c r="E490" s="29"/>
      <c r="F490" s="29"/>
      <c r="G490" s="29"/>
      <c r="H490" s="29"/>
      <c r="I490" s="29"/>
      <c r="J490" s="29"/>
      <c r="K490" s="29"/>
      <c r="L490" s="29"/>
      <c r="M490" s="29"/>
      <c r="N490" s="29"/>
      <c r="O490" s="30"/>
    </row>
    <row r="491" spans="1:15" ht="15.75">
      <c r="A491" s="1"/>
      <c r="B491" s="31"/>
      <c r="C491" s="31"/>
      <c r="D491" s="31"/>
      <c r="E491" s="31"/>
      <c r="F491" s="31"/>
      <c r="G491" s="31"/>
      <c r="H491" s="31"/>
      <c r="I491" s="31"/>
      <c r="J491" s="31"/>
      <c r="K491" s="31"/>
      <c r="L491" s="31"/>
      <c r="M491" s="31"/>
      <c r="N491" s="31"/>
      <c r="O491" s="32"/>
    </row>
    <row r="492" spans="1:15" ht="15.75">
      <c r="A492" s="1"/>
      <c r="B492" s="31"/>
      <c r="C492" s="31"/>
      <c r="D492" s="31"/>
      <c r="E492" s="31"/>
      <c r="F492" s="31"/>
      <c r="G492" s="31"/>
      <c r="H492" s="31"/>
      <c r="I492" s="31"/>
      <c r="J492" s="31"/>
      <c r="K492" s="31"/>
      <c r="L492" s="31"/>
      <c r="M492" s="31"/>
      <c r="N492" s="31"/>
      <c r="O492" s="32"/>
    </row>
    <row r="493" spans="1:15" ht="15.75">
      <c r="A493" s="1"/>
      <c r="B493" s="31"/>
      <c r="C493" s="31"/>
      <c r="D493" s="33"/>
      <c r="E493" s="141" t="s">
        <v>9</v>
      </c>
      <c r="F493" s="141"/>
      <c r="G493" s="141"/>
      <c r="H493" s="141"/>
      <c r="I493" s="141"/>
      <c r="J493" s="33"/>
      <c r="K493" s="31"/>
      <c r="L493" s="142"/>
      <c r="M493" s="142"/>
      <c r="N493" s="31"/>
      <c r="O493" s="32"/>
    </row>
    <row r="494" spans="1:15" ht="32.450000000000003" customHeight="1">
      <c r="A494" s="1"/>
      <c r="B494" s="31"/>
      <c r="C494" s="31"/>
      <c r="D494" s="33"/>
      <c r="E494" s="143" t="s">
        <v>21</v>
      </c>
      <c r="F494" s="144"/>
      <c r="G494" s="144"/>
      <c r="H494" s="145"/>
      <c r="I494" s="34">
        <v>6</v>
      </c>
      <c r="J494" s="33"/>
      <c r="K494" s="31"/>
      <c r="L494" s="31"/>
      <c r="M494" s="31"/>
      <c r="N494" s="31"/>
      <c r="O494" s="32"/>
    </row>
    <row r="495" spans="1:15" ht="15.75">
      <c r="A495" s="1"/>
      <c r="B495" s="31"/>
      <c r="C495" s="35"/>
      <c r="D495" s="33"/>
      <c r="E495" s="143" t="s">
        <v>20</v>
      </c>
      <c r="F495" s="144"/>
      <c r="G495" s="144"/>
      <c r="H495" s="145"/>
      <c r="I495" s="34">
        <v>12</v>
      </c>
      <c r="J495" s="33"/>
      <c r="K495" s="31"/>
      <c r="L495" s="31"/>
      <c r="M495" s="31"/>
      <c r="N495" s="31"/>
      <c r="O495" s="32"/>
    </row>
    <row r="496" spans="1:15" ht="15.75">
      <c r="A496" s="1"/>
      <c r="B496" s="31"/>
      <c r="C496" s="31"/>
      <c r="D496" s="33"/>
      <c r="E496" s="141" t="s">
        <v>8</v>
      </c>
      <c r="F496" s="141"/>
      <c r="G496" s="141"/>
      <c r="H496" s="141"/>
      <c r="I496" s="36">
        <f>I494/I495</f>
        <v>0.5</v>
      </c>
      <c r="J496" s="33"/>
      <c r="K496" s="31"/>
      <c r="L496" s="31"/>
      <c r="M496" s="31"/>
      <c r="N496" s="31"/>
      <c r="O496" s="32"/>
    </row>
    <row r="497" spans="1:15" ht="15.75">
      <c r="A497" s="1"/>
      <c r="B497" s="31"/>
      <c r="C497" s="31"/>
      <c r="D497" s="31"/>
      <c r="E497" s="31"/>
      <c r="F497" s="31"/>
      <c r="G497" s="31"/>
      <c r="H497" s="31"/>
      <c r="I497" s="31"/>
      <c r="J497" s="31"/>
      <c r="K497" s="31"/>
      <c r="L497" s="31"/>
      <c r="M497" s="31"/>
      <c r="N497" s="31"/>
      <c r="O497" s="32"/>
    </row>
    <row r="498" spans="1:15" ht="15.75">
      <c r="A498" s="1"/>
      <c r="B498" s="31"/>
      <c r="C498" s="31"/>
      <c r="D498" s="31"/>
      <c r="E498" s="31"/>
      <c r="F498" s="31"/>
      <c r="G498" s="31"/>
      <c r="H498" s="31"/>
      <c r="I498" s="31"/>
      <c r="J498" s="31"/>
      <c r="K498" s="31"/>
      <c r="L498" s="31"/>
      <c r="M498" s="31"/>
      <c r="N498" s="31"/>
      <c r="O498" s="32"/>
    </row>
    <row r="499" spans="1:15" ht="15.75">
      <c r="A499" s="1"/>
      <c r="B499" s="31"/>
      <c r="C499" s="31"/>
      <c r="D499" s="31"/>
      <c r="E499" s="31"/>
      <c r="F499" s="31"/>
      <c r="G499" s="31"/>
      <c r="H499" s="31"/>
      <c r="I499" s="31"/>
      <c r="J499" s="31"/>
      <c r="K499" s="31"/>
      <c r="L499" s="31"/>
      <c r="M499" s="31"/>
      <c r="N499" s="31"/>
      <c r="O499" s="32"/>
    </row>
    <row r="500" spans="1:15" ht="15.75">
      <c r="A500" s="1"/>
      <c r="B500" s="31"/>
      <c r="C500" s="31"/>
      <c r="D500" s="31"/>
      <c r="E500" s="33"/>
      <c r="F500" s="31"/>
      <c r="G500" s="31"/>
      <c r="H500" s="31"/>
      <c r="I500" s="36">
        <v>1</v>
      </c>
      <c r="J500" s="37"/>
      <c r="K500" s="37"/>
      <c r="L500" s="37"/>
      <c r="M500" s="31"/>
      <c r="N500" s="31"/>
      <c r="O500" s="32"/>
    </row>
    <row r="501" spans="1:15" ht="15.75">
      <c r="A501" s="1"/>
      <c r="B501" s="31"/>
      <c r="C501" s="31"/>
      <c r="D501" s="31"/>
      <c r="E501" s="141" t="s">
        <v>7</v>
      </c>
      <c r="F501" s="141"/>
      <c r="G501" s="141"/>
      <c r="H501" s="141"/>
      <c r="I501" s="38">
        <f>I496</f>
        <v>0.5</v>
      </c>
      <c r="J501" s="31"/>
      <c r="K501" s="31"/>
      <c r="L501" s="31"/>
      <c r="M501" s="31"/>
      <c r="N501" s="31"/>
      <c r="O501" s="32"/>
    </row>
    <row r="502" spans="1:15" ht="16.5" thickBot="1">
      <c r="A502" s="1"/>
      <c r="B502" s="31"/>
      <c r="C502" s="31"/>
      <c r="D502" s="31"/>
      <c r="E502" s="31"/>
      <c r="F502" s="31"/>
      <c r="G502" s="31"/>
      <c r="H502" s="31"/>
      <c r="I502" s="31"/>
      <c r="J502" s="31"/>
      <c r="K502" s="31"/>
      <c r="L502" s="31"/>
      <c r="M502" s="31"/>
      <c r="N502" s="31"/>
      <c r="O502" s="32"/>
    </row>
    <row r="503" spans="1:15" ht="16.5" thickBot="1">
      <c r="A503" s="132" t="s">
        <v>6</v>
      </c>
      <c r="B503" s="133"/>
      <c r="C503" s="133"/>
      <c r="D503" s="133"/>
      <c r="E503" s="133"/>
      <c r="F503" s="133"/>
      <c r="G503" s="133"/>
      <c r="H503" s="133"/>
      <c r="I503" s="133"/>
      <c r="J503" s="133"/>
      <c r="K503" s="133"/>
      <c r="L503" s="133"/>
      <c r="M503" s="133"/>
      <c r="N503" s="133"/>
      <c r="O503" s="134"/>
    </row>
    <row r="504" spans="1:15" ht="16.5" thickBot="1">
      <c r="A504" s="132" t="s">
        <v>5</v>
      </c>
      <c r="B504" s="133"/>
      <c r="C504" s="133"/>
      <c r="D504" s="133"/>
      <c r="E504" s="133"/>
      <c r="F504" s="133"/>
      <c r="G504" s="133"/>
      <c r="H504" s="133"/>
      <c r="I504" s="133"/>
      <c r="J504" s="133"/>
      <c r="K504" s="133"/>
      <c r="L504" s="133"/>
      <c r="M504" s="133"/>
      <c r="N504" s="133"/>
      <c r="O504" s="134"/>
    </row>
    <row r="505" spans="1:15">
      <c r="A505" s="169" t="s">
        <v>139</v>
      </c>
      <c r="B505" s="170"/>
      <c r="C505" s="170"/>
      <c r="D505" s="170"/>
      <c r="E505" s="170"/>
      <c r="F505" s="170"/>
      <c r="G505" s="170"/>
      <c r="H505" s="170"/>
      <c r="I505" s="170"/>
      <c r="J505" s="170"/>
      <c r="K505" s="170"/>
      <c r="L505" s="170"/>
      <c r="M505" s="170"/>
      <c r="N505" s="170"/>
      <c r="O505" s="171"/>
    </row>
    <row r="506" spans="1:15">
      <c r="A506" s="172"/>
      <c r="B506" s="173"/>
      <c r="C506" s="173"/>
      <c r="D506" s="173"/>
      <c r="E506" s="173"/>
      <c r="F506" s="173"/>
      <c r="G506" s="173"/>
      <c r="H506" s="173"/>
      <c r="I506" s="173"/>
      <c r="J506" s="173"/>
      <c r="K506" s="173"/>
      <c r="L506" s="173"/>
      <c r="M506" s="173"/>
      <c r="N506" s="173"/>
      <c r="O506" s="174"/>
    </row>
    <row r="507" spans="1:15">
      <c r="A507" s="172"/>
      <c r="B507" s="173"/>
      <c r="C507" s="173"/>
      <c r="D507" s="173"/>
      <c r="E507" s="173"/>
      <c r="F507" s="173"/>
      <c r="G507" s="173"/>
      <c r="H507" s="173"/>
      <c r="I507" s="173"/>
      <c r="J507" s="173"/>
      <c r="K507" s="173"/>
      <c r="L507" s="173"/>
      <c r="M507" s="173"/>
      <c r="N507" s="173"/>
      <c r="O507" s="174"/>
    </row>
    <row r="508" spans="1:15">
      <c r="A508" s="172"/>
      <c r="B508" s="173"/>
      <c r="C508" s="173"/>
      <c r="D508" s="173"/>
      <c r="E508" s="173"/>
      <c r="F508" s="173"/>
      <c r="G508" s="173"/>
      <c r="H508" s="173"/>
      <c r="I508" s="173"/>
      <c r="J508" s="173"/>
      <c r="K508" s="173"/>
      <c r="L508" s="173"/>
      <c r="M508" s="173"/>
      <c r="N508" s="173"/>
      <c r="O508" s="174"/>
    </row>
    <row r="509" spans="1:15">
      <c r="A509" s="172"/>
      <c r="B509" s="173"/>
      <c r="C509" s="173"/>
      <c r="D509" s="173"/>
      <c r="E509" s="173"/>
      <c r="F509" s="173"/>
      <c r="G509" s="173"/>
      <c r="H509" s="173"/>
      <c r="I509" s="173"/>
      <c r="J509" s="173"/>
      <c r="K509" s="173"/>
      <c r="L509" s="173"/>
      <c r="M509" s="173"/>
      <c r="N509" s="173"/>
      <c r="O509" s="174"/>
    </row>
    <row r="510" spans="1:15">
      <c r="A510" s="172"/>
      <c r="B510" s="173"/>
      <c r="C510" s="173"/>
      <c r="D510" s="173"/>
      <c r="E510" s="173"/>
      <c r="F510" s="173"/>
      <c r="G510" s="173"/>
      <c r="H510" s="173"/>
      <c r="I510" s="173"/>
      <c r="J510" s="173"/>
      <c r="K510" s="173"/>
      <c r="L510" s="173"/>
      <c r="M510" s="173"/>
      <c r="N510" s="173"/>
      <c r="O510" s="174"/>
    </row>
    <row r="511" spans="1:15">
      <c r="A511" s="172"/>
      <c r="B511" s="173"/>
      <c r="C511" s="173"/>
      <c r="D511" s="173"/>
      <c r="E511" s="173"/>
      <c r="F511" s="173"/>
      <c r="G511" s="173"/>
      <c r="H511" s="173"/>
      <c r="I511" s="173"/>
      <c r="J511" s="173"/>
      <c r="K511" s="173"/>
      <c r="L511" s="173"/>
      <c r="M511" s="173"/>
      <c r="N511" s="173"/>
      <c r="O511" s="174"/>
    </row>
    <row r="512" spans="1:15">
      <c r="A512" s="172"/>
      <c r="B512" s="173"/>
      <c r="C512" s="173"/>
      <c r="D512" s="173"/>
      <c r="E512" s="173"/>
      <c r="F512" s="173"/>
      <c r="G512" s="173"/>
      <c r="H512" s="173"/>
      <c r="I512" s="173"/>
      <c r="J512" s="173"/>
      <c r="K512" s="173"/>
      <c r="L512" s="173"/>
      <c r="M512" s="173"/>
      <c r="N512" s="173"/>
      <c r="O512" s="174"/>
    </row>
    <row r="513" spans="1:15">
      <c r="A513" s="172"/>
      <c r="B513" s="173"/>
      <c r="C513" s="173"/>
      <c r="D513" s="173"/>
      <c r="E513" s="173"/>
      <c r="F513" s="173"/>
      <c r="G513" s="173"/>
      <c r="H513" s="173"/>
      <c r="I513" s="173"/>
      <c r="J513" s="173"/>
      <c r="K513" s="173"/>
      <c r="L513" s="173"/>
      <c r="M513" s="173"/>
      <c r="N513" s="173"/>
      <c r="O513" s="174"/>
    </row>
    <row r="514" spans="1:15" ht="15" thickBot="1">
      <c r="A514" s="175"/>
      <c r="B514" s="176"/>
      <c r="C514" s="176"/>
      <c r="D514" s="176"/>
      <c r="E514" s="176"/>
      <c r="F514" s="176"/>
      <c r="G514" s="176"/>
      <c r="H514" s="176"/>
      <c r="I514" s="176"/>
      <c r="J514" s="176"/>
      <c r="K514" s="176"/>
      <c r="L514" s="176"/>
      <c r="M514" s="176"/>
      <c r="N514" s="176"/>
      <c r="O514" s="177"/>
    </row>
    <row r="515" spans="1:15" ht="16.5" thickBot="1">
      <c r="A515" s="132" t="s">
        <v>4</v>
      </c>
      <c r="B515" s="133"/>
      <c r="C515" s="133"/>
      <c r="D515" s="133"/>
      <c r="E515" s="133"/>
      <c r="F515" s="133"/>
      <c r="G515" s="133"/>
      <c r="H515" s="133"/>
      <c r="I515" s="133"/>
      <c r="J515" s="133"/>
      <c r="K515" s="133"/>
      <c r="L515" s="133"/>
      <c r="M515" s="133"/>
      <c r="N515" s="133"/>
      <c r="O515" s="134"/>
    </row>
    <row r="516" spans="1:15">
      <c r="A516" s="169"/>
      <c r="B516" s="170"/>
      <c r="C516" s="170"/>
      <c r="D516" s="170"/>
      <c r="E516" s="170"/>
      <c r="F516" s="170"/>
      <c r="G516" s="170"/>
      <c r="H516" s="170"/>
      <c r="I516" s="170"/>
      <c r="J516" s="170"/>
      <c r="K516" s="170"/>
      <c r="L516" s="170"/>
      <c r="M516" s="170"/>
      <c r="N516" s="170"/>
      <c r="O516" s="171"/>
    </row>
    <row r="517" spans="1:15">
      <c r="A517" s="172"/>
      <c r="B517" s="173"/>
      <c r="C517" s="173"/>
      <c r="D517" s="173"/>
      <c r="E517" s="173"/>
      <c r="F517" s="173"/>
      <c r="G517" s="173"/>
      <c r="H517" s="173"/>
      <c r="I517" s="173"/>
      <c r="J517" s="173"/>
      <c r="K517" s="173"/>
      <c r="L517" s="173"/>
      <c r="M517" s="173"/>
      <c r="N517" s="173"/>
      <c r="O517" s="174"/>
    </row>
    <row r="518" spans="1:15">
      <c r="A518" s="172"/>
      <c r="B518" s="173"/>
      <c r="C518" s="173"/>
      <c r="D518" s="173"/>
      <c r="E518" s="173"/>
      <c r="F518" s="173"/>
      <c r="G518" s="173"/>
      <c r="H518" s="173"/>
      <c r="I518" s="173"/>
      <c r="J518" s="173"/>
      <c r="K518" s="173"/>
      <c r="L518" s="173"/>
      <c r="M518" s="173"/>
      <c r="N518" s="173"/>
      <c r="O518" s="174"/>
    </row>
    <row r="519" spans="1:15">
      <c r="A519" s="172"/>
      <c r="B519" s="173"/>
      <c r="C519" s="173"/>
      <c r="D519" s="173"/>
      <c r="E519" s="173"/>
      <c r="F519" s="173"/>
      <c r="G519" s="173"/>
      <c r="H519" s="173"/>
      <c r="I519" s="173"/>
      <c r="J519" s="173"/>
      <c r="K519" s="173"/>
      <c r="L519" s="173"/>
      <c r="M519" s="173"/>
      <c r="N519" s="173"/>
      <c r="O519" s="174"/>
    </row>
    <row r="520" spans="1:15">
      <c r="A520" s="172"/>
      <c r="B520" s="173"/>
      <c r="C520" s="173"/>
      <c r="D520" s="173"/>
      <c r="E520" s="173"/>
      <c r="F520" s="173"/>
      <c r="G520" s="173"/>
      <c r="H520" s="173"/>
      <c r="I520" s="173"/>
      <c r="J520" s="173"/>
      <c r="K520" s="173"/>
      <c r="L520" s="173"/>
      <c r="M520" s="173"/>
      <c r="N520" s="173"/>
      <c r="O520" s="174"/>
    </row>
    <row r="521" spans="1:15">
      <c r="A521" s="172"/>
      <c r="B521" s="173"/>
      <c r="C521" s="173"/>
      <c r="D521" s="173"/>
      <c r="E521" s="173"/>
      <c r="F521" s="173"/>
      <c r="G521" s="173"/>
      <c r="H521" s="173"/>
      <c r="I521" s="173"/>
      <c r="J521" s="173"/>
      <c r="K521" s="173"/>
      <c r="L521" s="173"/>
      <c r="M521" s="173"/>
      <c r="N521" s="173"/>
      <c r="O521" s="174"/>
    </row>
    <row r="522" spans="1:15">
      <c r="A522" s="172"/>
      <c r="B522" s="173"/>
      <c r="C522" s="173"/>
      <c r="D522" s="173"/>
      <c r="E522" s="173"/>
      <c r="F522" s="173"/>
      <c r="G522" s="173"/>
      <c r="H522" s="173"/>
      <c r="I522" s="173"/>
      <c r="J522" s="173"/>
      <c r="K522" s="173"/>
      <c r="L522" s="173"/>
      <c r="M522" s="173"/>
      <c r="N522" s="173"/>
      <c r="O522" s="174"/>
    </row>
    <row r="523" spans="1:15">
      <c r="A523" s="172"/>
      <c r="B523" s="173"/>
      <c r="C523" s="173"/>
      <c r="D523" s="173"/>
      <c r="E523" s="173"/>
      <c r="F523" s="173"/>
      <c r="G523" s="173"/>
      <c r="H523" s="173"/>
      <c r="I523" s="173"/>
      <c r="J523" s="173"/>
      <c r="K523" s="173"/>
      <c r="L523" s="173"/>
      <c r="M523" s="173"/>
      <c r="N523" s="173"/>
      <c r="O523" s="174"/>
    </row>
    <row r="524" spans="1:15">
      <c r="A524" s="172"/>
      <c r="B524" s="173"/>
      <c r="C524" s="173"/>
      <c r="D524" s="173"/>
      <c r="E524" s="173"/>
      <c r="F524" s="173"/>
      <c r="G524" s="173"/>
      <c r="H524" s="173"/>
      <c r="I524" s="173"/>
      <c r="J524" s="173"/>
      <c r="K524" s="173"/>
      <c r="L524" s="173"/>
      <c r="M524" s="173"/>
      <c r="N524" s="173"/>
      <c r="O524" s="174"/>
    </row>
    <row r="525" spans="1:15" ht="15" thickBot="1">
      <c r="A525" s="175"/>
      <c r="B525" s="176"/>
      <c r="C525" s="176"/>
      <c r="D525" s="176"/>
      <c r="E525" s="176"/>
      <c r="F525" s="176"/>
      <c r="G525" s="176"/>
      <c r="H525" s="176"/>
      <c r="I525" s="176"/>
      <c r="J525" s="176"/>
      <c r="K525" s="176"/>
      <c r="L525" s="176"/>
      <c r="M525" s="176"/>
      <c r="N525" s="176"/>
      <c r="O525" s="177"/>
    </row>
    <row r="526" spans="1:15" ht="16.5" thickBot="1">
      <c r="A526" s="158" t="s">
        <v>3</v>
      </c>
      <c r="B526" s="160" t="s">
        <v>2</v>
      </c>
      <c r="C526" s="161"/>
      <c r="D526" s="161"/>
      <c r="E526" s="161"/>
      <c r="F526" s="162"/>
      <c r="G526" s="160" t="s">
        <v>1</v>
      </c>
      <c r="H526" s="161"/>
      <c r="I526" s="161"/>
      <c r="J526" s="161"/>
      <c r="K526" s="162"/>
      <c r="L526" s="160" t="s">
        <v>0</v>
      </c>
      <c r="M526" s="161"/>
      <c r="N526" s="161"/>
      <c r="O526" s="162"/>
    </row>
    <row r="527" spans="1:15" ht="21" thickBot="1">
      <c r="A527" s="159"/>
      <c r="B527" s="163"/>
      <c r="C527" s="164"/>
      <c r="D527" s="164"/>
      <c r="E527" s="164"/>
      <c r="F527" s="165"/>
      <c r="G527" s="163"/>
      <c r="H527" s="164"/>
      <c r="I527" s="164"/>
      <c r="J527" s="164"/>
      <c r="K527" s="165"/>
      <c r="L527" s="166" t="e">
        <f>G527/B527</f>
        <v>#DIV/0!</v>
      </c>
      <c r="M527" s="167"/>
      <c r="N527" s="167"/>
      <c r="O527" s="168"/>
    </row>
    <row r="528" spans="1:15" ht="15.75">
      <c r="A528" s="99" t="s">
        <v>19</v>
      </c>
      <c r="B528" s="100"/>
      <c r="C528" s="100"/>
      <c r="D528" s="100"/>
      <c r="E528" s="100"/>
      <c r="F528" s="100"/>
      <c r="G528" s="100"/>
      <c r="H528" s="100"/>
      <c r="I528" s="100"/>
      <c r="J528" s="100"/>
      <c r="K528" s="100"/>
      <c r="L528" s="100"/>
      <c r="M528" s="100"/>
      <c r="N528" s="100"/>
      <c r="O528" s="101"/>
    </row>
    <row r="529" spans="1:15" ht="15.75" thickBot="1">
      <c r="A529" s="184" t="s">
        <v>18</v>
      </c>
      <c r="B529" s="185"/>
      <c r="C529" s="185"/>
      <c r="D529" s="185"/>
      <c r="E529" s="185"/>
      <c r="F529" s="185"/>
      <c r="G529" s="185"/>
      <c r="H529" s="185"/>
      <c r="I529" s="185"/>
      <c r="J529" s="185"/>
      <c r="K529" s="185"/>
      <c r="L529" s="185"/>
      <c r="M529" s="185"/>
      <c r="N529" s="185"/>
      <c r="O529" s="186"/>
    </row>
    <row r="530" spans="1:15" ht="15.75">
      <c r="A530" s="105" t="s">
        <v>9</v>
      </c>
      <c r="B530" s="106"/>
      <c r="C530" s="106"/>
      <c r="D530" s="106"/>
      <c r="E530" s="106"/>
      <c r="F530" s="106"/>
      <c r="G530" s="106"/>
      <c r="H530" s="106"/>
      <c r="I530" s="106"/>
      <c r="J530" s="106"/>
      <c r="K530" s="106"/>
      <c r="L530" s="106"/>
      <c r="M530" s="106"/>
      <c r="N530" s="106"/>
      <c r="O530" s="107"/>
    </row>
    <row r="531" spans="1:15" ht="15.75" thickBot="1">
      <c r="A531" s="102" t="s">
        <v>17</v>
      </c>
      <c r="B531" s="103"/>
      <c r="C531" s="103"/>
      <c r="D531" s="103"/>
      <c r="E531" s="103"/>
      <c r="F531" s="103"/>
      <c r="G531" s="103"/>
      <c r="H531" s="103"/>
      <c r="I531" s="103"/>
      <c r="J531" s="103"/>
      <c r="K531" s="103"/>
      <c r="L531" s="103"/>
      <c r="M531" s="103"/>
      <c r="N531" s="103"/>
      <c r="O531" s="104"/>
    </row>
    <row r="532" spans="1:15" ht="15.75">
      <c r="A532" s="4"/>
      <c r="B532" s="19"/>
      <c r="C532" s="19"/>
      <c r="D532" s="19"/>
      <c r="E532" s="19"/>
      <c r="F532" s="19"/>
      <c r="G532" s="19"/>
      <c r="H532" s="19"/>
      <c r="I532" s="19"/>
      <c r="J532" s="19"/>
      <c r="K532" s="19"/>
      <c r="L532" s="19"/>
      <c r="M532" s="19"/>
      <c r="N532" s="19"/>
      <c r="O532" s="20"/>
    </row>
    <row r="533" spans="1:15" ht="15.75">
      <c r="A533" s="3"/>
      <c r="B533" s="21"/>
      <c r="C533" s="21"/>
      <c r="D533" s="21"/>
      <c r="E533" s="21"/>
      <c r="F533" s="21"/>
      <c r="G533" s="21"/>
      <c r="H533" s="21"/>
      <c r="I533" s="21"/>
      <c r="J533" s="21"/>
      <c r="K533" s="21"/>
      <c r="L533" s="21"/>
      <c r="M533" s="21"/>
      <c r="N533" s="21"/>
      <c r="O533" s="22"/>
    </row>
    <row r="534" spans="1:15" ht="15.75">
      <c r="A534" s="3"/>
      <c r="B534" s="21"/>
      <c r="C534" s="21"/>
      <c r="D534" s="21"/>
      <c r="E534" s="21"/>
      <c r="F534" s="21"/>
      <c r="G534" s="21"/>
      <c r="H534" s="21"/>
      <c r="I534" s="21"/>
      <c r="J534" s="21"/>
      <c r="K534" s="21"/>
      <c r="L534" s="21"/>
      <c r="M534" s="21"/>
      <c r="N534" s="21"/>
      <c r="O534" s="22"/>
    </row>
    <row r="535" spans="1:15" ht="15.75">
      <c r="A535" s="3"/>
      <c r="B535" s="21"/>
      <c r="C535" s="21"/>
      <c r="D535" s="23"/>
      <c r="E535" s="64" t="s">
        <v>9</v>
      </c>
      <c r="F535" s="64"/>
      <c r="G535" s="64"/>
      <c r="H535" s="64"/>
      <c r="I535" s="64"/>
      <c r="J535" s="23"/>
      <c r="K535" s="21"/>
      <c r="L535" s="108"/>
      <c r="M535" s="108"/>
      <c r="N535" s="21"/>
      <c r="O535" s="22"/>
    </row>
    <row r="536" spans="1:15" ht="15.75">
      <c r="A536" s="3"/>
      <c r="B536" s="21"/>
      <c r="C536" s="21"/>
      <c r="D536" s="23"/>
      <c r="E536" s="61" t="s">
        <v>16</v>
      </c>
      <c r="F536" s="62"/>
      <c r="G536" s="62"/>
      <c r="H536" s="63"/>
      <c r="I536" s="24">
        <v>34</v>
      </c>
      <c r="J536" s="23"/>
      <c r="K536" s="21"/>
      <c r="L536" s="21"/>
      <c r="M536" s="21"/>
      <c r="N536" s="21"/>
      <c r="O536" s="22"/>
    </row>
    <row r="537" spans="1:15" ht="15.75">
      <c r="A537" s="3"/>
      <c r="B537" s="21"/>
      <c r="C537" s="25"/>
      <c r="D537" s="23"/>
      <c r="E537" s="61" t="s">
        <v>15</v>
      </c>
      <c r="F537" s="62"/>
      <c r="G537" s="62"/>
      <c r="H537" s="63"/>
      <c r="I537" s="24">
        <v>64</v>
      </c>
      <c r="J537" s="23"/>
      <c r="K537" s="21"/>
      <c r="L537" s="21"/>
      <c r="M537" s="21"/>
      <c r="N537" s="21"/>
      <c r="O537" s="22"/>
    </row>
    <row r="538" spans="1:15" ht="15.75">
      <c r="A538" s="3"/>
      <c r="B538" s="21"/>
      <c r="C538" s="21"/>
      <c r="D538" s="23"/>
      <c r="E538" s="64" t="s">
        <v>8</v>
      </c>
      <c r="F538" s="64"/>
      <c r="G538" s="64"/>
      <c r="H538" s="64"/>
      <c r="I538" s="26">
        <f>I536/I537</f>
        <v>0.53125</v>
      </c>
      <c r="J538" s="23"/>
      <c r="K538" s="21"/>
      <c r="L538" s="21"/>
      <c r="M538" s="21"/>
      <c r="N538" s="21"/>
      <c r="O538" s="22"/>
    </row>
    <row r="539" spans="1:15" ht="15.75">
      <c r="A539" s="3"/>
      <c r="B539" s="21"/>
      <c r="C539" s="21"/>
      <c r="D539" s="21"/>
      <c r="E539" s="21"/>
      <c r="F539" s="21"/>
      <c r="G539" s="21"/>
      <c r="H539" s="21"/>
      <c r="I539" s="21"/>
      <c r="J539" s="21"/>
      <c r="K539" s="21"/>
      <c r="L539" s="21"/>
      <c r="M539" s="21"/>
      <c r="N539" s="21"/>
      <c r="O539" s="22"/>
    </row>
    <row r="540" spans="1:15" ht="15.75">
      <c r="A540" s="3"/>
      <c r="B540" s="21"/>
      <c r="C540" s="21"/>
      <c r="D540" s="21"/>
      <c r="E540" s="21"/>
      <c r="F540" s="21"/>
      <c r="G540" s="21"/>
      <c r="H540" s="21"/>
      <c r="I540" s="21"/>
      <c r="J540" s="21"/>
      <c r="K540" s="21"/>
      <c r="L540" s="21"/>
      <c r="M540" s="21"/>
      <c r="N540" s="21"/>
      <c r="O540" s="22"/>
    </row>
    <row r="541" spans="1:15" ht="15.75">
      <c r="A541" s="3"/>
      <c r="B541" s="21"/>
      <c r="C541" s="21"/>
      <c r="D541" s="21"/>
      <c r="E541" s="21"/>
      <c r="F541" s="21"/>
      <c r="G541" s="21"/>
      <c r="H541" s="21"/>
      <c r="I541" s="21"/>
      <c r="J541" s="21"/>
      <c r="K541" s="21"/>
      <c r="L541" s="21"/>
      <c r="M541" s="21"/>
      <c r="N541" s="21"/>
      <c r="O541" s="22"/>
    </row>
    <row r="542" spans="1:15" ht="15.75">
      <c r="A542" s="3"/>
      <c r="B542" s="21"/>
      <c r="C542" s="21"/>
      <c r="D542" s="21"/>
      <c r="E542" s="23"/>
      <c r="F542" s="21"/>
      <c r="G542" s="21"/>
      <c r="H542" s="21"/>
      <c r="I542" s="26">
        <v>1</v>
      </c>
      <c r="J542" s="27"/>
      <c r="K542" s="27"/>
      <c r="L542" s="27"/>
      <c r="M542" s="21"/>
      <c r="N542" s="21"/>
      <c r="O542" s="22"/>
    </row>
    <row r="543" spans="1:15" ht="15.75">
      <c r="A543" s="3"/>
      <c r="B543" s="21"/>
      <c r="C543" s="21"/>
      <c r="D543" s="21"/>
      <c r="E543" s="64" t="s">
        <v>7</v>
      </c>
      <c r="F543" s="64"/>
      <c r="G543" s="64"/>
      <c r="H543" s="64"/>
      <c r="I543" s="28">
        <f>I538</f>
        <v>0.53125</v>
      </c>
      <c r="J543" s="21"/>
      <c r="K543" s="21"/>
      <c r="L543" s="21"/>
      <c r="M543" s="21"/>
      <c r="N543" s="21"/>
      <c r="O543" s="22"/>
    </row>
    <row r="544" spans="1:15" ht="16.5" thickBot="1">
      <c r="A544" s="3"/>
      <c r="B544" s="21"/>
      <c r="C544" s="21"/>
      <c r="D544" s="21"/>
      <c r="E544" s="21"/>
      <c r="F544" s="21"/>
      <c r="G544" s="21"/>
      <c r="H544" s="21"/>
      <c r="I544" s="21"/>
      <c r="J544" s="21"/>
      <c r="K544" s="21"/>
      <c r="L544" s="21"/>
      <c r="M544" s="21"/>
      <c r="N544" s="21"/>
      <c r="O544" s="22"/>
    </row>
    <row r="545" spans="1:15" ht="16.5" thickBot="1">
      <c r="A545" s="114" t="s">
        <v>6</v>
      </c>
      <c r="B545" s="115"/>
      <c r="C545" s="115"/>
      <c r="D545" s="115"/>
      <c r="E545" s="115"/>
      <c r="F545" s="115"/>
      <c r="G545" s="115"/>
      <c r="H545" s="115"/>
      <c r="I545" s="115"/>
      <c r="J545" s="115"/>
      <c r="K545" s="115"/>
      <c r="L545" s="115"/>
      <c r="M545" s="115"/>
      <c r="N545" s="115"/>
      <c r="O545" s="116"/>
    </row>
    <row r="546" spans="1:15" ht="16.5" thickBot="1">
      <c r="A546" s="114" t="s">
        <v>5</v>
      </c>
      <c r="B546" s="115"/>
      <c r="C546" s="115"/>
      <c r="D546" s="115"/>
      <c r="E546" s="115"/>
      <c r="F546" s="115"/>
      <c r="G546" s="115"/>
      <c r="H546" s="115"/>
      <c r="I546" s="115"/>
      <c r="J546" s="115"/>
      <c r="K546" s="115"/>
      <c r="L546" s="115"/>
      <c r="M546" s="115"/>
      <c r="N546" s="115"/>
      <c r="O546" s="116"/>
    </row>
    <row r="547" spans="1:15">
      <c r="A547" s="75" t="s">
        <v>140</v>
      </c>
      <c r="B547" s="76"/>
      <c r="C547" s="76"/>
      <c r="D547" s="76"/>
      <c r="E547" s="76"/>
      <c r="F547" s="76"/>
      <c r="G547" s="76"/>
      <c r="H547" s="76"/>
      <c r="I547" s="76"/>
      <c r="J547" s="76"/>
      <c r="K547" s="76"/>
      <c r="L547" s="76"/>
      <c r="M547" s="76"/>
      <c r="N547" s="76"/>
      <c r="O547" s="77"/>
    </row>
    <row r="548" spans="1:15">
      <c r="A548" s="78"/>
      <c r="B548" s="79"/>
      <c r="C548" s="79"/>
      <c r="D548" s="79"/>
      <c r="E548" s="79"/>
      <c r="F548" s="79"/>
      <c r="G548" s="79"/>
      <c r="H548" s="79"/>
      <c r="I548" s="79"/>
      <c r="J548" s="79"/>
      <c r="K548" s="79"/>
      <c r="L548" s="79"/>
      <c r="M548" s="79"/>
      <c r="N548" s="79"/>
      <c r="O548" s="80"/>
    </row>
    <row r="549" spans="1:15">
      <c r="A549" s="78"/>
      <c r="B549" s="79"/>
      <c r="C549" s="79"/>
      <c r="D549" s="79"/>
      <c r="E549" s="79"/>
      <c r="F549" s="79"/>
      <c r="G549" s="79"/>
      <c r="H549" s="79"/>
      <c r="I549" s="79"/>
      <c r="J549" s="79"/>
      <c r="K549" s="79"/>
      <c r="L549" s="79"/>
      <c r="M549" s="79"/>
      <c r="N549" s="79"/>
      <c r="O549" s="80"/>
    </row>
    <row r="550" spans="1:15">
      <c r="A550" s="78"/>
      <c r="B550" s="79"/>
      <c r="C550" s="79"/>
      <c r="D550" s="79"/>
      <c r="E550" s="79"/>
      <c r="F550" s="79"/>
      <c r="G550" s="79"/>
      <c r="H550" s="79"/>
      <c r="I550" s="79"/>
      <c r="J550" s="79"/>
      <c r="K550" s="79"/>
      <c r="L550" s="79"/>
      <c r="M550" s="79"/>
      <c r="N550" s="79"/>
      <c r="O550" s="80"/>
    </row>
    <row r="551" spans="1:15">
      <c r="A551" s="78"/>
      <c r="B551" s="79"/>
      <c r="C551" s="79"/>
      <c r="D551" s="79"/>
      <c r="E551" s="79"/>
      <c r="F551" s="79"/>
      <c r="G551" s="79"/>
      <c r="H551" s="79"/>
      <c r="I551" s="79"/>
      <c r="J551" s="79"/>
      <c r="K551" s="79"/>
      <c r="L551" s="79"/>
      <c r="M551" s="79"/>
      <c r="N551" s="79"/>
      <c r="O551" s="80"/>
    </row>
    <row r="552" spans="1:15">
      <c r="A552" s="78"/>
      <c r="B552" s="79"/>
      <c r="C552" s="79"/>
      <c r="D552" s="79"/>
      <c r="E552" s="79"/>
      <c r="F552" s="79"/>
      <c r="G552" s="79"/>
      <c r="H552" s="79"/>
      <c r="I552" s="79"/>
      <c r="J552" s="79"/>
      <c r="K552" s="79"/>
      <c r="L552" s="79"/>
      <c r="M552" s="79"/>
      <c r="N552" s="79"/>
      <c r="O552" s="80"/>
    </row>
    <row r="553" spans="1:15">
      <c r="A553" s="78"/>
      <c r="B553" s="79"/>
      <c r="C553" s="79"/>
      <c r="D553" s="79"/>
      <c r="E553" s="79"/>
      <c r="F553" s="79"/>
      <c r="G553" s="79"/>
      <c r="H553" s="79"/>
      <c r="I553" s="79"/>
      <c r="J553" s="79"/>
      <c r="K553" s="79"/>
      <c r="L553" s="79"/>
      <c r="M553" s="79"/>
      <c r="N553" s="79"/>
      <c r="O553" s="80"/>
    </row>
    <row r="554" spans="1:15">
      <c r="A554" s="78"/>
      <c r="B554" s="79"/>
      <c r="C554" s="79"/>
      <c r="D554" s="79"/>
      <c r="E554" s="79"/>
      <c r="F554" s="79"/>
      <c r="G554" s="79"/>
      <c r="H554" s="79"/>
      <c r="I554" s="79"/>
      <c r="J554" s="79"/>
      <c r="K554" s="79"/>
      <c r="L554" s="79"/>
      <c r="M554" s="79"/>
      <c r="N554" s="79"/>
      <c r="O554" s="80"/>
    </row>
    <row r="555" spans="1:15">
      <c r="A555" s="78"/>
      <c r="B555" s="79"/>
      <c r="C555" s="79"/>
      <c r="D555" s="79"/>
      <c r="E555" s="79"/>
      <c r="F555" s="79"/>
      <c r="G555" s="79"/>
      <c r="H555" s="79"/>
      <c r="I555" s="79"/>
      <c r="J555" s="79"/>
      <c r="K555" s="79"/>
      <c r="L555" s="79"/>
      <c r="M555" s="79"/>
      <c r="N555" s="79"/>
      <c r="O555" s="80"/>
    </row>
    <row r="556" spans="1:15" ht="15" thickBot="1">
      <c r="A556" s="81"/>
      <c r="B556" s="82"/>
      <c r="C556" s="82"/>
      <c r="D556" s="82"/>
      <c r="E556" s="82"/>
      <c r="F556" s="82"/>
      <c r="G556" s="82"/>
      <c r="H556" s="82"/>
      <c r="I556" s="82"/>
      <c r="J556" s="82"/>
      <c r="K556" s="82"/>
      <c r="L556" s="82"/>
      <c r="M556" s="82"/>
      <c r="N556" s="82"/>
      <c r="O556" s="83"/>
    </row>
    <row r="557" spans="1:15" ht="16.5" thickBot="1">
      <c r="A557" s="114" t="s">
        <v>4</v>
      </c>
      <c r="B557" s="115"/>
      <c r="C557" s="115"/>
      <c r="D557" s="115"/>
      <c r="E557" s="115"/>
      <c r="F557" s="115"/>
      <c r="G557" s="115"/>
      <c r="H557" s="115"/>
      <c r="I557" s="115"/>
      <c r="J557" s="115"/>
      <c r="K557" s="115"/>
      <c r="L557" s="115"/>
      <c r="M557" s="115"/>
      <c r="N557" s="115"/>
      <c r="O557" s="116"/>
    </row>
    <row r="558" spans="1:15">
      <c r="A558" s="75"/>
      <c r="B558" s="76"/>
      <c r="C558" s="76"/>
      <c r="D558" s="76"/>
      <c r="E558" s="76"/>
      <c r="F558" s="76"/>
      <c r="G558" s="76"/>
      <c r="H558" s="76"/>
      <c r="I558" s="76"/>
      <c r="J558" s="76"/>
      <c r="K558" s="76"/>
      <c r="L558" s="76"/>
      <c r="M558" s="76"/>
      <c r="N558" s="76"/>
      <c r="O558" s="77"/>
    </row>
    <row r="559" spans="1:15">
      <c r="A559" s="78"/>
      <c r="B559" s="79"/>
      <c r="C559" s="79"/>
      <c r="D559" s="79"/>
      <c r="E559" s="79"/>
      <c r="F559" s="79"/>
      <c r="G559" s="79"/>
      <c r="H559" s="79"/>
      <c r="I559" s="79"/>
      <c r="J559" s="79"/>
      <c r="K559" s="79"/>
      <c r="L559" s="79"/>
      <c r="M559" s="79"/>
      <c r="N559" s="79"/>
      <c r="O559" s="80"/>
    </row>
    <row r="560" spans="1:15">
      <c r="A560" s="78"/>
      <c r="B560" s="79"/>
      <c r="C560" s="79"/>
      <c r="D560" s="79"/>
      <c r="E560" s="79"/>
      <c r="F560" s="79"/>
      <c r="G560" s="79"/>
      <c r="H560" s="79"/>
      <c r="I560" s="79"/>
      <c r="J560" s="79"/>
      <c r="K560" s="79"/>
      <c r="L560" s="79"/>
      <c r="M560" s="79"/>
      <c r="N560" s="79"/>
      <c r="O560" s="80"/>
    </row>
    <row r="561" spans="1:15">
      <c r="A561" s="78"/>
      <c r="B561" s="79"/>
      <c r="C561" s="79"/>
      <c r="D561" s="79"/>
      <c r="E561" s="79"/>
      <c r="F561" s="79"/>
      <c r="G561" s="79"/>
      <c r="H561" s="79"/>
      <c r="I561" s="79"/>
      <c r="J561" s="79"/>
      <c r="K561" s="79"/>
      <c r="L561" s="79"/>
      <c r="M561" s="79"/>
      <c r="N561" s="79"/>
      <c r="O561" s="80"/>
    </row>
    <row r="562" spans="1:15">
      <c r="A562" s="78"/>
      <c r="B562" s="79"/>
      <c r="C562" s="79"/>
      <c r="D562" s="79"/>
      <c r="E562" s="79"/>
      <c r="F562" s="79"/>
      <c r="G562" s="79"/>
      <c r="H562" s="79"/>
      <c r="I562" s="79"/>
      <c r="J562" s="79"/>
      <c r="K562" s="79"/>
      <c r="L562" s="79"/>
      <c r="M562" s="79"/>
      <c r="N562" s="79"/>
      <c r="O562" s="80"/>
    </row>
    <row r="563" spans="1:15">
      <c r="A563" s="78"/>
      <c r="B563" s="79"/>
      <c r="C563" s="79"/>
      <c r="D563" s="79"/>
      <c r="E563" s="79"/>
      <c r="F563" s="79"/>
      <c r="G563" s="79"/>
      <c r="H563" s="79"/>
      <c r="I563" s="79"/>
      <c r="J563" s="79"/>
      <c r="K563" s="79"/>
      <c r="L563" s="79"/>
      <c r="M563" s="79"/>
      <c r="N563" s="79"/>
      <c r="O563" s="80"/>
    </row>
    <row r="564" spans="1:15">
      <c r="A564" s="78"/>
      <c r="B564" s="79"/>
      <c r="C564" s="79"/>
      <c r="D564" s="79"/>
      <c r="E564" s="79"/>
      <c r="F564" s="79"/>
      <c r="G564" s="79"/>
      <c r="H564" s="79"/>
      <c r="I564" s="79"/>
      <c r="J564" s="79"/>
      <c r="K564" s="79"/>
      <c r="L564" s="79"/>
      <c r="M564" s="79"/>
      <c r="N564" s="79"/>
      <c r="O564" s="80"/>
    </row>
    <row r="565" spans="1:15">
      <c r="A565" s="78"/>
      <c r="B565" s="79"/>
      <c r="C565" s="79"/>
      <c r="D565" s="79"/>
      <c r="E565" s="79"/>
      <c r="F565" s="79"/>
      <c r="G565" s="79"/>
      <c r="H565" s="79"/>
      <c r="I565" s="79"/>
      <c r="J565" s="79"/>
      <c r="K565" s="79"/>
      <c r="L565" s="79"/>
      <c r="M565" s="79"/>
      <c r="N565" s="79"/>
      <c r="O565" s="80"/>
    </row>
    <row r="566" spans="1:15">
      <c r="A566" s="78"/>
      <c r="B566" s="79"/>
      <c r="C566" s="79"/>
      <c r="D566" s="79"/>
      <c r="E566" s="79"/>
      <c r="F566" s="79"/>
      <c r="G566" s="79"/>
      <c r="H566" s="79"/>
      <c r="I566" s="79"/>
      <c r="J566" s="79"/>
      <c r="K566" s="79"/>
      <c r="L566" s="79"/>
      <c r="M566" s="79"/>
      <c r="N566" s="79"/>
      <c r="O566" s="80"/>
    </row>
    <row r="567" spans="1:15" ht="15" thickBot="1">
      <c r="A567" s="81"/>
      <c r="B567" s="82"/>
      <c r="C567" s="82"/>
      <c r="D567" s="82"/>
      <c r="E567" s="82"/>
      <c r="F567" s="82"/>
      <c r="G567" s="82"/>
      <c r="H567" s="82"/>
      <c r="I567" s="82"/>
      <c r="J567" s="82"/>
      <c r="K567" s="82"/>
      <c r="L567" s="82"/>
      <c r="M567" s="82"/>
      <c r="N567" s="82"/>
      <c r="O567" s="83"/>
    </row>
    <row r="568" spans="1:15" ht="16.5" thickBot="1">
      <c r="A568" s="109" t="s">
        <v>3</v>
      </c>
      <c r="B568" s="111" t="s">
        <v>2</v>
      </c>
      <c r="C568" s="112"/>
      <c r="D568" s="112"/>
      <c r="E568" s="112"/>
      <c r="F568" s="113"/>
      <c r="G568" s="111" t="s">
        <v>1</v>
      </c>
      <c r="H568" s="112"/>
      <c r="I568" s="112"/>
      <c r="J568" s="112"/>
      <c r="K568" s="113"/>
      <c r="L568" s="111" t="s">
        <v>0</v>
      </c>
      <c r="M568" s="112"/>
      <c r="N568" s="112"/>
      <c r="O568" s="113"/>
    </row>
    <row r="569" spans="1:15" ht="21" thickBot="1">
      <c r="A569" s="110"/>
      <c r="B569" s="117"/>
      <c r="C569" s="118"/>
      <c r="D569" s="118"/>
      <c r="E569" s="118"/>
      <c r="F569" s="119"/>
      <c r="G569" s="117"/>
      <c r="H569" s="118"/>
      <c r="I569" s="118"/>
      <c r="J569" s="118"/>
      <c r="K569" s="119"/>
      <c r="L569" s="120" t="e">
        <f>G569/B569</f>
        <v>#DIV/0!</v>
      </c>
      <c r="M569" s="121"/>
      <c r="N569" s="121"/>
      <c r="O569" s="122"/>
    </row>
    <row r="570" spans="1:15">
      <c r="A570" s="93" t="s">
        <v>14</v>
      </c>
      <c r="B570" s="95" t="s">
        <v>13</v>
      </c>
      <c r="C570" s="95"/>
      <c r="D570" s="95"/>
      <c r="E570" s="95"/>
      <c r="F570" s="95"/>
      <c r="G570" s="95"/>
      <c r="H570" s="95"/>
      <c r="I570" s="95"/>
      <c r="J570" s="95"/>
      <c r="K570" s="95"/>
      <c r="L570" s="95"/>
      <c r="M570" s="95"/>
      <c r="N570" s="95"/>
      <c r="O570" s="96"/>
    </row>
    <row r="571" spans="1:15" ht="15" thickBot="1">
      <c r="A571" s="94"/>
      <c r="B571" s="97"/>
      <c r="C571" s="97"/>
      <c r="D571" s="97"/>
      <c r="E571" s="97"/>
      <c r="F571" s="97"/>
      <c r="G571" s="97"/>
      <c r="H571" s="97"/>
      <c r="I571" s="97"/>
      <c r="J571" s="97"/>
      <c r="K571" s="97"/>
      <c r="L571" s="97"/>
      <c r="M571" s="97"/>
      <c r="N571" s="97"/>
      <c r="O571" s="98"/>
    </row>
    <row r="572" spans="1:15" ht="15.75">
      <c r="A572" s="126" t="s">
        <v>12</v>
      </c>
      <c r="B572" s="127"/>
      <c r="C572" s="127"/>
      <c r="D572" s="127"/>
      <c r="E572" s="127"/>
      <c r="F572" s="127"/>
      <c r="G572" s="127"/>
      <c r="H572" s="127"/>
      <c r="I572" s="127"/>
      <c r="J572" s="127"/>
      <c r="K572" s="127"/>
      <c r="L572" s="127"/>
      <c r="M572" s="127"/>
      <c r="N572" s="127"/>
      <c r="O572" s="128"/>
    </row>
    <row r="573" spans="1:15" ht="33" customHeight="1" thickBot="1">
      <c r="A573" s="129" t="s">
        <v>11</v>
      </c>
      <c r="B573" s="130"/>
      <c r="C573" s="130"/>
      <c r="D573" s="130"/>
      <c r="E573" s="130"/>
      <c r="F573" s="130"/>
      <c r="G573" s="130"/>
      <c r="H573" s="130"/>
      <c r="I573" s="130"/>
      <c r="J573" s="130"/>
      <c r="K573" s="130"/>
      <c r="L573" s="130"/>
      <c r="M573" s="130"/>
      <c r="N573" s="130"/>
      <c r="O573" s="131"/>
    </row>
    <row r="574" spans="1:15" ht="15.75">
      <c r="A574" s="135" t="s">
        <v>9</v>
      </c>
      <c r="B574" s="136"/>
      <c r="C574" s="136"/>
      <c r="D574" s="136"/>
      <c r="E574" s="136"/>
      <c r="F574" s="136"/>
      <c r="G574" s="136"/>
      <c r="H574" s="136"/>
      <c r="I574" s="136"/>
      <c r="J574" s="136"/>
      <c r="K574" s="136"/>
      <c r="L574" s="136"/>
      <c r="M574" s="136"/>
      <c r="N574" s="136"/>
      <c r="O574" s="137"/>
    </row>
    <row r="575" spans="1:15" ht="15.75" thickBot="1">
      <c r="A575" s="138" t="s">
        <v>10</v>
      </c>
      <c r="B575" s="139"/>
      <c r="C575" s="139"/>
      <c r="D575" s="139"/>
      <c r="E575" s="139"/>
      <c r="F575" s="139"/>
      <c r="G575" s="139"/>
      <c r="H575" s="139"/>
      <c r="I575" s="139"/>
      <c r="J575" s="139"/>
      <c r="K575" s="139"/>
      <c r="L575" s="139"/>
      <c r="M575" s="139"/>
      <c r="N575" s="139"/>
      <c r="O575" s="140"/>
    </row>
    <row r="576" spans="1:15" ht="15.75">
      <c r="A576" s="2"/>
      <c r="B576" s="29"/>
      <c r="C576" s="29"/>
      <c r="D576" s="29"/>
      <c r="E576" s="29"/>
      <c r="F576" s="29"/>
      <c r="G576" s="29"/>
      <c r="H576" s="29"/>
      <c r="I576" s="29"/>
      <c r="J576" s="29"/>
      <c r="K576" s="29"/>
      <c r="L576" s="29"/>
      <c r="M576" s="29"/>
      <c r="N576" s="29"/>
      <c r="O576" s="30"/>
    </row>
    <row r="577" spans="1:15" ht="15.75">
      <c r="A577" s="1"/>
      <c r="B577" s="31"/>
      <c r="C577" s="31"/>
      <c r="D577" s="31"/>
      <c r="E577" s="31"/>
      <c r="F577" s="31"/>
      <c r="G577" s="31"/>
      <c r="H577" s="31"/>
      <c r="I577" s="31"/>
      <c r="J577" s="31"/>
      <c r="K577" s="31"/>
      <c r="L577" s="31"/>
      <c r="M577" s="31"/>
      <c r="N577" s="31"/>
      <c r="O577" s="32"/>
    </row>
    <row r="578" spans="1:15" ht="15.75">
      <c r="A578" s="1"/>
      <c r="B578" s="31"/>
      <c r="C578" s="31"/>
      <c r="D578" s="31"/>
      <c r="E578" s="31"/>
      <c r="F578" s="31"/>
      <c r="G578" s="31"/>
      <c r="H578" s="31"/>
      <c r="I578" s="31"/>
      <c r="J578" s="31"/>
      <c r="K578" s="31"/>
      <c r="L578" s="31"/>
      <c r="M578" s="31"/>
      <c r="N578" s="31"/>
      <c r="O578" s="32"/>
    </row>
    <row r="579" spans="1:15" ht="15.75">
      <c r="A579" s="1"/>
      <c r="B579" s="31"/>
      <c r="C579" s="31"/>
      <c r="D579" s="33"/>
      <c r="E579" s="141" t="s">
        <v>9</v>
      </c>
      <c r="F579" s="141"/>
      <c r="G579" s="141"/>
      <c r="H579" s="141"/>
      <c r="I579" s="141"/>
      <c r="J579" s="33"/>
      <c r="K579" s="31"/>
      <c r="L579" s="142"/>
      <c r="M579" s="142"/>
      <c r="N579" s="31"/>
      <c r="O579" s="32"/>
    </row>
    <row r="580" spans="1:15" ht="54.75" customHeight="1">
      <c r="A580" s="1"/>
      <c r="B580" s="31"/>
      <c r="C580" s="31"/>
      <c r="D580" s="33"/>
      <c r="E580" s="143" t="s">
        <v>142</v>
      </c>
      <c r="F580" s="144"/>
      <c r="G580" s="144"/>
      <c r="H580" s="145"/>
      <c r="I580" s="34">
        <v>0</v>
      </c>
      <c r="J580" s="33"/>
      <c r="K580" s="31"/>
      <c r="L580" s="31"/>
      <c r="M580" s="31"/>
      <c r="N580" s="31"/>
      <c r="O580" s="32"/>
    </row>
    <row r="581" spans="1:15" ht="66.75" customHeight="1">
      <c r="A581" s="1"/>
      <c r="B581" s="31"/>
      <c r="C581" s="35"/>
      <c r="D581" s="33"/>
      <c r="E581" s="143" t="s">
        <v>141</v>
      </c>
      <c r="F581" s="144"/>
      <c r="G581" s="144"/>
      <c r="H581" s="145"/>
      <c r="I581" s="34">
        <v>0</v>
      </c>
      <c r="J581" s="33"/>
      <c r="K581" s="31"/>
      <c r="L581" s="31"/>
      <c r="M581" s="31"/>
      <c r="N581" s="31"/>
      <c r="O581" s="32"/>
    </row>
    <row r="582" spans="1:15" ht="15.75">
      <c r="A582" s="1"/>
      <c r="B582" s="31"/>
      <c r="C582" s="31"/>
      <c r="D582" s="33"/>
      <c r="E582" s="141" t="s">
        <v>8</v>
      </c>
      <c r="F582" s="141"/>
      <c r="G582" s="141"/>
      <c r="H582" s="141"/>
      <c r="I582" s="36" t="e">
        <f>I580/I581</f>
        <v>#DIV/0!</v>
      </c>
      <c r="J582" s="33"/>
      <c r="K582" s="31"/>
      <c r="L582" s="31"/>
      <c r="M582" s="31"/>
      <c r="N582" s="31"/>
      <c r="O582" s="32"/>
    </row>
    <row r="583" spans="1:15" ht="15.75">
      <c r="A583" s="1"/>
      <c r="B583" s="31"/>
      <c r="C583" s="31"/>
      <c r="D583" s="31"/>
      <c r="E583" s="31"/>
      <c r="F583" s="31"/>
      <c r="G583" s="31"/>
      <c r="H583" s="31"/>
      <c r="I583" s="31"/>
      <c r="J583" s="31"/>
      <c r="K583" s="31"/>
      <c r="L583" s="31"/>
      <c r="M583" s="31"/>
      <c r="N583" s="31"/>
      <c r="O583" s="32"/>
    </row>
    <row r="584" spans="1:15" ht="15.75">
      <c r="A584" s="1"/>
      <c r="B584" s="31"/>
      <c r="C584" s="31"/>
      <c r="D584" s="31"/>
      <c r="E584" s="31"/>
      <c r="F584" s="31"/>
      <c r="G584" s="31"/>
      <c r="H584" s="31"/>
      <c r="I584" s="31"/>
      <c r="J584" s="31"/>
      <c r="K584" s="31"/>
      <c r="L584" s="31"/>
      <c r="M584" s="31"/>
      <c r="N584" s="31"/>
      <c r="O584" s="32"/>
    </row>
    <row r="585" spans="1:15" ht="15.75">
      <c r="A585" s="1"/>
      <c r="B585" s="31"/>
      <c r="C585" s="31"/>
      <c r="D585" s="31"/>
      <c r="E585" s="31"/>
      <c r="F585" s="31"/>
      <c r="G585" s="31"/>
      <c r="H585" s="31"/>
      <c r="I585" s="31"/>
      <c r="J585" s="31"/>
      <c r="K585" s="31"/>
      <c r="L585" s="31"/>
      <c r="M585" s="31"/>
      <c r="N585" s="31"/>
      <c r="O585" s="32"/>
    </row>
    <row r="586" spans="1:15" ht="15.75">
      <c r="A586" s="1"/>
      <c r="B586" s="31"/>
      <c r="C586" s="31"/>
      <c r="D586" s="31"/>
      <c r="E586" s="33"/>
      <c r="F586" s="31"/>
      <c r="G586" s="31"/>
      <c r="H586" s="31"/>
      <c r="I586" s="36">
        <v>1</v>
      </c>
      <c r="J586" s="37"/>
      <c r="K586" s="37"/>
      <c r="L586" s="37"/>
      <c r="M586" s="31"/>
      <c r="N586" s="31"/>
      <c r="O586" s="32"/>
    </row>
    <row r="587" spans="1:15" ht="15.75">
      <c r="A587" s="1"/>
      <c r="B587" s="31"/>
      <c r="C587" s="31"/>
      <c r="D587" s="31"/>
      <c r="E587" s="141" t="s">
        <v>7</v>
      </c>
      <c r="F587" s="141"/>
      <c r="G587" s="141"/>
      <c r="H587" s="141"/>
      <c r="I587" s="38" t="e">
        <f>I582</f>
        <v>#DIV/0!</v>
      </c>
      <c r="J587" s="31"/>
      <c r="K587" s="31"/>
      <c r="L587" s="31"/>
      <c r="M587" s="31"/>
      <c r="N587" s="31"/>
      <c r="O587" s="32"/>
    </row>
    <row r="588" spans="1:15" ht="16.5" thickBot="1">
      <c r="A588" s="1"/>
      <c r="B588" s="31"/>
      <c r="C588" s="31"/>
      <c r="D588" s="31"/>
      <c r="E588" s="31"/>
      <c r="F588" s="31"/>
      <c r="G588" s="31"/>
      <c r="H588" s="31"/>
      <c r="I588" s="31"/>
      <c r="J588" s="31"/>
      <c r="K588" s="31"/>
      <c r="L588" s="31"/>
      <c r="M588" s="31"/>
      <c r="N588" s="31"/>
      <c r="O588" s="32"/>
    </row>
    <row r="589" spans="1:15" ht="16.5" thickBot="1">
      <c r="A589" s="132" t="s">
        <v>6</v>
      </c>
      <c r="B589" s="133"/>
      <c r="C589" s="133"/>
      <c r="D589" s="133"/>
      <c r="E589" s="133"/>
      <c r="F589" s="133"/>
      <c r="G589" s="133"/>
      <c r="H589" s="133"/>
      <c r="I589" s="133"/>
      <c r="J589" s="133"/>
      <c r="K589" s="133"/>
      <c r="L589" s="133"/>
      <c r="M589" s="133"/>
      <c r="N589" s="133"/>
      <c r="O589" s="134"/>
    </row>
    <row r="590" spans="1:15" ht="16.5" thickBot="1">
      <c r="A590" s="132" t="s">
        <v>5</v>
      </c>
      <c r="B590" s="133"/>
      <c r="C590" s="133"/>
      <c r="D590" s="133"/>
      <c r="E590" s="133"/>
      <c r="F590" s="133"/>
      <c r="G590" s="133"/>
      <c r="H590" s="133"/>
      <c r="I590" s="133"/>
      <c r="J590" s="133"/>
      <c r="K590" s="133"/>
      <c r="L590" s="133"/>
      <c r="M590" s="133"/>
      <c r="N590" s="133"/>
      <c r="O590" s="134"/>
    </row>
    <row r="591" spans="1:15">
      <c r="A591" s="169" t="s">
        <v>143</v>
      </c>
      <c r="B591" s="170"/>
      <c r="C591" s="170"/>
      <c r="D591" s="170"/>
      <c r="E591" s="170"/>
      <c r="F591" s="170"/>
      <c r="G591" s="170"/>
      <c r="H591" s="170"/>
      <c r="I591" s="170"/>
      <c r="J591" s="170"/>
      <c r="K591" s="170"/>
      <c r="L591" s="170"/>
      <c r="M591" s="170"/>
      <c r="N591" s="170"/>
      <c r="O591" s="171"/>
    </row>
    <row r="592" spans="1:15">
      <c r="A592" s="172"/>
      <c r="B592" s="173"/>
      <c r="C592" s="173"/>
      <c r="D592" s="173"/>
      <c r="E592" s="173"/>
      <c r="F592" s="173"/>
      <c r="G592" s="173"/>
      <c r="H592" s="173"/>
      <c r="I592" s="173"/>
      <c r="J592" s="173"/>
      <c r="K592" s="173"/>
      <c r="L592" s="173"/>
      <c r="M592" s="173"/>
      <c r="N592" s="173"/>
      <c r="O592" s="174"/>
    </row>
    <row r="593" spans="1:15">
      <c r="A593" s="172"/>
      <c r="B593" s="173"/>
      <c r="C593" s="173"/>
      <c r="D593" s="173"/>
      <c r="E593" s="173"/>
      <c r="F593" s="173"/>
      <c r="G593" s="173"/>
      <c r="H593" s="173"/>
      <c r="I593" s="173"/>
      <c r="J593" s="173"/>
      <c r="K593" s="173"/>
      <c r="L593" s="173"/>
      <c r="M593" s="173"/>
      <c r="N593" s="173"/>
      <c r="O593" s="174"/>
    </row>
    <row r="594" spans="1:15">
      <c r="A594" s="172"/>
      <c r="B594" s="173"/>
      <c r="C594" s="173"/>
      <c r="D594" s="173"/>
      <c r="E594" s="173"/>
      <c r="F594" s="173"/>
      <c r="G594" s="173"/>
      <c r="H594" s="173"/>
      <c r="I594" s="173"/>
      <c r="J594" s="173"/>
      <c r="K594" s="173"/>
      <c r="L594" s="173"/>
      <c r="M594" s="173"/>
      <c r="N594" s="173"/>
      <c r="O594" s="174"/>
    </row>
    <row r="595" spans="1:15">
      <c r="A595" s="172"/>
      <c r="B595" s="173"/>
      <c r="C595" s="173"/>
      <c r="D595" s="173"/>
      <c r="E595" s="173"/>
      <c r="F595" s="173"/>
      <c r="G595" s="173"/>
      <c r="H595" s="173"/>
      <c r="I595" s="173"/>
      <c r="J595" s="173"/>
      <c r="K595" s="173"/>
      <c r="L595" s="173"/>
      <c r="M595" s="173"/>
      <c r="N595" s="173"/>
      <c r="O595" s="174"/>
    </row>
    <row r="596" spans="1:15">
      <c r="A596" s="172"/>
      <c r="B596" s="173"/>
      <c r="C596" s="173"/>
      <c r="D596" s="173"/>
      <c r="E596" s="173"/>
      <c r="F596" s="173"/>
      <c r="G596" s="173"/>
      <c r="H596" s="173"/>
      <c r="I596" s="173"/>
      <c r="J596" s="173"/>
      <c r="K596" s="173"/>
      <c r="L596" s="173"/>
      <c r="M596" s="173"/>
      <c r="N596" s="173"/>
      <c r="O596" s="174"/>
    </row>
    <row r="597" spans="1:15">
      <c r="A597" s="172"/>
      <c r="B597" s="173"/>
      <c r="C597" s="173"/>
      <c r="D597" s="173"/>
      <c r="E597" s="173"/>
      <c r="F597" s="173"/>
      <c r="G597" s="173"/>
      <c r="H597" s="173"/>
      <c r="I597" s="173"/>
      <c r="J597" s="173"/>
      <c r="K597" s="173"/>
      <c r="L597" s="173"/>
      <c r="M597" s="173"/>
      <c r="N597" s="173"/>
      <c r="O597" s="174"/>
    </row>
    <row r="598" spans="1:15">
      <c r="A598" s="172"/>
      <c r="B598" s="173"/>
      <c r="C598" s="173"/>
      <c r="D598" s="173"/>
      <c r="E598" s="173"/>
      <c r="F598" s="173"/>
      <c r="G598" s="173"/>
      <c r="H598" s="173"/>
      <c r="I598" s="173"/>
      <c r="J598" s="173"/>
      <c r="K598" s="173"/>
      <c r="L598" s="173"/>
      <c r="M598" s="173"/>
      <c r="N598" s="173"/>
      <c r="O598" s="174"/>
    </row>
    <row r="599" spans="1:15">
      <c r="A599" s="172"/>
      <c r="B599" s="173"/>
      <c r="C599" s="173"/>
      <c r="D599" s="173"/>
      <c r="E599" s="173"/>
      <c r="F599" s="173"/>
      <c r="G599" s="173"/>
      <c r="H599" s="173"/>
      <c r="I599" s="173"/>
      <c r="J599" s="173"/>
      <c r="K599" s="173"/>
      <c r="L599" s="173"/>
      <c r="M599" s="173"/>
      <c r="N599" s="173"/>
      <c r="O599" s="174"/>
    </row>
    <row r="600" spans="1:15" ht="15" thickBot="1">
      <c r="A600" s="175"/>
      <c r="B600" s="176"/>
      <c r="C600" s="176"/>
      <c r="D600" s="176"/>
      <c r="E600" s="176"/>
      <c r="F600" s="176"/>
      <c r="G600" s="176"/>
      <c r="H600" s="176"/>
      <c r="I600" s="176"/>
      <c r="J600" s="176"/>
      <c r="K600" s="176"/>
      <c r="L600" s="176"/>
      <c r="M600" s="176"/>
      <c r="N600" s="176"/>
      <c r="O600" s="177"/>
    </row>
    <row r="601" spans="1:15" ht="16.5" thickBot="1">
      <c r="A601" s="132" t="s">
        <v>4</v>
      </c>
      <c r="B601" s="133"/>
      <c r="C601" s="133"/>
      <c r="D601" s="133"/>
      <c r="E601" s="133"/>
      <c r="F601" s="133"/>
      <c r="G601" s="133"/>
      <c r="H601" s="133"/>
      <c r="I601" s="133"/>
      <c r="J601" s="133"/>
      <c r="K601" s="133"/>
      <c r="L601" s="133"/>
      <c r="M601" s="133"/>
      <c r="N601" s="133"/>
      <c r="O601" s="134"/>
    </row>
    <row r="602" spans="1:15">
      <c r="A602" s="169"/>
      <c r="B602" s="170"/>
      <c r="C602" s="170"/>
      <c r="D602" s="170"/>
      <c r="E602" s="170"/>
      <c r="F602" s="170"/>
      <c r="G602" s="170"/>
      <c r="H602" s="170"/>
      <c r="I602" s="170"/>
      <c r="J602" s="170"/>
      <c r="K602" s="170"/>
      <c r="L602" s="170"/>
      <c r="M602" s="170"/>
      <c r="N602" s="170"/>
      <c r="O602" s="171"/>
    </row>
    <row r="603" spans="1:15">
      <c r="A603" s="172"/>
      <c r="B603" s="173"/>
      <c r="C603" s="173"/>
      <c r="D603" s="173"/>
      <c r="E603" s="173"/>
      <c r="F603" s="173"/>
      <c r="G603" s="173"/>
      <c r="H603" s="173"/>
      <c r="I603" s="173"/>
      <c r="J603" s="173"/>
      <c r="K603" s="173"/>
      <c r="L603" s="173"/>
      <c r="M603" s="173"/>
      <c r="N603" s="173"/>
      <c r="O603" s="174"/>
    </row>
    <row r="604" spans="1:15">
      <c r="A604" s="172"/>
      <c r="B604" s="173"/>
      <c r="C604" s="173"/>
      <c r="D604" s="173"/>
      <c r="E604" s="173"/>
      <c r="F604" s="173"/>
      <c r="G604" s="173"/>
      <c r="H604" s="173"/>
      <c r="I604" s="173"/>
      <c r="J604" s="173"/>
      <c r="K604" s="173"/>
      <c r="L604" s="173"/>
      <c r="M604" s="173"/>
      <c r="N604" s="173"/>
      <c r="O604" s="174"/>
    </row>
    <row r="605" spans="1:15">
      <c r="A605" s="172"/>
      <c r="B605" s="173"/>
      <c r="C605" s="173"/>
      <c r="D605" s="173"/>
      <c r="E605" s="173"/>
      <c r="F605" s="173"/>
      <c r="G605" s="173"/>
      <c r="H605" s="173"/>
      <c r="I605" s="173"/>
      <c r="J605" s="173"/>
      <c r="K605" s="173"/>
      <c r="L605" s="173"/>
      <c r="M605" s="173"/>
      <c r="N605" s="173"/>
      <c r="O605" s="174"/>
    </row>
    <row r="606" spans="1:15">
      <c r="A606" s="172"/>
      <c r="B606" s="173"/>
      <c r="C606" s="173"/>
      <c r="D606" s="173"/>
      <c r="E606" s="173"/>
      <c r="F606" s="173"/>
      <c r="G606" s="173"/>
      <c r="H606" s="173"/>
      <c r="I606" s="173"/>
      <c r="J606" s="173"/>
      <c r="K606" s="173"/>
      <c r="L606" s="173"/>
      <c r="M606" s="173"/>
      <c r="N606" s="173"/>
      <c r="O606" s="174"/>
    </row>
    <row r="607" spans="1:15">
      <c r="A607" s="172"/>
      <c r="B607" s="173"/>
      <c r="C607" s="173"/>
      <c r="D607" s="173"/>
      <c r="E607" s="173"/>
      <c r="F607" s="173"/>
      <c r="G607" s="173"/>
      <c r="H607" s="173"/>
      <c r="I607" s="173"/>
      <c r="J607" s="173"/>
      <c r="K607" s="173"/>
      <c r="L607" s="173"/>
      <c r="M607" s="173"/>
      <c r="N607" s="173"/>
      <c r="O607" s="174"/>
    </row>
    <row r="608" spans="1:15">
      <c r="A608" s="172"/>
      <c r="B608" s="173"/>
      <c r="C608" s="173"/>
      <c r="D608" s="173"/>
      <c r="E608" s="173"/>
      <c r="F608" s="173"/>
      <c r="G608" s="173"/>
      <c r="H608" s="173"/>
      <c r="I608" s="173"/>
      <c r="J608" s="173"/>
      <c r="K608" s="173"/>
      <c r="L608" s="173"/>
      <c r="M608" s="173"/>
      <c r="N608" s="173"/>
      <c r="O608" s="174"/>
    </row>
    <row r="609" spans="1:15">
      <c r="A609" s="172"/>
      <c r="B609" s="173"/>
      <c r="C609" s="173"/>
      <c r="D609" s="173"/>
      <c r="E609" s="173"/>
      <c r="F609" s="173"/>
      <c r="G609" s="173"/>
      <c r="H609" s="173"/>
      <c r="I609" s="173"/>
      <c r="J609" s="173"/>
      <c r="K609" s="173"/>
      <c r="L609" s="173"/>
      <c r="M609" s="173"/>
      <c r="N609" s="173"/>
      <c r="O609" s="174"/>
    </row>
    <row r="610" spans="1:15">
      <c r="A610" s="172"/>
      <c r="B610" s="173"/>
      <c r="C610" s="173"/>
      <c r="D610" s="173"/>
      <c r="E610" s="173"/>
      <c r="F610" s="173"/>
      <c r="G610" s="173"/>
      <c r="H610" s="173"/>
      <c r="I610" s="173"/>
      <c r="J610" s="173"/>
      <c r="K610" s="173"/>
      <c r="L610" s="173"/>
      <c r="M610" s="173"/>
      <c r="N610" s="173"/>
      <c r="O610" s="174"/>
    </row>
    <row r="611" spans="1:15" ht="15" thickBot="1">
      <c r="A611" s="175"/>
      <c r="B611" s="176"/>
      <c r="C611" s="176"/>
      <c r="D611" s="176"/>
      <c r="E611" s="176"/>
      <c r="F611" s="176"/>
      <c r="G611" s="176"/>
      <c r="H611" s="176"/>
      <c r="I611" s="176"/>
      <c r="J611" s="176"/>
      <c r="K611" s="176"/>
      <c r="L611" s="176"/>
      <c r="M611" s="176"/>
      <c r="N611" s="176"/>
      <c r="O611" s="177"/>
    </row>
    <row r="612" spans="1:15" ht="16.5" thickBot="1">
      <c r="A612" s="158" t="s">
        <v>3</v>
      </c>
      <c r="B612" s="160" t="s">
        <v>2</v>
      </c>
      <c r="C612" s="161"/>
      <c r="D612" s="161"/>
      <c r="E612" s="161"/>
      <c r="F612" s="162"/>
      <c r="G612" s="160" t="s">
        <v>1</v>
      </c>
      <c r="H612" s="161"/>
      <c r="I612" s="161"/>
      <c r="J612" s="161"/>
      <c r="K612" s="162"/>
      <c r="L612" s="160" t="s">
        <v>0</v>
      </c>
      <c r="M612" s="161"/>
      <c r="N612" s="161"/>
      <c r="O612" s="162"/>
    </row>
    <row r="613" spans="1:15" ht="21" thickBot="1">
      <c r="A613" s="159"/>
      <c r="B613" s="163"/>
      <c r="C613" s="164"/>
      <c r="D613" s="164"/>
      <c r="E613" s="164"/>
      <c r="F613" s="165"/>
      <c r="G613" s="163"/>
      <c r="H613" s="164"/>
      <c r="I613" s="164"/>
      <c r="J613" s="164"/>
      <c r="K613" s="165"/>
      <c r="L613" s="166" t="e">
        <f>G613/B613</f>
        <v>#DIV/0!</v>
      </c>
      <c r="M613" s="167"/>
      <c r="N613" s="167"/>
      <c r="O613" s="168"/>
    </row>
  </sheetData>
  <mergeCells count="348">
    <mergeCell ref="A570:A571"/>
    <mergeCell ref="B570:O571"/>
    <mergeCell ref="A572:O572"/>
    <mergeCell ref="A573:O573"/>
    <mergeCell ref="A574:O574"/>
    <mergeCell ref="A575:O575"/>
    <mergeCell ref="E579:I579"/>
    <mergeCell ref="L579:M579"/>
    <mergeCell ref="A612:A613"/>
    <mergeCell ref="B612:F612"/>
    <mergeCell ref="G612:K612"/>
    <mergeCell ref="A589:O589"/>
    <mergeCell ref="A590:O590"/>
    <mergeCell ref="A591:O600"/>
    <mergeCell ref="A601:O601"/>
    <mergeCell ref="A602:O611"/>
    <mergeCell ref="L612:O612"/>
    <mergeCell ref="B613:F613"/>
    <mergeCell ref="G613:K613"/>
    <mergeCell ref="L613:O613"/>
    <mergeCell ref="E580:H580"/>
    <mergeCell ref="E581:H581"/>
    <mergeCell ref="E582:H582"/>
    <mergeCell ref="E587:H587"/>
    <mergeCell ref="A568:A569"/>
    <mergeCell ref="B568:F568"/>
    <mergeCell ref="G568:K568"/>
    <mergeCell ref="A545:O545"/>
    <mergeCell ref="A546:O546"/>
    <mergeCell ref="A547:O556"/>
    <mergeCell ref="L568:O568"/>
    <mergeCell ref="B569:F569"/>
    <mergeCell ref="G569:K569"/>
    <mergeCell ref="L569:O569"/>
    <mergeCell ref="A526:A527"/>
    <mergeCell ref="B526:F526"/>
    <mergeCell ref="G526:K526"/>
    <mergeCell ref="A503:O503"/>
    <mergeCell ref="A504:O504"/>
    <mergeCell ref="A505:O514"/>
    <mergeCell ref="A557:O557"/>
    <mergeCell ref="A558:O567"/>
    <mergeCell ref="L526:O526"/>
    <mergeCell ref="B527:F527"/>
    <mergeCell ref="G527:K527"/>
    <mergeCell ref="L527:O527"/>
    <mergeCell ref="A528:O528"/>
    <mergeCell ref="A529:O529"/>
    <mergeCell ref="A530:O530"/>
    <mergeCell ref="A531:O531"/>
    <mergeCell ref="E535:I535"/>
    <mergeCell ref="L535:M535"/>
    <mergeCell ref="E536:H536"/>
    <mergeCell ref="E537:H537"/>
    <mergeCell ref="E538:H538"/>
    <mergeCell ref="E543:H543"/>
    <mergeCell ref="A516:O525"/>
    <mergeCell ref="A515:O515"/>
    <mergeCell ref="E501:H501"/>
    <mergeCell ref="A484:A485"/>
    <mergeCell ref="B484:F484"/>
    <mergeCell ref="G484:K484"/>
    <mergeCell ref="L484:O484"/>
    <mergeCell ref="B485:F485"/>
    <mergeCell ref="G485:K485"/>
    <mergeCell ref="L485:O485"/>
    <mergeCell ref="A461:O461"/>
    <mergeCell ref="A486:O486"/>
    <mergeCell ref="A487:O487"/>
    <mergeCell ref="A488:O488"/>
    <mergeCell ref="A489:O489"/>
    <mergeCell ref="E493:I493"/>
    <mergeCell ref="L493:M493"/>
    <mergeCell ref="E494:H494"/>
    <mergeCell ref="E495:H495"/>
    <mergeCell ref="E496:H496"/>
    <mergeCell ref="A444:O444"/>
    <mergeCell ref="A445:O445"/>
    <mergeCell ref="A462:O462"/>
    <mergeCell ref="A463:O472"/>
    <mergeCell ref="A473:O473"/>
    <mergeCell ref="A474:O483"/>
    <mergeCell ref="A446:O446"/>
    <mergeCell ref="A447:O447"/>
    <mergeCell ref="E451:I451"/>
    <mergeCell ref="L451:M451"/>
    <mergeCell ref="E452:H452"/>
    <mergeCell ref="E453:H453"/>
    <mergeCell ref="E454:H454"/>
    <mergeCell ref="E459:H459"/>
    <mergeCell ref="E455:H455"/>
    <mergeCell ref="A402:O402"/>
    <mergeCell ref="A442:A443"/>
    <mergeCell ref="B442:F442"/>
    <mergeCell ref="G442:K442"/>
    <mergeCell ref="A419:O419"/>
    <mergeCell ref="A420:O420"/>
    <mergeCell ref="A421:O430"/>
    <mergeCell ref="L442:O442"/>
    <mergeCell ref="B443:F443"/>
    <mergeCell ref="G443:K443"/>
    <mergeCell ref="L443:O443"/>
    <mergeCell ref="A431:O431"/>
    <mergeCell ref="A432:O441"/>
    <mergeCell ref="A403:O403"/>
    <mergeCell ref="A404:O404"/>
    <mergeCell ref="A405:O405"/>
    <mergeCell ref="E409:I409"/>
    <mergeCell ref="L409:M409"/>
    <mergeCell ref="E410:H410"/>
    <mergeCell ref="E411:H411"/>
    <mergeCell ref="E412:H412"/>
    <mergeCell ref="E417:H417"/>
    <mergeCell ref="A360:O360"/>
    <mergeCell ref="A361:O361"/>
    <mergeCell ref="A362:O362"/>
    <mergeCell ref="A363:O363"/>
    <mergeCell ref="E367:I367"/>
    <mergeCell ref="L367:M367"/>
    <mergeCell ref="E368:H368"/>
    <mergeCell ref="E369:H369"/>
    <mergeCell ref="L401:O401"/>
    <mergeCell ref="A377:O377"/>
    <mergeCell ref="A378:O378"/>
    <mergeCell ref="A379:O388"/>
    <mergeCell ref="A389:O389"/>
    <mergeCell ref="A390:O399"/>
    <mergeCell ref="E370:H370"/>
    <mergeCell ref="E375:H375"/>
    <mergeCell ref="A400:A401"/>
    <mergeCell ref="B400:F400"/>
    <mergeCell ref="G400:K400"/>
    <mergeCell ref="L400:O400"/>
    <mergeCell ref="B401:F401"/>
    <mergeCell ref="G401:K401"/>
    <mergeCell ref="A318:O318"/>
    <mergeCell ref="A358:A359"/>
    <mergeCell ref="B358:F358"/>
    <mergeCell ref="G358:K358"/>
    <mergeCell ref="A335:O335"/>
    <mergeCell ref="A336:O336"/>
    <mergeCell ref="A337:O346"/>
    <mergeCell ref="L358:O358"/>
    <mergeCell ref="B359:F359"/>
    <mergeCell ref="G359:K359"/>
    <mergeCell ref="L359:O359"/>
    <mergeCell ref="A347:O347"/>
    <mergeCell ref="A348:O357"/>
    <mergeCell ref="A319:O319"/>
    <mergeCell ref="A320:O320"/>
    <mergeCell ref="A321:O321"/>
    <mergeCell ref="E325:I325"/>
    <mergeCell ref="L325:M325"/>
    <mergeCell ref="E326:H326"/>
    <mergeCell ref="E327:H327"/>
    <mergeCell ref="E328:H328"/>
    <mergeCell ref="E333:H333"/>
    <mergeCell ref="A273:O273"/>
    <mergeCell ref="A274:O274"/>
    <mergeCell ref="A275:O275"/>
    <mergeCell ref="A276:O276"/>
    <mergeCell ref="E280:I280"/>
    <mergeCell ref="L280:M280"/>
    <mergeCell ref="E281:H281"/>
    <mergeCell ref="E282:H282"/>
    <mergeCell ref="L317:O317"/>
    <mergeCell ref="A287:O287"/>
    <mergeCell ref="A288:O288"/>
    <mergeCell ref="A289:O298"/>
    <mergeCell ref="A305:O305"/>
    <mergeCell ref="A306:O315"/>
    <mergeCell ref="E283:H283"/>
    <mergeCell ref="E285:H285"/>
    <mergeCell ref="A316:A317"/>
    <mergeCell ref="B316:F316"/>
    <mergeCell ref="G316:K316"/>
    <mergeCell ref="L316:O316"/>
    <mergeCell ref="B317:F317"/>
    <mergeCell ref="G317:K317"/>
    <mergeCell ref="E299:I299"/>
    <mergeCell ref="L299:M299"/>
    <mergeCell ref="A271:A272"/>
    <mergeCell ref="B271:F271"/>
    <mergeCell ref="G271:K271"/>
    <mergeCell ref="A244:O244"/>
    <mergeCell ref="A245:O245"/>
    <mergeCell ref="A246:O255"/>
    <mergeCell ref="L271:O271"/>
    <mergeCell ref="B272:F272"/>
    <mergeCell ref="G272:K272"/>
    <mergeCell ref="L272:O272"/>
    <mergeCell ref="A260:O260"/>
    <mergeCell ref="A261:O270"/>
    <mergeCell ref="E256:I256"/>
    <mergeCell ref="L256:M256"/>
    <mergeCell ref="E257:H257"/>
    <mergeCell ref="E258:H258"/>
    <mergeCell ref="E259:H259"/>
    <mergeCell ref="A229:O229"/>
    <mergeCell ref="A230:O230"/>
    <mergeCell ref="E234:I234"/>
    <mergeCell ref="L234:M234"/>
    <mergeCell ref="E235:H235"/>
    <mergeCell ref="E236:H236"/>
    <mergeCell ref="E237:H237"/>
    <mergeCell ref="E242:H242"/>
    <mergeCell ref="A202:O202"/>
    <mergeCell ref="A203:O203"/>
    <mergeCell ref="A204:O213"/>
    <mergeCell ref="A214:O214"/>
    <mergeCell ref="A215:O224"/>
    <mergeCell ref="A225:A226"/>
    <mergeCell ref="B225:F225"/>
    <mergeCell ref="G225:K225"/>
    <mergeCell ref="L225:O225"/>
    <mergeCell ref="B226:F226"/>
    <mergeCell ref="G226:K226"/>
    <mergeCell ref="L226:O226"/>
    <mergeCell ref="A227:O227"/>
    <mergeCell ref="A228:O228"/>
    <mergeCell ref="A183:A184"/>
    <mergeCell ref="B183:O184"/>
    <mergeCell ref="A185:O185"/>
    <mergeCell ref="A186:O186"/>
    <mergeCell ref="A187:O187"/>
    <mergeCell ref="E192:I192"/>
    <mergeCell ref="L192:M192"/>
    <mergeCell ref="E193:H193"/>
    <mergeCell ref="E194:H194"/>
    <mergeCell ref="E195:H195"/>
    <mergeCell ref="E200:H200"/>
    <mergeCell ref="A188:O188"/>
    <mergeCell ref="L181:O181"/>
    <mergeCell ref="B182:F182"/>
    <mergeCell ref="G182:K182"/>
    <mergeCell ref="L182:O182"/>
    <mergeCell ref="A139:A140"/>
    <mergeCell ref="B139:O140"/>
    <mergeCell ref="E149:H149"/>
    <mergeCell ref="E150:H150"/>
    <mergeCell ref="E151:H151"/>
    <mergeCell ref="A181:A182"/>
    <mergeCell ref="B181:F181"/>
    <mergeCell ref="G181:K181"/>
    <mergeCell ref="A141:O141"/>
    <mergeCell ref="A142:O142"/>
    <mergeCell ref="A143:O143"/>
    <mergeCell ref="A144:O144"/>
    <mergeCell ref="E148:I148"/>
    <mergeCell ref="L148:M148"/>
    <mergeCell ref="A158:O158"/>
    <mergeCell ref="A159:O159"/>
    <mergeCell ref="A160:O169"/>
    <mergeCell ref="L94:O94"/>
    <mergeCell ref="A170:O170"/>
    <mergeCell ref="A171:O180"/>
    <mergeCell ref="A137:A138"/>
    <mergeCell ref="B137:F137"/>
    <mergeCell ref="G137:K137"/>
    <mergeCell ref="L137:O137"/>
    <mergeCell ref="B138:F138"/>
    <mergeCell ref="E156:H156"/>
    <mergeCell ref="A126:O126"/>
    <mergeCell ref="A127:O136"/>
    <mergeCell ref="G138:K138"/>
    <mergeCell ref="L138:O138"/>
    <mergeCell ref="A92:O92"/>
    <mergeCell ref="A70:O70"/>
    <mergeCell ref="A116:O125"/>
    <mergeCell ref="A95:A96"/>
    <mergeCell ref="B95:O96"/>
    <mergeCell ref="A97:O97"/>
    <mergeCell ref="A98:O98"/>
    <mergeCell ref="A99:O99"/>
    <mergeCell ref="A100:O100"/>
    <mergeCell ref="A72:O72"/>
    <mergeCell ref="E104:I104"/>
    <mergeCell ref="L104:M104"/>
    <mergeCell ref="E105:H105"/>
    <mergeCell ref="E106:H106"/>
    <mergeCell ref="E107:H107"/>
    <mergeCell ref="E112:H112"/>
    <mergeCell ref="A114:O114"/>
    <mergeCell ref="A115:O115"/>
    <mergeCell ref="A93:A94"/>
    <mergeCell ref="B93:F93"/>
    <mergeCell ref="G93:K93"/>
    <mergeCell ref="L93:O93"/>
    <mergeCell ref="B94:F94"/>
    <mergeCell ref="G94:K94"/>
    <mergeCell ref="A83:O83"/>
    <mergeCell ref="A84:O84"/>
    <mergeCell ref="A85:O85"/>
    <mergeCell ref="A86:O86"/>
    <mergeCell ref="A87:O87"/>
    <mergeCell ref="A88:O88"/>
    <mergeCell ref="A89:O89"/>
    <mergeCell ref="A90:O90"/>
    <mergeCell ref="A91:O91"/>
    <mergeCell ref="A53:O53"/>
    <mergeCell ref="A54:O54"/>
    <mergeCell ref="A71:O71"/>
    <mergeCell ref="A82:O82"/>
    <mergeCell ref="A55:O55"/>
    <mergeCell ref="A56:O56"/>
    <mergeCell ref="E60:I60"/>
    <mergeCell ref="L60:M60"/>
    <mergeCell ref="E61:H61"/>
    <mergeCell ref="E62:H62"/>
    <mergeCell ref="E63:H63"/>
    <mergeCell ref="E68:H68"/>
    <mergeCell ref="E21:H21"/>
    <mergeCell ref="E26:H26"/>
    <mergeCell ref="A51:A52"/>
    <mergeCell ref="B51:F51"/>
    <mergeCell ref="G51:K51"/>
    <mergeCell ref="A28:O28"/>
    <mergeCell ref="A29:O29"/>
    <mergeCell ref="A40:O40"/>
    <mergeCell ref="L51:O51"/>
    <mergeCell ref="B52:F52"/>
    <mergeCell ref="G52:K52"/>
    <mergeCell ref="L52:O52"/>
    <mergeCell ref="A30:O30"/>
    <mergeCell ref="E300:H300"/>
    <mergeCell ref="E301:H301"/>
    <mergeCell ref="E302:H302"/>
    <mergeCell ref="E304:H304"/>
    <mergeCell ref="B1:R1"/>
    <mergeCell ref="B2:R2"/>
    <mergeCell ref="B3:R3"/>
    <mergeCell ref="B4:H4"/>
    <mergeCell ref="I4:N4"/>
    <mergeCell ref="O4:R4"/>
    <mergeCell ref="A41:O50"/>
    <mergeCell ref="B5:R5"/>
    <mergeCell ref="A7:A8"/>
    <mergeCell ref="B7:O8"/>
    <mergeCell ref="A9:A10"/>
    <mergeCell ref="B9:O10"/>
    <mergeCell ref="A11:O11"/>
    <mergeCell ref="A12:O12"/>
    <mergeCell ref="A13:O13"/>
    <mergeCell ref="A14:O14"/>
    <mergeCell ref="E18:I18"/>
    <mergeCell ref="L18:M18"/>
    <mergeCell ref="E19:H19"/>
    <mergeCell ref="E20:H20"/>
  </mergeCells>
  <conditionalFormatting sqref="J26:L26">
    <cfRule type="colorScale" priority="117">
      <colorScale>
        <cfvo type="min"/>
        <cfvo type="max"/>
        <color rgb="FFFF0000"/>
        <color rgb="FF00B050"/>
      </colorScale>
    </cfRule>
    <cfRule type="colorScale" priority="120">
      <colorScale>
        <cfvo type="min"/>
        <cfvo type="percentile" val="50"/>
        <cfvo type="max"/>
        <color rgb="FFF8696B"/>
        <color rgb="FFFFEB84"/>
        <color rgb="FF63BE7B"/>
      </colorScale>
    </cfRule>
  </conditionalFormatting>
  <conditionalFormatting sqref="J25:L26">
    <cfRule type="colorScale" priority="118">
      <colorScale>
        <cfvo type="min"/>
        <cfvo type="percentile" val="50"/>
        <cfvo type="max"/>
        <color rgb="FF63BE7B"/>
        <color rgb="FFFFEB84"/>
        <color rgb="FFF8696B"/>
      </colorScale>
    </cfRule>
    <cfRule type="dataBar" priority="119">
      <dataBar>
        <cfvo type="min"/>
        <cfvo type="max"/>
        <color rgb="FF63C384"/>
      </dataBar>
      <extLst>
        <ext xmlns:x14="http://schemas.microsoft.com/office/spreadsheetml/2009/9/main" uri="{B025F937-C7B1-47D3-B67F-A62EFF666E3E}">
          <x14:id>{3C0E0588-9CDA-4652-A7B5-3C63BE76C55E}</x14:id>
        </ext>
      </extLst>
    </cfRule>
  </conditionalFormatting>
  <conditionalFormatting sqref="I26">
    <cfRule type="colorScale" priority="113">
      <colorScale>
        <cfvo type="min"/>
        <cfvo type="max"/>
        <color rgb="FFFF0000"/>
        <color rgb="FF00B050"/>
      </colorScale>
    </cfRule>
    <cfRule type="colorScale" priority="116">
      <colorScale>
        <cfvo type="min"/>
        <cfvo type="percentile" val="50"/>
        <cfvo type="max"/>
        <color rgb="FFF8696B"/>
        <color rgb="FFFFEB84"/>
        <color rgb="FF63BE7B"/>
      </colorScale>
    </cfRule>
  </conditionalFormatting>
  <conditionalFormatting sqref="I25:I26">
    <cfRule type="colorScale" priority="114">
      <colorScale>
        <cfvo type="min"/>
        <cfvo type="percentile" val="50"/>
        <cfvo type="max"/>
        <color rgb="FF63BE7B"/>
        <color rgb="FFFFEB84"/>
        <color rgb="FFF8696B"/>
      </colorScale>
    </cfRule>
    <cfRule type="dataBar" priority="115">
      <dataBar>
        <cfvo type="min"/>
        <cfvo type="max"/>
        <color rgb="FF63C384"/>
      </dataBar>
      <extLst>
        <ext xmlns:x14="http://schemas.microsoft.com/office/spreadsheetml/2009/9/main" uri="{B025F937-C7B1-47D3-B67F-A62EFF666E3E}">
          <x14:id>{5F695171-B755-4E72-A407-4BCA95D1EB80}</x14:id>
        </ext>
      </extLst>
    </cfRule>
  </conditionalFormatting>
  <conditionalFormatting sqref="J68:L68">
    <cfRule type="colorScale" priority="109">
      <colorScale>
        <cfvo type="min"/>
        <cfvo type="max"/>
        <color rgb="FFFF0000"/>
        <color rgb="FF00B050"/>
      </colorScale>
    </cfRule>
    <cfRule type="colorScale" priority="112">
      <colorScale>
        <cfvo type="min"/>
        <cfvo type="percentile" val="50"/>
        <cfvo type="max"/>
        <color rgb="FFF8696B"/>
        <color rgb="FFFFEB84"/>
        <color rgb="FF63BE7B"/>
      </colorScale>
    </cfRule>
  </conditionalFormatting>
  <conditionalFormatting sqref="J67:L68">
    <cfRule type="colorScale" priority="110">
      <colorScale>
        <cfvo type="min"/>
        <cfvo type="percentile" val="50"/>
        <cfvo type="max"/>
        <color rgb="FF63BE7B"/>
        <color rgb="FFFFEB84"/>
        <color rgb="FFF8696B"/>
      </colorScale>
    </cfRule>
    <cfRule type="dataBar" priority="111">
      <dataBar>
        <cfvo type="min"/>
        <cfvo type="max"/>
        <color rgb="FF63C384"/>
      </dataBar>
      <extLst>
        <ext xmlns:x14="http://schemas.microsoft.com/office/spreadsheetml/2009/9/main" uri="{B025F937-C7B1-47D3-B67F-A62EFF666E3E}">
          <x14:id>{FB90F34A-FDF9-448E-B35F-53C8EBA98AA5}</x14:id>
        </ext>
      </extLst>
    </cfRule>
  </conditionalFormatting>
  <conditionalFormatting sqref="I68">
    <cfRule type="colorScale" priority="105">
      <colorScale>
        <cfvo type="min"/>
        <cfvo type="max"/>
        <color rgb="FFFF0000"/>
        <color rgb="FF00B050"/>
      </colorScale>
    </cfRule>
    <cfRule type="colorScale" priority="108">
      <colorScale>
        <cfvo type="min"/>
        <cfvo type="percentile" val="50"/>
        <cfvo type="max"/>
        <color rgb="FFF8696B"/>
        <color rgb="FFFFEB84"/>
        <color rgb="FF63BE7B"/>
      </colorScale>
    </cfRule>
  </conditionalFormatting>
  <conditionalFormatting sqref="I67:I68">
    <cfRule type="colorScale" priority="106">
      <colorScale>
        <cfvo type="min"/>
        <cfvo type="percentile" val="50"/>
        <cfvo type="max"/>
        <color rgb="FF63BE7B"/>
        <color rgb="FFFFEB84"/>
        <color rgb="FFF8696B"/>
      </colorScale>
    </cfRule>
    <cfRule type="dataBar" priority="107">
      <dataBar>
        <cfvo type="min"/>
        <cfvo type="max"/>
        <color rgb="FF63C384"/>
      </dataBar>
      <extLst>
        <ext xmlns:x14="http://schemas.microsoft.com/office/spreadsheetml/2009/9/main" uri="{B025F937-C7B1-47D3-B67F-A62EFF666E3E}">
          <x14:id>{503EBA95-8270-4620-A17D-08D5F8321202}</x14:id>
        </ext>
      </extLst>
    </cfRule>
  </conditionalFormatting>
  <conditionalFormatting sqref="J112:L112">
    <cfRule type="colorScale" priority="101">
      <colorScale>
        <cfvo type="min"/>
        <cfvo type="max"/>
        <color rgb="FFFF0000"/>
        <color rgb="FF00B050"/>
      </colorScale>
    </cfRule>
    <cfRule type="colorScale" priority="104">
      <colorScale>
        <cfvo type="min"/>
        <cfvo type="percentile" val="50"/>
        <cfvo type="max"/>
        <color rgb="FFF8696B"/>
        <color rgb="FFFFEB84"/>
        <color rgb="FF63BE7B"/>
      </colorScale>
    </cfRule>
  </conditionalFormatting>
  <conditionalFormatting sqref="J111:L112">
    <cfRule type="colorScale" priority="102">
      <colorScale>
        <cfvo type="min"/>
        <cfvo type="percentile" val="50"/>
        <cfvo type="max"/>
        <color rgb="FF63BE7B"/>
        <color rgb="FFFFEB84"/>
        <color rgb="FFF8696B"/>
      </colorScale>
    </cfRule>
    <cfRule type="dataBar" priority="103">
      <dataBar>
        <cfvo type="min"/>
        <cfvo type="max"/>
        <color rgb="FF63C384"/>
      </dataBar>
      <extLst>
        <ext xmlns:x14="http://schemas.microsoft.com/office/spreadsheetml/2009/9/main" uri="{B025F937-C7B1-47D3-B67F-A62EFF666E3E}">
          <x14:id>{6B4BDC2F-D6FE-4BD1-8764-20C383FEF829}</x14:id>
        </ext>
      </extLst>
    </cfRule>
  </conditionalFormatting>
  <conditionalFormatting sqref="I112">
    <cfRule type="colorScale" priority="97">
      <colorScale>
        <cfvo type="min"/>
        <cfvo type="max"/>
        <color rgb="FFFF0000"/>
        <color rgb="FF00B050"/>
      </colorScale>
    </cfRule>
    <cfRule type="colorScale" priority="100">
      <colorScale>
        <cfvo type="min"/>
        <cfvo type="percentile" val="50"/>
        <cfvo type="max"/>
        <color rgb="FFF8696B"/>
        <color rgb="FFFFEB84"/>
        <color rgb="FF63BE7B"/>
      </colorScale>
    </cfRule>
  </conditionalFormatting>
  <conditionalFormatting sqref="I111:I112">
    <cfRule type="colorScale" priority="98">
      <colorScale>
        <cfvo type="min"/>
        <cfvo type="percentile" val="50"/>
        <cfvo type="max"/>
        <color rgb="FF63BE7B"/>
        <color rgb="FFFFEB84"/>
        <color rgb="FFF8696B"/>
      </colorScale>
    </cfRule>
    <cfRule type="dataBar" priority="99">
      <dataBar>
        <cfvo type="min"/>
        <cfvo type="max"/>
        <color rgb="FF63C384"/>
      </dataBar>
      <extLst>
        <ext xmlns:x14="http://schemas.microsoft.com/office/spreadsheetml/2009/9/main" uri="{B025F937-C7B1-47D3-B67F-A62EFF666E3E}">
          <x14:id>{756B67F9-366E-4446-87D8-C90DC9F78D72}</x14:id>
        </ext>
      </extLst>
    </cfRule>
  </conditionalFormatting>
  <conditionalFormatting sqref="J156:L156">
    <cfRule type="colorScale" priority="93">
      <colorScale>
        <cfvo type="min"/>
        <cfvo type="max"/>
        <color rgb="FFFF0000"/>
        <color rgb="FF00B050"/>
      </colorScale>
    </cfRule>
    <cfRule type="colorScale" priority="96">
      <colorScale>
        <cfvo type="min"/>
        <cfvo type="percentile" val="50"/>
        <cfvo type="max"/>
        <color rgb="FFF8696B"/>
        <color rgb="FFFFEB84"/>
        <color rgb="FF63BE7B"/>
      </colorScale>
    </cfRule>
  </conditionalFormatting>
  <conditionalFormatting sqref="J155:L156">
    <cfRule type="colorScale" priority="94">
      <colorScale>
        <cfvo type="min"/>
        <cfvo type="percentile" val="50"/>
        <cfvo type="max"/>
        <color rgb="FF63BE7B"/>
        <color rgb="FFFFEB84"/>
        <color rgb="FFF8696B"/>
      </colorScale>
    </cfRule>
    <cfRule type="dataBar" priority="95">
      <dataBar>
        <cfvo type="min"/>
        <cfvo type="max"/>
        <color rgb="FF63C384"/>
      </dataBar>
      <extLst>
        <ext xmlns:x14="http://schemas.microsoft.com/office/spreadsheetml/2009/9/main" uri="{B025F937-C7B1-47D3-B67F-A62EFF666E3E}">
          <x14:id>{4FD92E36-A2BF-4B85-B165-EF66DD0A20FD}</x14:id>
        </ext>
      </extLst>
    </cfRule>
  </conditionalFormatting>
  <conditionalFormatting sqref="I156">
    <cfRule type="colorScale" priority="89">
      <colorScale>
        <cfvo type="min"/>
        <cfvo type="max"/>
        <color rgb="FFFF0000"/>
        <color rgb="FF00B050"/>
      </colorScale>
    </cfRule>
    <cfRule type="colorScale" priority="92">
      <colorScale>
        <cfvo type="min"/>
        <cfvo type="percentile" val="50"/>
        <cfvo type="max"/>
        <color rgb="FFF8696B"/>
        <color rgb="FFFFEB84"/>
        <color rgb="FF63BE7B"/>
      </colorScale>
    </cfRule>
  </conditionalFormatting>
  <conditionalFormatting sqref="I155:I156">
    <cfRule type="colorScale" priority="90">
      <colorScale>
        <cfvo type="min"/>
        <cfvo type="percentile" val="50"/>
        <cfvo type="max"/>
        <color rgb="FF63BE7B"/>
        <color rgb="FFFFEB84"/>
        <color rgb="FFF8696B"/>
      </colorScale>
    </cfRule>
    <cfRule type="dataBar" priority="91">
      <dataBar>
        <cfvo type="min"/>
        <cfvo type="max"/>
        <color rgb="FF63C384"/>
      </dataBar>
      <extLst>
        <ext xmlns:x14="http://schemas.microsoft.com/office/spreadsheetml/2009/9/main" uri="{B025F937-C7B1-47D3-B67F-A62EFF666E3E}">
          <x14:id>{DCAB1BEB-7D06-4304-A5E6-080BE38FC955}</x14:id>
        </ext>
      </extLst>
    </cfRule>
  </conditionalFormatting>
  <conditionalFormatting sqref="J200:L200">
    <cfRule type="colorScale" priority="85">
      <colorScale>
        <cfvo type="min"/>
        <cfvo type="max"/>
        <color rgb="FFFF0000"/>
        <color rgb="FF00B050"/>
      </colorScale>
    </cfRule>
    <cfRule type="colorScale" priority="88">
      <colorScale>
        <cfvo type="min"/>
        <cfvo type="percentile" val="50"/>
        <cfvo type="max"/>
        <color rgb="FFF8696B"/>
        <color rgb="FFFFEB84"/>
        <color rgb="FF63BE7B"/>
      </colorScale>
    </cfRule>
  </conditionalFormatting>
  <conditionalFormatting sqref="J199:L200">
    <cfRule type="colorScale" priority="86">
      <colorScale>
        <cfvo type="min"/>
        <cfvo type="percentile" val="50"/>
        <cfvo type="max"/>
        <color rgb="FF63BE7B"/>
        <color rgb="FFFFEB84"/>
        <color rgb="FFF8696B"/>
      </colorScale>
    </cfRule>
    <cfRule type="dataBar" priority="87">
      <dataBar>
        <cfvo type="min"/>
        <cfvo type="max"/>
        <color rgb="FF63C384"/>
      </dataBar>
      <extLst>
        <ext xmlns:x14="http://schemas.microsoft.com/office/spreadsheetml/2009/9/main" uri="{B025F937-C7B1-47D3-B67F-A62EFF666E3E}">
          <x14:id>{A09B99B9-8F15-456F-8E99-1BDC6FA64AB6}</x14:id>
        </ext>
      </extLst>
    </cfRule>
  </conditionalFormatting>
  <conditionalFormatting sqref="I200">
    <cfRule type="colorScale" priority="81">
      <colorScale>
        <cfvo type="min"/>
        <cfvo type="max"/>
        <color rgb="FFFF0000"/>
        <color rgb="FF00B050"/>
      </colorScale>
    </cfRule>
    <cfRule type="colorScale" priority="84">
      <colorScale>
        <cfvo type="min"/>
        <cfvo type="percentile" val="50"/>
        <cfvo type="max"/>
        <color rgb="FFF8696B"/>
        <color rgb="FFFFEB84"/>
        <color rgb="FF63BE7B"/>
      </colorScale>
    </cfRule>
  </conditionalFormatting>
  <conditionalFormatting sqref="I199:I200">
    <cfRule type="colorScale" priority="82">
      <colorScale>
        <cfvo type="min"/>
        <cfvo type="percentile" val="50"/>
        <cfvo type="max"/>
        <color rgb="FF63BE7B"/>
        <color rgb="FFFFEB84"/>
        <color rgb="FFF8696B"/>
      </colorScale>
    </cfRule>
    <cfRule type="dataBar" priority="83">
      <dataBar>
        <cfvo type="min"/>
        <cfvo type="max"/>
        <color rgb="FF63C384"/>
      </dataBar>
      <extLst>
        <ext xmlns:x14="http://schemas.microsoft.com/office/spreadsheetml/2009/9/main" uri="{B025F937-C7B1-47D3-B67F-A62EFF666E3E}">
          <x14:id>{A1E1E01C-850E-4210-B849-DD9BC13423AB}</x14:id>
        </ext>
      </extLst>
    </cfRule>
  </conditionalFormatting>
  <conditionalFormatting sqref="J242:L242">
    <cfRule type="colorScale" priority="77">
      <colorScale>
        <cfvo type="min"/>
        <cfvo type="max"/>
        <color rgb="FFFF0000"/>
        <color rgb="FF00B050"/>
      </colorScale>
    </cfRule>
    <cfRule type="colorScale" priority="80">
      <colorScale>
        <cfvo type="min"/>
        <cfvo type="percentile" val="50"/>
        <cfvo type="max"/>
        <color rgb="FFF8696B"/>
        <color rgb="FFFFEB84"/>
        <color rgb="FF63BE7B"/>
      </colorScale>
    </cfRule>
  </conditionalFormatting>
  <conditionalFormatting sqref="J241:L242">
    <cfRule type="colorScale" priority="78">
      <colorScale>
        <cfvo type="min"/>
        <cfvo type="percentile" val="50"/>
        <cfvo type="max"/>
        <color rgb="FF63BE7B"/>
        <color rgb="FFFFEB84"/>
        <color rgb="FFF8696B"/>
      </colorScale>
    </cfRule>
    <cfRule type="dataBar" priority="79">
      <dataBar>
        <cfvo type="min"/>
        <cfvo type="max"/>
        <color rgb="FF63C384"/>
      </dataBar>
      <extLst>
        <ext xmlns:x14="http://schemas.microsoft.com/office/spreadsheetml/2009/9/main" uri="{B025F937-C7B1-47D3-B67F-A62EFF666E3E}">
          <x14:id>{55AB47A8-E803-4326-8144-59DA6DF0ECAC}</x14:id>
        </ext>
      </extLst>
    </cfRule>
  </conditionalFormatting>
  <conditionalFormatting sqref="I242">
    <cfRule type="colorScale" priority="73">
      <colorScale>
        <cfvo type="min"/>
        <cfvo type="max"/>
        <color rgb="FFFF0000"/>
        <color rgb="FF00B050"/>
      </colorScale>
    </cfRule>
    <cfRule type="colorScale" priority="76">
      <colorScale>
        <cfvo type="min"/>
        <cfvo type="percentile" val="50"/>
        <cfvo type="max"/>
        <color rgb="FFF8696B"/>
        <color rgb="FFFFEB84"/>
        <color rgb="FF63BE7B"/>
      </colorScale>
    </cfRule>
  </conditionalFormatting>
  <conditionalFormatting sqref="I241:I242">
    <cfRule type="colorScale" priority="74">
      <colorScale>
        <cfvo type="min"/>
        <cfvo type="percentile" val="50"/>
        <cfvo type="max"/>
        <color rgb="FF63BE7B"/>
        <color rgb="FFFFEB84"/>
        <color rgb="FFF8696B"/>
      </colorScale>
    </cfRule>
    <cfRule type="dataBar" priority="75">
      <dataBar>
        <cfvo type="min"/>
        <cfvo type="max"/>
        <color rgb="FF63C384"/>
      </dataBar>
      <extLst>
        <ext xmlns:x14="http://schemas.microsoft.com/office/spreadsheetml/2009/9/main" uri="{B025F937-C7B1-47D3-B67F-A62EFF666E3E}">
          <x14:id>{1B222364-8EB1-45CE-98C5-C5F746BA5D2A}</x14:id>
        </ext>
      </extLst>
    </cfRule>
  </conditionalFormatting>
  <conditionalFormatting sqref="J285:L285">
    <cfRule type="colorScale" priority="69">
      <colorScale>
        <cfvo type="min"/>
        <cfvo type="max"/>
        <color rgb="FFFF0000"/>
        <color rgb="FF00B050"/>
      </colorScale>
    </cfRule>
    <cfRule type="colorScale" priority="72">
      <colorScale>
        <cfvo type="min"/>
        <cfvo type="percentile" val="50"/>
        <cfvo type="max"/>
        <color rgb="FFF8696B"/>
        <color rgb="FFFFEB84"/>
        <color rgb="FF63BE7B"/>
      </colorScale>
    </cfRule>
  </conditionalFormatting>
  <conditionalFormatting sqref="J284:L285">
    <cfRule type="colorScale" priority="70">
      <colorScale>
        <cfvo type="min"/>
        <cfvo type="percentile" val="50"/>
        <cfvo type="max"/>
        <color rgb="FF63BE7B"/>
        <color rgb="FFFFEB84"/>
        <color rgb="FFF8696B"/>
      </colorScale>
    </cfRule>
    <cfRule type="dataBar" priority="71">
      <dataBar>
        <cfvo type="min"/>
        <cfvo type="max"/>
        <color rgb="FF63C384"/>
      </dataBar>
      <extLst>
        <ext xmlns:x14="http://schemas.microsoft.com/office/spreadsheetml/2009/9/main" uri="{B025F937-C7B1-47D3-B67F-A62EFF666E3E}">
          <x14:id>{F52C8A7D-06C6-4EB7-B6F8-189FD4DB37AB}</x14:id>
        </ext>
      </extLst>
    </cfRule>
  </conditionalFormatting>
  <conditionalFormatting sqref="I285">
    <cfRule type="colorScale" priority="65">
      <colorScale>
        <cfvo type="min"/>
        <cfvo type="max"/>
        <color rgb="FFFF0000"/>
        <color rgb="FF00B050"/>
      </colorScale>
    </cfRule>
    <cfRule type="colorScale" priority="68">
      <colorScale>
        <cfvo type="min"/>
        <cfvo type="percentile" val="50"/>
        <cfvo type="max"/>
        <color rgb="FFF8696B"/>
        <color rgb="FFFFEB84"/>
        <color rgb="FF63BE7B"/>
      </colorScale>
    </cfRule>
  </conditionalFormatting>
  <conditionalFormatting sqref="I284:I285">
    <cfRule type="colorScale" priority="66">
      <colorScale>
        <cfvo type="min"/>
        <cfvo type="percentile" val="50"/>
        <cfvo type="max"/>
        <color rgb="FF63BE7B"/>
        <color rgb="FFFFEB84"/>
        <color rgb="FFF8696B"/>
      </colorScale>
    </cfRule>
    <cfRule type="dataBar" priority="67">
      <dataBar>
        <cfvo type="min"/>
        <cfvo type="max"/>
        <color rgb="FF63C384"/>
      </dataBar>
      <extLst>
        <ext xmlns:x14="http://schemas.microsoft.com/office/spreadsheetml/2009/9/main" uri="{B025F937-C7B1-47D3-B67F-A62EFF666E3E}">
          <x14:id>{903B19D7-E80D-40BA-B30C-519D73DFA010}</x14:id>
        </ext>
      </extLst>
    </cfRule>
  </conditionalFormatting>
  <conditionalFormatting sqref="J333:L333">
    <cfRule type="colorScale" priority="61">
      <colorScale>
        <cfvo type="min"/>
        <cfvo type="max"/>
        <color rgb="FFFF0000"/>
        <color rgb="FF00B050"/>
      </colorScale>
    </cfRule>
    <cfRule type="colorScale" priority="64">
      <colorScale>
        <cfvo type="min"/>
        <cfvo type="percentile" val="50"/>
        <cfvo type="max"/>
        <color rgb="FFF8696B"/>
        <color rgb="FFFFEB84"/>
        <color rgb="FF63BE7B"/>
      </colorScale>
    </cfRule>
  </conditionalFormatting>
  <conditionalFormatting sqref="J332:L333">
    <cfRule type="colorScale" priority="62">
      <colorScale>
        <cfvo type="min"/>
        <cfvo type="percentile" val="50"/>
        <cfvo type="max"/>
        <color rgb="FF63BE7B"/>
        <color rgb="FFFFEB84"/>
        <color rgb="FFF8696B"/>
      </colorScale>
    </cfRule>
    <cfRule type="dataBar" priority="63">
      <dataBar>
        <cfvo type="min"/>
        <cfvo type="max"/>
        <color rgb="FF63C384"/>
      </dataBar>
      <extLst>
        <ext xmlns:x14="http://schemas.microsoft.com/office/spreadsheetml/2009/9/main" uri="{B025F937-C7B1-47D3-B67F-A62EFF666E3E}">
          <x14:id>{BE54D683-4344-44C3-B4F5-45C1FDEB1CD9}</x14:id>
        </ext>
      </extLst>
    </cfRule>
  </conditionalFormatting>
  <conditionalFormatting sqref="I333">
    <cfRule type="colorScale" priority="57">
      <colorScale>
        <cfvo type="min"/>
        <cfvo type="max"/>
        <color rgb="FFFF0000"/>
        <color rgb="FF00B050"/>
      </colorScale>
    </cfRule>
    <cfRule type="colorScale" priority="60">
      <colorScale>
        <cfvo type="min"/>
        <cfvo type="percentile" val="50"/>
        <cfvo type="max"/>
        <color rgb="FFF8696B"/>
        <color rgb="FFFFEB84"/>
        <color rgb="FF63BE7B"/>
      </colorScale>
    </cfRule>
  </conditionalFormatting>
  <conditionalFormatting sqref="I332:I333">
    <cfRule type="colorScale" priority="58">
      <colorScale>
        <cfvo type="min"/>
        <cfvo type="percentile" val="50"/>
        <cfvo type="max"/>
        <color rgb="FF63BE7B"/>
        <color rgb="FFFFEB84"/>
        <color rgb="FFF8696B"/>
      </colorScale>
    </cfRule>
    <cfRule type="dataBar" priority="59">
      <dataBar>
        <cfvo type="min"/>
        <cfvo type="max"/>
        <color rgb="FF63C384"/>
      </dataBar>
      <extLst>
        <ext xmlns:x14="http://schemas.microsoft.com/office/spreadsheetml/2009/9/main" uri="{B025F937-C7B1-47D3-B67F-A62EFF666E3E}">
          <x14:id>{953871D7-A878-47A6-B21F-3EF62E7A7956}</x14:id>
        </ext>
      </extLst>
    </cfRule>
  </conditionalFormatting>
  <conditionalFormatting sqref="J375:L375">
    <cfRule type="colorScale" priority="53">
      <colorScale>
        <cfvo type="min"/>
        <cfvo type="max"/>
        <color rgb="FFFF0000"/>
        <color rgb="FF00B050"/>
      </colorScale>
    </cfRule>
    <cfRule type="colorScale" priority="56">
      <colorScale>
        <cfvo type="min"/>
        <cfvo type="percentile" val="50"/>
        <cfvo type="max"/>
        <color rgb="FFF8696B"/>
        <color rgb="FFFFEB84"/>
        <color rgb="FF63BE7B"/>
      </colorScale>
    </cfRule>
  </conditionalFormatting>
  <conditionalFormatting sqref="J374:L375">
    <cfRule type="colorScale" priority="54">
      <colorScale>
        <cfvo type="min"/>
        <cfvo type="percentile" val="50"/>
        <cfvo type="max"/>
        <color rgb="FF63BE7B"/>
        <color rgb="FFFFEB84"/>
        <color rgb="FFF8696B"/>
      </colorScale>
    </cfRule>
    <cfRule type="dataBar" priority="55">
      <dataBar>
        <cfvo type="min"/>
        <cfvo type="max"/>
        <color rgb="FF63C384"/>
      </dataBar>
      <extLst>
        <ext xmlns:x14="http://schemas.microsoft.com/office/spreadsheetml/2009/9/main" uri="{B025F937-C7B1-47D3-B67F-A62EFF666E3E}">
          <x14:id>{4EFDECBA-B3A6-4099-BCA1-96EB661F9B4F}</x14:id>
        </ext>
      </extLst>
    </cfRule>
  </conditionalFormatting>
  <conditionalFormatting sqref="I375">
    <cfRule type="colorScale" priority="49">
      <colorScale>
        <cfvo type="min"/>
        <cfvo type="max"/>
        <color rgb="FFFF0000"/>
        <color rgb="FF00B050"/>
      </colorScale>
    </cfRule>
    <cfRule type="colorScale" priority="52">
      <colorScale>
        <cfvo type="min"/>
        <cfvo type="percentile" val="50"/>
        <cfvo type="max"/>
        <color rgb="FFF8696B"/>
        <color rgb="FFFFEB84"/>
        <color rgb="FF63BE7B"/>
      </colorScale>
    </cfRule>
  </conditionalFormatting>
  <conditionalFormatting sqref="I374:I375">
    <cfRule type="colorScale" priority="50">
      <colorScale>
        <cfvo type="min"/>
        <cfvo type="percentile" val="50"/>
        <cfvo type="max"/>
        <color rgb="FF63BE7B"/>
        <color rgb="FFFFEB84"/>
        <color rgb="FFF8696B"/>
      </colorScale>
    </cfRule>
    <cfRule type="dataBar" priority="51">
      <dataBar>
        <cfvo type="min"/>
        <cfvo type="max"/>
        <color rgb="FF63C384"/>
      </dataBar>
      <extLst>
        <ext xmlns:x14="http://schemas.microsoft.com/office/spreadsheetml/2009/9/main" uri="{B025F937-C7B1-47D3-B67F-A62EFF666E3E}">
          <x14:id>{14CEE631-C912-48B7-9266-43D511AFFBC5}</x14:id>
        </ext>
      </extLst>
    </cfRule>
  </conditionalFormatting>
  <conditionalFormatting sqref="J417:L417">
    <cfRule type="colorScale" priority="45">
      <colorScale>
        <cfvo type="min"/>
        <cfvo type="max"/>
        <color rgb="FFFF0000"/>
        <color rgb="FF00B050"/>
      </colorScale>
    </cfRule>
    <cfRule type="colorScale" priority="48">
      <colorScale>
        <cfvo type="min"/>
        <cfvo type="percentile" val="50"/>
        <cfvo type="max"/>
        <color rgb="FFF8696B"/>
        <color rgb="FFFFEB84"/>
        <color rgb="FF63BE7B"/>
      </colorScale>
    </cfRule>
  </conditionalFormatting>
  <conditionalFormatting sqref="J416:L417">
    <cfRule type="colorScale" priority="46">
      <colorScale>
        <cfvo type="min"/>
        <cfvo type="percentile" val="50"/>
        <cfvo type="max"/>
        <color rgb="FF63BE7B"/>
        <color rgb="FFFFEB84"/>
        <color rgb="FFF8696B"/>
      </colorScale>
    </cfRule>
    <cfRule type="dataBar" priority="47">
      <dataBar>
        <cfvo type="min"/>
        <cfvo type="max"/>
        <color rgb="FF63C384"/>
      </dataBar>
      <extLst>
        <ext xmlns:x14="http://schemas.microsoft.com/office/spreadsheetml/2009/9/main" uri="{B025F937-C7B1-47D3-B67F-A62EFF666E3E}">
          <x14:id>{16CCBA5A-6966-4E77-96B0-068F70CCA784}</x14:id>
        </ext>
      </extLst>
    </cfRule>
  </conditionalFormatting>
  <conditionalFormatting sqref="I417">
    <cfRule type="colorScale" priority="41">
      <colorScale>
        <cfvo type="min"/>
        <cfvo type="max"/>
        <color rgb="FFFF0000"/>
        <color rgb="FF00B050"/>
      </colorScale>
    </cfRule>
    <cfRule type="colorScale" priority="44">
      <colorScale>
        <cfvo type="min"/>
        <cfvo type="percentile" val="50"/>
        <cfvo type="max"/>
        <color rgb="FFF8696B"/>
        <color rgb="FFFFEB84"/>
        <color rgb="FF63BE7B"/>
      </colorScale>
    </cfRule>
  </conditionalFormatting>
  <conditionalFormatting sqref="I416:I417">
    <cfRule type="colorScale" priority="42">
      <colorScale>
        <cfvo type="min"/>
        <cfvo type="percentile" val="50"/>
        <cfvo type="max"/>
        <color rgb="FF63BE7B"/>
        <color rgb="FFFFEB84"/>
        <color rgb="FFF8696B"/>
      </colorScale>
    </cfRule>
    <cfRule type="dataBar" priority="43">
      <dataBar>
        <cfvo type="min"/>
        <cfvo type="max"/>
        <color rgb="FF63C384"/>
      </dataBar>
      <extLst>
        <ext xmlns:x14="http://schemas.microsoft.com/office/spreadsheetml/2009/9/main" uri="{B025F937-C7B1-47D3-B67F-A62EFF666E3E}">
          <x14:id>{FC541BF6-9527-428F-8A99-2421AEEFE19A}</x14:id>
        </ext>
      </extLst>
    </cfRule>
  </conditionalFormatting>
  <conditionalFormatting sqref="J459:L459">
    <cfRule type="colorScale" priority="37">
      <colorScale>
        <cfvo type="min"/>
        <cfvo type="max"/>
        <color rgb="FFFF0000"/>
        <color rgb="FF00B050"/>
      </colorScale>
    </cfRule>
    <cfRule type="colorScale" priority="40">
      <colorScale>
        <cfvo type="min"/>
        <cfvo type="percentile" val="50"/>
        <cfvo type="max"/>
        <color rgb="FFF8696B"/>
        <color rgb="FFFFEB84"/>
        <color rgb="FF63BE7B"/>
      </colorScale>
    </cfRule>
  </conditionalFormatting>
  <conditionalFormatting sqref="J458:L459">
    <cfRule type="colorScale" priority="38">
      <colorScale>
        <cfvo type="min"/>
        <cfvo type="percentile" val="50"/>
        <cfvo type="max"/>
        <color rgb="FF63BE7B"/>
        <color rgb="FFFFEB84"/>
        <color rgb="FFF8696B"/>
      </colorScale>
    </cfRule>
    <cfRule type="dataBar" priority="39">
      <dataBar>
        <cfvo type="min"/>
        <cfvo type="max"/>
        <color rgb="FF63C384"/>
      </dataBar>
      <extLst>
        <ext xmlns:x14="http://schemas.microsoft.com/office/spreadsheetml/2009/9/main" uri="{B025F937-C7B1-47D3-B67F-A62EFF666E3E}">
          <x14:id>{AD2C717D-7F04-42DE-B4F0-03B86C9525D7}</x14:id>
        </ext>
      </extLst>
    </cfRule>
  </conditionalFormatting>
  <conditionalFormatting sqref="I459">
    <cfRule type="colorScale" priority="33">
      <colorScale>
        <cfvo type="min"/>
        <cfvo type="max"/>
        <color rgb="FFFF0000"/>
        <color rgb="FF00B050"/>
      </colorScale>
    </cfRule>
    <cfRule type="colorScale" priority="36">
      <colorScale>
        <cfvo type="min"/>
        <cfvo type="percentile" val="50"/>
        <cfvo type="max"/>
        <color rgb="FFF8696B"/>
        <color rgb="FFFFEB84"/>
        <color rgb="FF63BE7B"/>
      </colorScale>
    </cfRule>
  </conditionalFormatting>
  <conditionalFormatting sqref="I458:I459">
    <cfRule type="colorScale" priority="34">
      <colorScale>
        <cfvo type="min"/>
        <cfvo type="percentile" val="50"/>
        <cfvo type="max"/>
        <color rgb="FF63BE7B"/>
        <color rgb="FFFFEB84"/>
        <color rgb="FFF8696B"/>
      </colorScale>
    </cfRule>
    <cfRule type="dataBar" priority="35">
      <dataBar>
        <cfvo type="min"/>
        <cfvo type="max"/>
        <color rgb="FF63C384"/>
      </dataBar>
      <extLst>
        <ext xmlns:x14="http://schemas.microsoft.com/office/spreadsheetml/2009/9/main" uri="{B025F937-C7B1-47D3-B67F-A62EFF666E3E}">
          <x14:id>{CCE3A184-F0C7-4634-87CA-E4037D273C56}</x14:id>
        </ext>
      </extLst>
    </cfRule>
  </conditionalFormatting>
  <conditionalFormatting sqref="J501:L501">
    <cfRule type="colorScale" priority="29">
      <colorScale>
        <cfvo type="min"/>
        <cfvo type="max"/>
        <color rgb="FFFF0000"/>
        <color rgb="FF00B050"/>
      </colorScale>
    </cfRule>
    <cfRule type="colorScale" priority="32">
      <colorScale>
        <cfvo type="min"/>
        <cfvo type="percentile" val="50"/>
        <cfvo type="max"/>
        <color rgb="FFF8696B"/>
        <color rgb="FFFFEB84"/>
        <color rgb="FF63BE7B"/>
      </colorScale>
    </cfRule>
  </conditionalFormatting>
  <conditionalFormatting sqref="J500:L501">
    <cfRule type="colorScale" priority="30">
      <colorScale>
        <cfvo type="min"/>
        <cfvo type="percentile" val="50"/>
        <cfvo type="max"/>
        <color rgb="FF63BE7B"/>
        <color rgb="FFFFEB84"/>
        <color rgb="FFF8696B"/>
      </colorScale>
    </cfRule>
    <cfRule type="dataBar" priority="31">
      <dataBar>
        <cfvo type="min"/>
        <cfvo type="max"/>
        <color rgb="FF63C384"/>
      </dataBar>
      <extLst>
        <ext xmlns:x14="http://schemas.microsoft.com/office/spreadsheetml/2009/9/main" uri="{B025F937-C7B1-47D3-B67F-A62EFF666E3E}">
          <x14:id>{F5FE3B34-44EA-4B46-A7ED-57CB7F8B761F}</x14:id>
        </ext>
      </extLst>
    </cfRule>
  </conditionalFormatting>
  <conditionalFormatting sqref="I501">
    <cfRule type="colorScale" priority="25">
      <colorScale>
        <cfvo type="min"/>
        <cfvo type="max"/>
        <color rgb="FFFF0000"/>
        <color rgb="FF00B050"/>
      </colorScale>
    </cfRule>
    <cfRule type="colorScale" priority="28">
      <colorScale>
        <cfvo type="min"/>
        <cfvo type="percentile" val="50"/>
        <cfvo type="max"/>
        <color rgb="FFF8696B"/>
        <color rgb="FFFFEB84"/>
        <color rgb="FF63BE7B"/>
      </colorScale>
    </cfRule>
  </conditionalFormatting>
  <conditionalFormatting sqref="I500:I501">
    <cfRule type="colorScale" priority="26">
      <colorScale>
        <cfvo type="min"/>
        <cfvo type="percentile" val="50"/>
        <cfvo type="max"/>
        <color rgb="FF63BE7B"/>
        <color rgb="FFFFEB84"/>
        <color rgb="FFF8696B"/>
      </colorScale>
    </cfRule>
    <cfRule type="dataBar" priority="27">
      <dataBar>
        <cfvo type="min"/>
        <cfvo type="max"/>
        <color rgb="FF63C384"/>
      </dataBar>
      <extLst>
        <ext xmlns:x14="http://schemas.microsoft.com/office/spreadsheetml/2009/9/main" uri="{B025F937-C7B1-47D3-B67F-A62EFF666E3E}">
          <x14:id>{837F7B8E-5A92-41ED-A9B4-F3A156DEC6EC}</x14:id>
        </ext>
      </extLst>
    </cfRule>
  </conditionalFormatting>
  <conditionalFormatting sqref="J543:L543">
    <cfRule type="colorScale" priority="21">
      <colorScale>
        <cfvo type="min"/>
        <cfvo type="max"/>
        <color rgb="FFFF0000"/>
        <color rgb="FF00B050"/>
      </colorScale>
    </cfRule>
    <cfRule type="colorScale" priority="24">
      <colorScale>
        <cfvo type="min"/>
        <cfvo type="percentile" val="50"/>
        <cfvo type="max"/>
        <color rgb="FFF8696B"/>
        <color rgb="FFFFEB84"/>
        <color rgb="FF63BE7B"/>
      </colorScale>
    </cfRule>
  </conditionalFormatting>
  <conditionalFormatting sqref="J542:L543">
    <cfRule type="colorScale" priority="22">
      <colorScale>
        <cfvo type="min"/>
        <cfvo type="percentile" val="50"/>
        <cfvo type="max"/>
        <color rgb="FF63BE7B"/>
        <color rgb="FFFFEB84"/>
        <color rgb="FFF8696B"/>
      </colorScale>
    </cfRule>
    <cfRule type="dataBar" priority="23">
      <dataBar>
        <cfvo type="min"/>
        <cfvo type="max"/>
        <color rgb="FF63C384"/>
      </dataBar>
      <extLst>
        <ext xmlns:x14="http://schemas.microsoft.com/office/spreadsheetml/2009/9/main" uri="{B025F937-C7B1-47D3-B67F-A62EFF666E3E}">
          <x14:id>{F631ED36-7C26-4F0E-B8AC-388E31B70E42}</x14:id>
        </ext>
      </extLst>
    </cfRule>
  </conditionalFormatting>
  <conditionalFormatting sqref="I543">
    <cfRule type="colorScale" priority="17">
      <colorScale>
        <cfvo type="min"/>
        <cfvo type="max"/>
        <color rgb="FFFF0000"/>
        <color rgb="FF00B050"/>
      </colorScale>
    </cfRule>
    <cfRule type="colorScale" priority="20">
      <colorScale>
        <cfvo type="min"/>
        <cfvo type="percentile" val="50"/>
        <cfvo type="max"/>
        <color rgb="FFF8696B"/>
        <color rgb="FFFFEB84"/>
        <color rgb="FF63BE7B"/>
      </colorScale>
    </cfRule>
  </conditionalFormatting>
  <conditionalFormatting sqref="I542:I543">
    <cfRule type="colorScale" priority="18">
      <colorScale>
        <cfvo type="min"/>
        <cfvo type="percentile" val="50"/>
        <cfvo type="max"/>
        <color rgb="FF63BE7B"/>
        <color rgb="FFFFEB84"/>
        <color rgb="FFF8696B"/>
      </colorScale>
    </cfRule>
    <cfRule type="dataBar" priority="19">
      <dataBar>
        <cfvo type="min"/>
        <cfvo type="max"/>
        <color rgb="FF63C384"/>
      </dataBar>
      <extLst>
        <ext xmlns:x14="http://schemas.microsoft.com/office/spreadsheetml/2009/9/main" uri="{B025F937-C7B1-47D3-B67F-A62EFF666E3E}">
          <x14:id>{9A9D7FC0-7DC8-45BF-AF2D-4BF2E92B312D}</x14:id>
        </ext>
      </extLst>
    </cfRule>
  </conditionalFormatting>
  <conditionalFormatting sqref="J587:L587">
    <cfRule type="colorScale" priority="13">
      <colorScale>
        <cfvo type="min"/>
        <cfvo type="max"/>
        <color rgb="FFFF0000"/>
        <color rgb="FF00B050"/>
      </colorScale>
    </cfRule>
    <cfRule type="colorScale" priority="16">
      <colorScale>
        <cfvo type="min"/>
        <cfvo type="percentile" val="50"/>
        <cfvo type="max"/>
        <color rgb="FFF8696B"/>
        <color rgb="FFFFEB84"/>
        <color rgb="FF63BE7B"/>
      </colorScale>
    </cfRule>
  </conditionalFormatting>
  <conditionalFormatting sqref="J586:L587">
    <cfRule type="colorScale" priority="14">
      <colorScale>
        <cfvo type="min"/>
        <cfvo type="percentile" val="50"/>
        <cfvo type="max"/>
        <color rgb="FF63BE7B"/>
        <color rgb="FFFFEB84"/>
        <color rgb="FFF8696B"/>
      </colorScale>
    </cfRule>
    <cfRule type="dataBar" priority="15">
      <dataBar>
        <cfvo type="min"/>
        <cfvo type="max"/>
        <color rgb="FF63C384"/>
      </dataBar>
      <extLst>
        <ext xmlns:x14="http://schemas.microsoft.com/office/spreadsheetml/2009/9/main" uri="{B025F937-C7B1-47D3-B67F-A62EFF666E3E}">
          <x14:id>{C3C77B25-CE0B-4E51-8C05-D92EC4BA46D1}</x14:id>
        </ext>
      </extLst>
    </cfRule>
  </conditionalFormatting>
  <conditionalFormatting sqref="I587">
    <cfRule type="colorScale" priority="9">
      <colorScale>
        <cfvo type="min"/>
        <cfvo type="max"/>
        <color rgb="FFFF0000"/>
        <color rgb="FF00B050"/>
      </colorScale>
    </cfRule>
    <cfRule type="colorScale" priority="12">
      <colorScale>
        <cfvo type="min"/>
        <cfvo type="percentile" val="50"/>
        <cfvo type="max"/>
        <color rgb="FFF8696B"/>
        <color rgb="FFFFEB84"/>
        <color rgb="FF63BE7B"/>
      </colorScale>
    </cfRule>
  </conditionalFormatting>
  <conditionalFormatting sqref="I586:I587">
    <cfRule type="colorScale" priority="10">
      <colorScale>
        <cfvo type="min"/>
        <cfvo type="percentile" val="50"/>
        <cfvo type="max"/>
        <color rgb="FF63BE7B"/>
        <color rgb="FFFFEB84"/>
        <color rgb="FFF8696B"/>
      </colorScale>
    </cfRule>
    <cfRule type="dataBar" priority="11">
      <dataBar>
        <cfvo type="min"/>
        <cfvo type="max"/>
        <color rgb="FF63C384"/>
      </dataBar>
      <extLst>
        <ext xmlns:x14="http://schemas.microsoft.com/office/spreadsheetml/2009/9/main" uri="{B025F937-C7B1-47D3-B67F-A62EFF666E3E}">
          <x14:id>{D08F2B11-158E-4DFC-86D1-261021C5E6D2}</x14:id>
        </ext>
      </extLst>
    </cfRule>
  </conditionalFormatting>
  <conditionalFormatting sqref="J304:L304">
    <cfRule type="colorScale" priority="5">
      <colorScale>
        <cfvo type="min"/>
        <cfvo type="max"/>
        <color rgb="FFFF0000"/>
        <color rgb="FF00B050"/>
      </colorScale>
    </cfRule>
    <cfRule type="colorScale" priority="8">
      <colorScale>
        <cfvo type="min"/>
        <cfvo type="percentile" val="50"/>
        <cfvo type="max"/>
        <color rgb="FFF8696B"/>
        <color rgb="FFFFEB84"/>
        <color rgb="FF63BE7B"/>
      </colorScale>
    </cfRule>
  </conditionalFormatting>
  <conditionalFormatting sqref="J303:L304">
    <cfRule type="colorScale" priority="6">
      <colorScale>
        <cfvo type="min"/>
        <cfvo type="percentile" val="50"/>
        <cfvo type="max"/>
        <color rgb="FF63BE7B"/>
        <color rgb="FFFFEB84"/>
        <color rgb="FFF8696B"/>
      </colorScale>
    </cfRule>
    <cfRule type="dataBar" priority="7">
      <dataBar>
        <cfvo type="min"/>
        <cfvo type="max"/>
        <color rgb="FF63C384"/>
      </dataBar>
      <extLst>
        <ext xmlns:x14="http://schemas.microsoft.com/office/spreadsheetml/2009/9/main" uri="{B025F937-C7B1-47D3-B67F-A62EFF666E3E}">
          <x14:id>{98FCD90F-C2CC-437D-97F7-439B011EB13B}</x14:id>
        </ext>
      </extLst>
    </cfRule>
  </conditionalFormatting>
  <conditionalFormatting sqref="I304">
    <cfRule type="colorScale" priority="1">
      <colorScale>
        <cfvo type="min"/>
        <cfvo type="max"/>
        <color rgb="FFFF0000"/>
        <color rgb="FF00B050"/>
      </colorScale>
    </cfRule>
    <cfRule type="colorScale" priority="4">
      <colorScale>
        <cfvo type="min"/>
        <cfvo type="percentile" val="50"/>
        <cfvo type="max"/>
        <color rgb="FFF8696B"/>
        <color rgb="FFFFEB84"/>
        <color rgb="FF63BE7B"/>
      </colorScale>
    </cfRule>
  </conditionalFormatting>
  <conditionalFormatting sqref="I303:I304">
    <cfRule type="colorScale" priority="2">
      <colorScale>
        <cfvo type="min"/>
        <cfvo type="percentile" val="50"/>
        <cfvo type="max"/>
        <color rgb="FF63BE7B"/>
        <color rgb="FFFFEB84"/>
        <color rgb="FFF8696B"/>
      </colorScale>
    </cfRule>
    <cfRule type="dataBar" priority="3">
      <dataBar>
        <cfvo type="min"/>
        <cfvo type="max"/>
        <color rgb="FF63C384"/>
      </dataBar>
      <extLst>
        <ext xmlns:x14="http://schemas.microsoft.com/office/spreadsheetml/2009/9/main" uri="{B025F937-C7B1-47D3-B67F-A62EFF666E3E}">
          <x14:id>{5DACD464-F29C-4BB9-91CE-40392294885C}</x14:id>
        </ext>
      </extLst>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dataBar" id="{3C0E0588-9CDA-4652-A7B5-3C63BE76C55E}">
            <x14:dataBar minLength="0" maxLength="100" border="1" negativeBarBorderColorSameAsPositive="0">
              <x14:cfvo type="autoMin"/>
              <x14:cfvo type="autoMax"/>
              <x14:borderColor rgb="FF63C384"/>
              <x14:negativeFillColor rgb="FFFF0000"/>
              <x14:negativeBorderColor rgb="FFFF0000"/>
              <x14:axisColor rgb="FF000000"/>
            </x14:dataBar>
          </x14:cfRule>
          <xm:sqref>J25:L26</xm:sqref>
        </x14:conditionalFormatting>
        <x14:conditionalFormatting xmlns:xm="http://schemas.microsoft.com/office/excel/2006/main">
          <x14:cfRule type="dataBar" id="{5F695171-B755-4E72-A407-4BCA95D1EB80}">
            <x14:dataBar minLength="0" maxLength="100" border="1" negativeBarBorderColorSameAsPositive="0">
              <x14:cfvo type="autoMin"/>
              <x14:cfvo type="autoMax"/>
              <x14:borderColor rgb="FF63C384"/>
              <x14:negativeFillColor rgb="FFFF0000"/>
              <x14:negativeBorderColor rgb="FFFF0000"/>
              <x14:axisColor rgb="FF000000"/>
            </x14:dataBar>
          </x14:cfRule>
          <xm:sqref>I25:I26</xm:sqref>
        </x14:conditionalFormatting>
        <x14:conditionalFormatting xmlns:xm="http://schemas.microsoft.com/office/excel/2006/main">
          <x14:cfRule type="dataBar" id="{FB90F34A-FDF9-448E-B35F-53C8EBA98AA5}">
            <x14:dataBar minLength="0" maxLength="100" border="1" negativeBarBorderColorSameAsPositive="0">
              <x14:cfvo type="autoMin"/>
              <x14:cfvo type="autoMax"/>
              <x14:borderColor rgb="FF63C384"/>
              <x14:negativeFillColor rgb="FFFF0000"/>
              <x14:negativeBorderColor rgb="FFFF0000"/>
              <x14:axisColor rgb="FF000000"/>
            </x14:dataBar>
          </x14:cfRule>
          <xm:sqref>J67:L68</xm:sqref>
        </x14:conditionalFormatting>
        <x14:conditionalFormatting xmlns:xm="http://schemas.microsoft.com/office/excel/2006/main">
          <x14:cfRule type="dataBar" id="{503EBA95-8270-4620-A17D-08D5F8321202}">
            <x14:dataBar minLength="0" maxLength="100" border="1" negativeBarBorderColorSameAsPositive="0">
              <x14:cfvo type="autoMin"/>
              <x14:cfvo type="autoMax"/>
              <x14:borderColor rgb="FF63C384"/>
              <x14:negativeFillColor rgb="FFFF0000"/>
              <x14:negativeBorderColor rgb="FFFF0000"/>
              <x14:axisColor rgb="FF000000"/>
            </x14:dataBar>
          </x14:cfRule>
          <xm:sqref>I67:I68</xm:sqref>
        </x14:conditionalFormatting>
        <x14:conditionalFormatting xmlns:xm="http://schemas.microsoft.com/office/excel/2006/main">
          <x14:cfRule type="dataBar" id="{6B4BDC2F-D6FE-4BD1-8764-20C383FEF829}">
            <x14:dataBar minLength="0" maxLength="100" border="1" negativeBarBorderColorSameAsPositive="0">
              <x14:cfvo type="autoMin"/>
              <x14:cfvo type="autoMax"/>
              <x14:borderColor rgb="FF63C384"/>
              <x14:negativeFillColor rgb="FFFF0000"/>
              <x14:negativeBorderColor rgb="FFFF0000"/>
              <x14:axisColor rgb="FF000000"/>
            </x14:dataBar>
          </x14:cfRule>
          <xm:sqref>J111:L112</xm:sqref>
        </x14:conditionalFormatting>
        <x14:conditionalFormatting xmlns:xm="http://schemas.microsoft.com/office/excel/2006/main">
          <x14:cfRule type="dataBar" id="{756B67F9-366E-4446-87D8-C90DC9F78D72}">
            <x14:dataBar minLength="0" maxLength="100" border="1" negativeBarBorderColorSameAsPositive="0">
              <x14:cfvo type="autoMin"/>
              <x14:cfvo type="autoMax"/>
              <x14:borderColor rgb="FF63C384"/>
              <x14:negativeFillColor rgb="FFFF0000"/>
              <x14:negativeBorderColor rgb="FFFF0000"/>
              <x14:axisColor rgb="FF000000"/>
            </x14:dataBar>
          </x14:cfRule>
          <xm:sqref>I111:I112</xm:sqref>
        </x14:conditionalFormatting>
        <x14:conditionalFormatting xmlns:xm="http://schemas.microsoft.com/office/excel/2006/main">
          <x14:cfRule type="dataBar" id="{4FD92E36-A2BF-4B85-B165-EF66DD0A20FD}">
            <x14:dataBar minLength="0" maxLength="100" border="1" negativeBarBorderColorSameAsPositive="0">
              <x14:cfvo type="autoMin"/>
              <x14:cfvo type="autoMax"/>
              <x14:borderColor rgb="FF63C384"/>
              <x14:negativeFillColor rgb="FFFF0000"/>
              <x14:negativeBorderColor rgb="FFFF0000"/>
              <x14:axisColor rgb="FF000000"/>
            </x14:dataBar>
          </x14:cfRule>
          <xm:sqref>J155:L156</xm:sqref>
        </x14:conditionalFormatting>
        <x14:conditionalFormatting xmlns:xm="http://schemas.microsoft.com/office/excel/2006/main">
          <x14:cfRule type="dataBar" id="{DCAB1BEB-7D06-4304-A5E6-080BE38FC955}">
            <x14:dataBar minLength="0" maxLength="100" border="1" negativeBarBorderColorSameAsPositive="0">
              <x14:cfvo type="autoMin"/>
              <x14:cfvo type="autoMax"/>
              <x14:borderColor rgb="FF63C384"/>
              <x14:negativeFillColor rgb="FFFF0000"/>
              <x14:negativeBorderColor rgb="FFFF0000"/>
              <x14:axisColor rgb="FF000000"/>
            </x14:dataBar>
          </x14:cfRule>
          <xm:sqref>I155:I156</xm:sqref>
        </x14:conditionalFormatting>
        <x14:conditionalFormatting xmlns:xm="http://schemas.microsoft.com/office/excel/2006/main">
          <x14:cfRule type="dataBar" id="{A09B99B9-8F15-456F-8E99-1BDC6FA64AB6}">
            <x14:dataBar minLength="0" maxLength="100" border="1" negativeBarBorderColorSameAsPositive="0">
              <x14:cfvo type="autoMin"/>
              <x14:cfvo type="autoMax"/>
              <x14:borderColor rgb="FF63C384"/>
              <x14:negativeFillColor rgb="FFFF0000"/>
              <x14:negativeBorderColor rgb="FFFF0000"/>
              <x14:axisColor rgb="FF000000"/>
            </x14:dataBar>
          </x14:cfRule>
          <xm:sqref>J199:L200</xm:sqref>
        </x14:conditionalFormatting>
        <x14:conditionalFormatting xmlns:xm="http://schemas.microsoft.com/office/excel/2006/main">
          <x14:cfRule type="dataBar" id="{A1E1E01C-850E-4210-B849-DD9BC13423AB}">
            <x14:dataBar minLength="0" maxLength="100" border="1" negativeBarBorderColorSameAsPositive="0">
              <x14:cfvo type="autoMin"/>
              <x14:cfvo type="autoMax"/>
              <x14:borderColor rgb="FF63C384"/>
              <x14:negativeFillColor rgb="FFFF0000"/>
              <x14:negativeBorderColor rgb="FFFF0000"/>
              <x14:axisColor rgb="FF000000"/>
            </x14:dataBar>
          </x14:cfRule>
          <xm:sqref>I199:I200</xm:sqref>
        </x14:conditionalFormatting>
        <x14:conditionalFormatting xmlns:xm="http://schemas.microsoft.com/office/excel/2006/main">
          <x14:cfRule type="dataBar" id="{55AB47A8-E803-4326-8144-59DA6DF0ECAC}">
            <x14:dataBar minLength="0" maxLength="100" border="1" negativeBarBorderColorSameAsPositive="0">
              <x14:cfvo type="autoMin"/>
              <x14:cfvo type="autoMax"/>
              <x14:borderColor rgb="FF63C384"/>
              <x14:negativeFillColor rgb="FFFF0000"/>
              <x14:negativeBorderColor rgb="FFFF0000"/>
              <x14:axisColor rgb="FF000000"/>
            </x14:dataBar>
          </x14:cfRule>
          <xm:sqref>J241:L242</xm:sqref>
        </x14:conditionalFormatting>
        <x14:conditionalFormatting xmlns:xm="http://schemas.microsoft.com/office/excel/2006/main">
          <x14:cfRule type="dataBar" id="{1B222364-8EB1-45CE-98C5-C5F746BA5D2A}">
            <x14:dataBar minLength="0" maxLength="100" border="1" negativeBarBorderColorSameAsPositive="0">
              <x14:cfvo type="autoMin"/>
              <x14:cfvo type="autoMax"/>
              <x14:borderColor rgb="FF63C384"/>
              <x14:negativeFillColor rgb="FFFF0000"/>
              <x14:negativeBorderColor rgb="FFFF0000"/>
              <x14:axisColor rgb="FF000000"/>
            </x14:dataBar>
          </x14:cfRule>
          <xm:sqref>I241:I242</xm:sqref>
        </x14:conditionalFormatting>
        <x14:conditionalFormatting xmlns:xm="http://schemas.microsoft.com/office/excel/2006/main">
          <x14:cfRule type="dataBar" id="{F52C8A7D-06C6-4EB7-B6F8-189FD4DB37AB}">
            <x14:dataBar minLength="0" maxLength="100" border="1" negativeBarBorderColorSameAsPositive="0">
              <x14:cfvo type="autoMin"/>
              <x14:cfvo type="autoMax"/>
              <x14:borderColor rgb="FF63C384"/>
              <x14:negativeFillColor rgb="FFFF0000"/>
              <x14:negativeBorderColor rgb="FFFF0000"/>
              <x14:axisColor rgb="FF000000"/>
            </x14:dataBar>
          </x14:cfRule>
          <xm:sqref>J284:L285</xm:sqref>
        </x14:conditionalFormatting>
        <x14:conditionalFormatting xmlns:xm="http://schemas.microsoft.com/office/excel/2006/main">
          <x14:cfRule type="dataBar" id="{903B19D7-E80D-40BA-B30C-519D73DFA010}">
            <x14:dataBar minLength="0" maxLength="100" border="1" negativeBarBorderColorSameAsPositive="0">
              <x14:cfvo type="autoMin"/>
              <x14:cfvo type="autoMax"/>
              <x14:borderColor rgb="FF63C384"/>
              <x14:negativeFillColor rgb="FFFF0000"/>
              <x14:negativeBorderColor rgb="FFFF0000"/>
              <x14:axisColor rgb="FF000000"/>
            </x14:dataBar>
          </x14:cfRule>
          <xm:sqref>I284:I285</xm:sqref>
        </x14:conditionalFormatting>
        <x14:conditionalFormatting xmlns:xm="http://schemas.microsoft.com/office/excel/2006/main">
          <x14:cfRule type="dataBar" id="{BE54D683-4344-44C3-B4F5-45C1FDEB1CD9}">
            <x14:dataBar minLength="0" maxLength="100" border="1" negativeBarBorderColorSameAsPositive="0">
              <x14:cfvo type="autoMin"/>
              <x14:cfvo type="autoMax"/>
              <x14:borderColor rgb="FF63C384"/>
              <x14:negativeFillColor rgb="FFFF0000"/>
              <x14:negativeBorderColor rgb="FFFF0000"/>
              <x14:axisColor rgb="FF000000"/>
            </x14:dataBar>
          </x14:cfRule>
          <xm:sqref>J332:L333</xm:sqref>
        </x14:conditionalFormatting>
        <x14:conditionalFormatting xmlns:xm="http://schemas.microsoft.com/office/excel/2006/main">
          <x14:cfRule type="dataBar" id="{953871D7-A878-47A6-B21F-3EF62E7A7956}">
            <x14:dataBar minLength="0" maxLength="100" border="1" negativeBarBorderColorSameAsPositive="0">
              <x14:cfvo type="autoMin"/>
              <x14:cfvo type="autoMax"/>
              <x14:borderColor rgb="FF63C384"/>
              <x14:negativeFillColor rgb="FFFF0000"/>
              <x14:negativeBorderColor rgb="FFFF0000"/>
              <x14:axisColor rgb="FF000000"/>
            </x14:dataBar>
          </x14:cfRule>
          <xm:sqref>I332:I333</xm:sqref>
        </x14:conditionalFormatting>
        <x14:conditionalFormatting xmlns:xm="http://schemas.microsoft.com/office/excel/2006/main">
          <x14:cfRule type="dataBar" id="{4EFDECBA-B3A6-4099-BCA1-96EB661F9B4F}">
            <x14:dataBar minLength="0" maxLength="100" border="1" negativeBarBorderColorSameAsPositive="0">
              <x14:cfvo type="autoMin"/>
              <x14:cfvo type="autoMax"/>
              <x14:borderColor rgb="FF63C384"/>
              <x14:negativeFillColor rgb="FFFF0000"/>
              <x14:negativeBorderColor rgb="FFFF0000"/>
              <x14:axisColor rgb="FF000000"/>
            </x14:dataBar>
          </x14:cfRule>
          <xm:sqref>J374:L375</xm:sqref>
        </x14:conditionalFormatting>
        <x14:conditionalFormatting xmlns:xm="http://schemas.microsoft.com/office/excel/2006/main">
          <x14:cfRule type="dataBar" id="{14CEE631-C912-48B7-9266-43D511AFFBC5}">
            <x14:dataBar minLength="0" maxLength="100" border="1" negativeBarBorderColorSameAsPositive="0">
              <x14:cfvo type="autoMin"/>
              <x14:cfvo type="autoMax"/>
              <x14:borderColor rgb="FF63C384"/>
              <x14:negativeFillColor rgb="FFFF0000"/>
              <x14:negativeBorderColor rgb="FFFF0000"/>
              <x14:axisColor rgb="FF000000"/>
            </x14:dataBar>
          </x14:cfRule>
          <xm:sqref>I374:I375</xm:sqref>
        </x14:conditionalFormatting>
        <x14:conditionalFormatting xmlns:xm="http://schemas.microsoft.com/office/excel/2006/main">
          <x14:cfRule type="dataBar" id="{16CCBA5A-6966-4E77-96B0-068F70CCA784}">
            <x14:dataBar minLength="0" maxLength="100" border="1" negativeBarBorderColorSameAsPositive="0">
              <x14:cfvo type="autoMin"/>
              <x14:cfvo type="autoMax"/>
              <x14:borderColor rgb="FF63C384"/>
              <x14:negativeFillColor rgb="FFFF0000"/>
              <x14:negativeBorderColor rgb="FFFF0000"/>
              <x14:axisColor rgb="FF000000"/>
            </x14:dataBar>
          </x14:cfRule>
          <xm:sqref>J416:L417</xm:sqref>
        </x14:conditionalFormatting>
        <x14:conditionalFormatting xmlns:xm="http://schemas.microsoft.com/office/excel/2006/main">
          <x14:cfRule type="dataBar" id="{FC541BF6-9527-428F-8A99-2421AEEFE19A}">
            <x14:dataBar minLength="0" maxLength="100" border="1" negativeBarBorderColorSameAsPositive="0">
              <x14:cfvo type="autoMin"/>
              <x14:cfvo type="autoMax"/>
              <x14:borderColor rgb="FF63C384"/>
              <x14:negativeFillColor rgb="FFFF0000"/>
              <x14:negativeBorderColor rgb="FFFF0000"/>
              <x14:axisColor rgb="FF000000"/>
            </x14:dataBar>
          </x14:cfRule>
          <xm:sqref>I416:I417</xm:sqref>
        </x14:conditionalFormatting>
        <x14:conditionalFormatting xmlns:xm="http://schemas.microsoft.com/office/excel/2006/main">
          <x14:cfRule type="dataBar" id="{AD2C717D-7F04-42DE-B4F0-03B86C9525D7}">
            <x14:dataBar minLength="0" maxLength="100" border="1" negativeBarBorderColorSameAsPositive="0">
              <x14:cfvo type="autoMin"/>
              <x14:cfvo type="autoMax"/>
              <x14:borderColor rgb="FF63C384"/>
              <x14:negativeFillColor rgb="FFFF0000"/>
              <x14:negativeBorderColor rgb="FFFF0000"/>
              <x14:axisColor rgb="FF000000"/>
            </x14:dataBar>
          </x14:cfRule>
          <xm:sqref>J458:L459</xm:sqref>
        </x14:conditionalFormatting>
        <x14:conditionalFormatting xmlns:xm="http://schemas.microsoft.com/office/excel/2006/main">
          <x14:cfRule type="dataBar" id="{CCE3A184-F0C7-4634-87CA-E4037D273C56}">
            <x14:dataBar minLength="0" maxLength="100" border="1" negativeBarBorderColorSameAsPositive="0">
              <x14:cfvo type="autoMin"/>
              <x14:cfvo type="autoMax"/>
              <x14:borderColor rgb="FF63C384"/>
              <x14:negativeFillColor rgb="FFFF0000"/>
              <x14:negativeBorderColor rgb="FFFF0000"/>
              <x14:axisColor rgb="FF000000"/>
            </x14:dataBar>
          </x14:cfRule>
          <xm:sqref>I458:I459</xm:sqref>
        </x14:conditionalFormatting>
        <x14:conditionalFormatting xmlns:xm="http://schemas.microsoft.com/office/excel/2006/main">
          <x14:cfRule type="dataBar" id="{F5FE3B34-44EA-4B46-A7ED-57CB7F8B761F}">
            <x14:dataBar minLength="0" maxLength="100" border="1" negativeBarBorderColorSameAsPositive="0">
              <x14:cfvo type="autoMin"/>
              <x14:cfvo type="autoMax"/>
              <x14:borderColor rgb="FF63C384"/>
              <x14:negativeFillColor rgb="FFFF0000"/>
              <x14:negativeBorderColor rgb="FFFF0000"/>
              <x14:axisColor rgb="FF000000"/>
            </x14:dataBar>
          </x14:cfRule>
          <xm:sqref>J500:L501</xm:sqref>
        </x14:conditionalFormatting>
        <x14:conditionalFormatting xmlns:xm="http://schemas.microsoft.com/office/excel/2006/main">
          <x14:cfRule type="dataBar" id="{837F7B8E-5A92-41ED-A9B4-F3A156DEC6EC}">
            <x14:dataBar minLength="0" maxLength="100" border="1" negativeBarBorderColorSameAsPositive="0">
              <x14:cfvo type="autoMin"/>
              <x14:cfvo type="autoMax"/>
              <x14:borderColor rgb="FF63C384"/>
              <x14:negativeFillColor rgb="FFFF0000"/>
              <x14:negativeBorderColor rgb="FFFF0000"/>
              <x14:axisColor rgb="FF000000"/>
            </x14:dataBar>
          </x14:cfRule>
          <xm:sqref>I500:I501</xm:sqref>
        </x14:conditionalFormatting>
        <x14:conditionalFormatting xmlns:xm="http://schemas.microsoft.com/office/excel/2006/main">
          <x14:cfRule type="dataBar" id="{F631ED36-7C26-4F0E-B8AC-388E31B70E42}">
            <x14:dataBar minLength="0" maxLength="100" border="1" negativeBarBorderColorSameAsPositive="0">
              <x14:cfvo type="autoMin"/>
              <x14:cfvo type="autoMax"/>
              <x14:borderColor rgb="FF63C384"/>
              <x14:negativeFillColor rgb="FFFF0000"/>
              <x14:negativeBorderColor rgb="FFFF0000"/>
              <x14:axisColor rgb="FF000000"/>
            </x14:dataBar>
          </x14:cfRule>
          <xm:sqref>J542:L543</xm:sqref>
        </x14:conditionalFormatting>
        <x14:conditionalFormatting xmlns:xm="http://schemas.microsoft.com/office/excel/2006/main">
          <x14:cfRule type="dataBar" id="{9A9D7FC0-7DC8-45BF-AF2D-4BF2E92B312D}">
            <x14:dataBar minLength="0" maxLength="100" border="1" negativeBarBorderColorSameAsPositive="0">
              <x14:cfvo type="autoMin"/>
              <x14:cfvo type="autoMax"/>
              <x14:borderColor rgb="FF63C384"/>
              <x14:negativeFillColor rgb="FFFF0000"/>
              <x14:negativeBorderColor rgb="FFFF0000"/>
              <x14:axisColor rgb="FF000000"/>
            </x14:dataBar>
          </x14:cfRule>
          <xm:sqref>I542:I543</xm:sqref>
        </x14:conditionalFormatting>
        <x14:conditionalFormatting xmlns:xm="http://schemas.microsoft.com/office/excel/2006/main">
          <x14:cfRule type="dataBar" id="{C3C77B25-CE0B-4E51-8C05-D92EC4BA46D1}">
            <x14:dataBar minLength="0" maxLength="100" border="1" negativeBarBorderColorSameAsPositive="0">
              <x14:cfvo type="autoMin"/>
              <x14:cfvo type="autoMax"/>
              <x14:borderColor rgb="FF63C384"/>
              <x14:negativeFillColor rgb="FFFF0000"/>
              <x14:negativeBorderColor rgb="FFFF0000"/>
              <x14:axisColor rgb="FF000000"/>
            </x14:dataBar>
          </x14:cfRule>
          <xm:sqref>J586:L587</xm:sqref>
        </x14:conditionalFormatting>
        <x14:conditionalFormatting xmlns:xm="http://schemas.microsoft.com/office/excel/2006/main">
          <x14:cfRule type="dataBar" id="{D08F2B11-158E-4DFC-86D1-261021C5E6D2}">
            <x14:dataBar minLength="0" maxLength="100" border="1" negativeBarBorderColorSameAsPositive="0">
              <x14:cfvo type="autoMin"/>
              <x14:cfvo type="autoMax"/>
              <x14:borderColor rgb="FF63C384"/>
              <x14:negativeFillColor rgb="FFFF0000"/>
              <x14:negativeBorderColor rgb="FFFF0000"/>
              <x14:axisColor rgb="FF000000"/>
            </x14:dataBar>
          </x14:cfRule>
          <xm:sqref>I586:I587</xm:sqref>
        </x14:conditionalFormatting>
        <x14:conditionalFormatting xmlns:xm="http://schemas.microsoft.com/office/excel/2006/main">
          <x14:cfRule type="dataBar" id="{98FCD90F-C2CC-437D-97F7-439B011EB13B}">
            <x14:dataBar minLength="0" maxLength="100" border="1" negativeBarBorderColorSameAsPositive="0">
              <x14:cfvo type="autoMin"/>
              <x14:cfvo type="autoMax"/>
              <x14:borderColor rgb="FF63C384"/>
              <x14:negativeFillColor rgb="FFFF0000"/>
              <x14:negativeBorderColor rgb="FFFF0000"/>
              <x14:axisColor rgb="FF000000"/>
            </x14:dataBar>
          </x14:cfRule>
          <xm:sqref>J303:L304</xm:sqref>
        </x14:conditionalFormatting>
        <x14:conditionalFormatting xmlns:xm="http://schemas.microsoft.com/office/excel/2006/main">
          <x14:cfRule type="dataBar" id="{5DACD464-F29C-4BB9-91CE-40392294885C}">
            <x14:dataBar minLength="0" maxLength="100" border="1" negativeBarBorderColorSameAsPositive="0">
              <x14:cfvo type="autoMin"/>
              <x14:cfvo type="autoMax"/>
              <x14:borderColor rgb="FF63C384"/>
              <x14:negativeFillColor rgb="FFFF0000"/>
              <x14:negativeBorderColor rgb="FFFF0000"/>
              <x14:axisColor rgb="FF000000"/>
            </x14:dataBar>
          </x14:cfRule>
          <xm:sqref>I303:I304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273"/>
  <sheetViews>
    <sheetView zoomScale="70" zoomScaleNormal="70" workbookViewId="0">
      <selection activeCell="E240" sqref="E240:H240"/>
    </sheetView>
  </sheetViews>
  <sheetFormatPr baseColWidth="10" defaultRowHeight="15"/>
  <cols>
    <col min="1" max="1" width="43.28515625" style="51" customWidth="1"/>
    <col min="2" max="8" width="11.42578125" style="51"/>
    <col min="9" max="9" width="45.85546875" style="51" customWidth="1"/>
    <col min="10" max="18" width="11.42578125" style="51"/>
    <col min="19" max="19" width="15" style="51" bestFit="1" customWidth="1"/>
    <col min="20" max="20" width="43.7109375" style="51" bestFit="1" customWidth="1"/>
    <col min="21" max="21" width="37.7109375" style="51" bestFit="1" customWidth="1"/>
    <col min="22" max="16384" width="11.42578125" style="51"/>
  </cols>
  <sheetData>
    <row r="1" spans="1:21" ht="18.75" thickBot="1">
      <c r="A1" s="12" t="s">
        <v>80</v>
      </c>
      <c r="B1" s="204" t="s">
        <v>107</v>
      </c>
      <c r="C1" s="205"/>
      <c r="D1" s="205"/>
      <c r="E1" s="205"/>
      <c r="F1" s="205"/>
      <c r="G1" s="205"/>
      <c r="H1" s="205"/>
      <c r="I1" s="205"/>
      <c r="J1" s="205"/>
      <c r="K1" s="205"/>
      <c r="L1" s="205"/>
      <c r="M1" s="205"/>
      <c r="N1" s="205"/>
      <c r="O1" s="205"/>
      <c r="P1" s="205"/>
      <c r="Q1" s="205"/>
      <c r="R1" s="206"/>
    </row>
    <row r="2" spans="1:21" ht="18.75" thickBot="1">
      <c r="A2" s="12" t="s">
        <v>78</v>
      </c>
      <c r="B2" s="204" t="s">
        <v>77</v>
      </c>
      <c r="C2" s="205"/>
      <c r="D2" s="205"/>
      <c r="E2" s="205"/>
      <c r="F2" s="205"/>
      <c r="G2" s="205"/>
      <c r="H2" s="205"/>
      <c r="I2" s="205"/>
      <c r="J2" s="205"/>
      <c r="K2" s="205"/>
      <c r="L2" s="205"/>
      <c r="M2" s="205"/>
      <c r="N2" s="205"/>
      <c r="O2" s="205"/>
      <c r="P2" s="205"/>
      <c r="Q2" s="205"/>
      <c r="R2" s="206"/>
    </row>
    <row r="3" spans="1:21" ht="18.75" thickBot="1">
      <c r="A3" s="12" t="s">
        <v>76</v>
      </c>
      <c r="B3" s="207">
        <v>44069</v>
      </c>
      <c r="C3" s="208"/>
      <c r="D3" s="208"/>
      <c r="E3" s="208"/>
      <c r="F3" s="208"/>
      <c r="G3" s="208"/>
      <c r="H3" s="208"/>
      <c r="I3" s="208"/>
      <c r="J3" s="208"/>
      <c r="K3" s="208"/>
      <c r="L3" s="208"/>
      <c r="M3" s="208"/>
      <c r="N3" s="208"/>
      <c r="O3" s="208"/>
      <c r="P3" s="208"/>
      <c r="Q3" s="208"/>
      <c r="R3" s="209"/>
    </row>
    <row r="4" spans="1:21" ht="18.75" thickBot="1">
      <c r="A4" s="12" t="s">
        <v>75</v>
      </c>
      <c r="B4" s="204" t="s">
        <v>74</v>
      </c>
      <c r="C4" s="205"/>
      <c r="D4" s="205"/>
      <c r="E4" s="205"/>
      <c r="F4" s="205"/>
      <c r="G4" s="205"/>
      <c r="H4" s="206"/>
      <c r="I4" s="210" t="s">
        <v>73</v>
      </c>
      <c r="J4" s="211"/>
      <c r="K4" s="211"/>
      <c r="L4" s="211"/>
      <c r="M4" s="211"/>
      <c r="N4" s="212"/>
      <c r="O4" s="213">
        <v>22</v>
      </c>
      <c r="P4" s="208"/>
      <c r="Q4" s="208"/>
      <c r="R4" s="209"/>
    </row>
    <row r="5" spans="1:21" ht="18.75" thickBot="1">
      <c r="A5" s="11" t="s">
        <v>72</v>
      </c>
      <c r="B5" s="214" t="s">
        <v>105</v>
      </c>
      <c r="C5" s="215"/>
      <c r="D5" s="215"/>
      <c r="E5" s="215"/>
      <c r="F5" s="215"/>
      <c r="G5" s="215"/>
      <c r="H5" s="215"/>
      <c r="I5" s="215"/>
      <c r="J5" s="215"/>
      <c r="K5" s="215"/>
      <c r="L5" s="215"/>
      <c r="M5" s="215"/>
      <c r="N5" s="215"/>
      <c r="O5" s="215"/>
      <c r="P5" s="215"/>
      <c r="Q5" s="215"/>
      <c r="R5" s="216"/>
    </row>
    <row r="6" spans="1:21" ht="15.75" thickBot="1">
      <c r="A6" s="52"/>
      <c r="B6" s="52"/>
      <c r="C6" s="52"/>
      <c r="D6" s="52"/>
      <c r="E6" s="52"/>
      <c r="F6" s="52"/>
      <c r="G6" s="52"/>
      <c r="H6" s="52"/>
      <c r="I6" s="52"/>
      <c r="J6" s="52"/>
      <c r="K6" s="52"/>
      <c r="L6" s="52"/>
      <c r="M6" s="52"/>
      <c r="N6" s="52"/>
      <c r="O6" s="52"/>
      <c r="P6" s="52"/>
      <c r="Q6" s="52"/>
      <c r="R6" s="52"/>
    </row>
    <row r="7" spans="1:21" ht="15.75">
      <c r="A7" s="87" t="s">
        <v>106</v>
      </c>
      <c r="B7" s="89" t="s">
        <v>105</v>
      </c>
      <c r="C7" s="89"/>
      <c r="D7" s="89"/>
      <c r="E7" s="89"/>
      <c r="F7" s="89"/>
      <c r="G7" s="89"/>
      <c r="H7" s="89"/>
      <c r="I7" s="89"/>
      <c r="J7" s="89"/>
      <c r="K7" s="89"/>
      <c r="L7" s="89"/>
      <c r="M7" s="89"/>
      <c r="N7" s="89"/>
      <c r="O7" s="90"/>
      <c r="P7" s="52"/>
      <c r="Q7" s="52"/>
      <c r="R7" s="52"/>
      <c r="S7" s="10" t="s">
        <v>69</v>
      </c>
      <c r="T7" s="17" t="s">
        <v>68</v>
      </c>
      <c r="U7" s="10" t="s">
        <v>1</v>
      </c>
    </row>
    <row r="8" spans="1:21" ht="16.5" thickBot="1">
      <c r="A8" s="88"/>
      <c r="B8" s="91"/>
      <c r="C8" s="91"/>
      <c r="D8" s="91"/>
      <c r="E8" s="91"/>
      <c r="F8" s="91"/>
      <c r="G8" s="91"/>
      <c r="H8" s="91"/>
      <c r="I8" s="91"/>
      <c r="J8" s="91"/>
      <c r="K8" s="91"/>
      <c r="L8" s="91"/>
      <c r="M8" s="91"/>
      <c r="N8" s="91"/>
      <c r="O8" s="92"/>
      <c r="P8" s="52"/>
      <c r="Q8" s="52"/>
      <c r="R8" s="52"/>
      <c r="S8" s="8">
        <v>1</v>
      </c>
      <c r="T8" s="9">
        <f>AVERAGE(I26+I72)/2</f>
        <v>1</v>
      </c>
      <c r="U8" s="9"/>
    </row>
    <row r="9" spans="1:21" ht="15.75">
      <c r="A9" s="93" t="s">
        <v>67</v>
      </c>
      <c r="B9" s="95" t="s">
        <v>66</v>
      </c>
      <c r="C9" s="95"/>
      <c r="D9" s="95"/>
      <c r="E9" s="95"/>
      <c r="F9" s="95"/>
      <c r="G9" s="95"/>
      <c r="H9" s="95"/>
      <c r="I9" s="95"/>
      <c r="J9" s="95"/>
      <c r="K9" s="95"/>
      <c r="L9" s="95"/>
      <c r="M9" s="95"/>
      <c r="N9" s="95"/>
      <c r="O9" s="96"/>
      <c r="P9" s="52"/>
      <c r="Q9" s="52"/>
      <c r="R9" s="52"/>
      <c r="S9" s="8">
        <v>2</v>
      </c>
      <c r="T9" s="9">
        <f>I116</f>
        <v>0.6</v>
      </c>
      <c r="U9" s="9"/>
    </row>
    <row r="10" spans="1:21" ht="16.5" thickBot="1">
      <c r="A10" s="94"/>
      <c r="B10" s="97"/>
      <c r="C10" s="97"/>
      <c r="D10" s="97"/>
      <c r="E10" s="97"/>
      <c r="F10" s="97"/>
      <c r="G10" s="97"/>
      <c r="H10" s="97"/>
      <c r="I10" s="97"/>
      <c r="J10" s="97"/>
      <c r="K10" s="97"/>
      <c r="L10" s="97"/>
      <c r="M10" s="97"/>
      <c r="N10" s="97"/>
      <c r="O10" s="98"/>
      <c r="P10" s="52"/>
      <c r="Q10" s="52"/>
      <c r="R10" s="52"/>
      <c r="S10" s="8">
        <v>3</v>
      </c>
      <c r="T10" s="9" t="e">
        <f>I160</f>
        <v>#DIV/0!</v>
      </c>
      <c r="U10" s="9"/>
    </row>
    <row r="11" spans="1:21" ht="16.5" thickBot="1">
      <c r="A11" s="99" t="s">
        <v>12</v>
      </c>
      <c r="B11" s="100"/>
      <c r="C11" s="100"/>
      <c r="D11" s="100"/>
      <c r="E11" s="100"/>
      <c r="F11" s="100"/>
      <c r="G11" s="100"/>
      <c r="H11" s="100"/>
      <c r="I11" s="100"/>
      <c r="J11" s="100"/>
      <c r="K11" s="100"/>
      <c r="L11" s="100"/>
      <c r="M11" s="100"/>
      <c r="N11" s="100"/>
      <c r="O11" s="101"/>
      <c r="P11" s="52"/>
      <c r="Q11" s="52"/>
      <c r="R11" s="52"/>
      <c r="S11" s="8">
        <v>4</v>
      </c>
      <c r="T11" s="7">
        <f>(I182+I205+I246)/3</f>
        <v>0.50900370370370374</v>
      </c>
      <c r="U11" s="53"/>
    </row>
    <row r="12" spans="1:21" ht="16.5" thickBot="1">
      <c r="A12" s="102" t="s">
        <v>104</v>
      </c>
      <c r="B12" s="103"/>
      <c r="C12" s="103"/>
      <c r="D12" s="103"/>
      <c r="E12" s="103"/>
      <c r="F12" s="103"/>
      <c r="G12" s="103"/>
      <c r="H12" s="103"/>
      <c r="I12" s="103"/>
      <c r="J12" s="103"/>
      <c r="K12" s="103"/>
      <c r="L12" s="103"/>
      <c r="M12" s="103"/>
      <c r="N12" s="103"/>
      <c r="O12" s="104"/>
      <c r="P12" s="52"/>
      <c r="Q12" s="52"/>
      <c r="R12" s="52"/>
      <c r="S12" s="6" t="s">
        <v>64</v>
      </c>
      <c r="T12" s="5" t="e">
        <f>AVERAGE(T8:T11)/4</f>
        <v>#DIV/0!</v>
      </c>
      <c r="U12" s="5" t="e">
        <f>AVERAGE(U8:U10)</f>
        <v>#DIV/0!</v>
      </c>
    </row>
    <row r="13" spans="1:21" ht="15.75">
      <c r="A13" s="105" t="s">
        <v>9</v>
      </c>
      <c r="B13" s="106"/>
      <c r="C13" s="106"/>
      <c r="D13" s="106"/>
      <c r="E13" s="106"/>
      <c r="F13" s="106"/>
      <c r="G13" s="106"/>
      <c r="H13" s="106"/>
      <c r="I13" s="106"/>
      <c r="J13" s="106"/>
      <c r="K13" s="106"/>
      <c r="L13" s="106"/>
      <c r="M13" s="106"/>
      <c r="N13" s="106"/>
      <c r="O13" s="107"/>
      <c r="P13" s="52"/>
      <c r="Q13" s="52"/>
      <c r="R13" s="52"/>
    </row>
    <row r="14" spans="1:21" ht="15.75" thickBot="1">
      <c r="A14" s="102" t="s">
        <v>103</v>
      </c>
      <c r="B14" s="103"/>
      <c r="C14" s="103"/>
      <c r="D14" s="103"/>
      <c r="E14" s="103"/>
      <c r="F14" s="103"/>
      <c r="G14" s="103"/>
      <c r="H14" s="103"/>
      <c r="I14" s="103"/>
      <c r="J14" s="103"/>
      <c r="K14" s="103"/>
      <c r="L14" s="103"/>
      <c r="M14" s="103"/>
      <c r="N14" s="103"/>
      <c r="O14" s="104"/>
      <c r="P14" s="52"/>
      <c r="Q14" s="52"/>
      <c r="R14" s="52"/>
    </row>
    <row r="15" spans="1:21" ht="15.75">
      <c r="A15" s="4"/>
      <c r="B15" s="19"/>
      <c r="C15" s="19"/>
      <c r="D15" s="19"/>
      <c r="E15" s="19"/>
      <c r="F15" s="19"/>
      <c r="G15" s="19"/>
      <c r="H15" s="19"/>
      <c r="I15" s="19"/>
      <c r="J15" s="19"/>
      <c r="K15" s="19"/>
      <c r="L15" s="19"/>
      <c r="M15" s="19"/>
      <c r="N15" s="19"/>
      <c r="O15" s="20"/>
      <c r="P15" s="52"/>
      <c r="Q15" s="52"/>
      <c r="R15" s="52"/>
    </row>
    <row r="16" spans="1:21" ht="15.75">
      <c r="A16" s="3"/>
      <c r="B16" s="21"/>
      <c r="C16" s="21"/>
      <c r="D16" s="21"/>
      <c r="E16" s="21"/>
      <c r="F16" s="21"/>
      <c r="G16" s="21"/>
      <c r="H16" s="21"/>
      <c r="I16" s="21"/>
      <c r="J16" s="21"/>
      <c r="K16" s="21"/>
      <c r="L16" s="21"/>
      <c r="M16" s="21"/>
      <c r="N16" s="21"/>
      <c r="O16" s="22"/>
      <c r="P16" s="52"/>
      <c r="Q16" s="52"/>
      <c r="R16" s="52"/>
    </row>
    <row r="17" spans="1:18" ht="15.75">
      <c r="A17" s="3"/>
      <c r="B17" s="21"/>
      <c r="C17" s="21"/>
      <c r="D17" s="21"/>
      <c r="E17" s="21"/>
      <c r="F17" s="21"/>
      <c r="G17" s="21"/>
      <c r="H17" s="21"/>
      <c r="I17" s="21"/>
      <c r="J17" s="21"/>
      <c r="K17" s="21"/>
      <c r="L17" s="21"/>
      <c r="M17" s="21"/>
      <c r="N17" s="21"/>
      <c r="O17" s="22"/>
      <c r="P17" s="52"/>
      <c r="Q17" s="52"/>
      <c r="R17" s="52"/>
    </row>
    <row r="18" spans="1:18" ht="15.75">
      <c r="A18" s="3"/>
      <c r="B18" s="21"/>
      <c r="C18" s="21"/>
      <c r="D18" s="54"/>
      <c r="E18" s="64" t="s">
        <v>9</v>
      </c>
      <c r="F18" s="64"/>
      <c r="G18" s="64"/>
      <c r="H18" s="64"/>
      <c r="I18" s="64"/>
      <c r="J18" s="54"/>
      <c r="K18" s="21"/>
      <c r="L18" s="108"/>
      <c r="M18" s="108"/>
      <c r="N18" s="21"/>
      <c r="O18" s="22"/>
      <c r="P18" s="52"/>
      <c r="Q18" s="52"/>
      <c r="R18" s="52"/>
    </row>
    <row r="19" spans="1:18" ht="31.5" customHeight="1">
      <c r="A19" s="3"/>
      <c r="B19" s="21"/>
      <c r="C19" s="21"/>
      <c r="D19" s="54"/>
      <c r="E19" s="61" t="s">
        <v>147</v>
      </c>
      <c r="F19" s="62"/>
      <c r="G19" s="62"/>
      <c r="H19" s="63"/>
      <c r="I19" s="24">
        <v>16</v>
      </c>
      <c r="J19" s="54"/>
      <c r="K19" s="21"/>
      <c r="L19" s="21"/>
      <c r="M19" s="21"/>
      <c r="N19" s="21"/>
      <c r="O19" s="22"/>
      <c r="P19" s="52"/>
      <c r="Q19" s="52"/>
      <c r="R19" s="52"/>
    </row>
    <row r="20" spans="1:18" ht="15.75">
      <c r="A20" s="3"/>
      <c r="B20" s="21"/>
      <c r="C20" s="25"/>
      <c r="D20" s="54"/>
      <c r="E20" s="61" t="s">
        <v>148</v>
      </c>
      <c r="F20" s="62"/>
      <c r="G20" s="62"/>
      <c r="H20" s="63"/>
      <c r="I20" s="24">
        <v>16</v>
      </c>
      <c r="J20" s="54"/>
      <c r="K20" s="21"/>
      <c r="L20" s="21"/>
      <c r="M20" s="21"/>
      <c r="N20" s="21"/>
      <c r="O20" s="22"/>
      <c r="P20" s="52"/>
      <c r="Q20" s="52"/>
      <c r="R20" s="52"/>
    </row>
    <row r="21" spans="1:18" ht="15.75">
      <c r="A21" s="3"/>
      <c r="B21" s="21"/>
      <c r="C21" s="21"/>
      <c r="D21" s="54"/>
      <c r="E21" s="64" t="s">
        <v>8</v>
      </c>
      <c r="F21" s="64"/>
      <c r="G21" s="64"/>
      <c r="H21" s="64"/>
      <c r="I21" s="26">
        <f>I19/I20</f>
        <v>1</v>
      </c>
      <c r="J21" s="54"/>
      <c r="K21" s="21"/>
      <c r="L21" s="21"/>
      <c r="M21" s="21"/>
      <c r="N21" s="21"/>
      <c r="O21" s="22"/>
      <c r="P21" s="52"/>
      <c r="Q21" s="52"/>
      <c r="R21" s="52"/>
    </row>
    <row r="22" spans="1:18" ht="15.75" hidden="1">
      <c r="A22" s="3"/>
      <c r="B22" s="21"/>
      <c r="C22" s="21"/>
      <c r="D22" s="21"/>
      <c r="E22" s="21"/>
      <c r="F22" s="21"/>
      <c r="G22" s="21"/>
      <c r="H22" s="21"/>
      <c r="I22" s="21"/>
      <c r="J22" s="21"/>
      <c r="K22" s="21"/>
      <c r="L22" s="21"/>
      <c r="M22" s="21"/>
      <c r="N22" s="21"/>
      <c r="O22" s="22"/>
      <c r="P22" s="52"/>
      <c r="Q22" s="52"/>
      <c r="R22" s="52"/>
    </row>
    <row r="23" spans="1:18" ht="15.75" hidden="1">
      <c r="A23" s="3"/>
      <c r="B23" s="21"/>
      <c r="C23" s="21"/>
      <c r="D23" s="21"/>
      <c r="E23" s="21"/>
      <c r="F23" s="21"/>
      <c r="G23" s="21"/>
      <c r="H23" s="21"/>
      <c r="I23" s="21"/>
      <c r="J23" s="21"/>
      <c r="K23" s="21"/>
      <c r="L23" s="21"/>
      <c r="M23" s="21"/>
      <c r="N23" s="21"/>
      <c r="O23" s="22"/>
      <c r="P23" s="52"/>
      <c r="Q23" s="52"/>
      <c r="R23" s="52"/>
    </row>
    <row r="24" spans="1:18" ht="15.75" hidden="1">
      <c r="A24" s="3"/>
      <c r="B24" s="21"/>
      <c r="C24" s="21"/>
      <c r="D24" s="21"/>
      <c r="E24" s="21"/>
      <c r="F24" s="21"/>
      <c r="G24" s="21"/>
      <c r="H24" s="21"/>
      <c r="I24" s="21"/>
      <c r="J24" s="21"/>
      <c r="K24" s="21"/>
      <c r="L24" s="21"/>
      <c r="M24" s="21"/>
      <c r="N24" s="21"/>
      <c r="O24" s="22"/>
      <c r="P24" s="52"/>
      <c r="Q24" s="52"/>
      <c r="R24" s="52"/>
    </row>
    <row r="25" spans="1:18" ht="15.75">
      <c r="A25" s="3"/>
      <c r="B25" s="21"/>
      <c r="C25" s="21"/>
      <c r="D25" s="21"/>
      <c r="E25" s="54"/>
      <c r="F25" s="21"/>
      <c r="G25" s="21"/>
      <c r="H25" s="21"/>
      <c r="I25" s="26">
        <v>1</v>
      </c>
      <c r="J25" s="27"/>
      <c r="K25" s="27"/>
      <c r="L25" s="27"/>
      <c r="M25" s="21"/>
      <c r="N25" s="21"/>
      <c r="O25" s="22"/>
      <c r="P25" s="52"/>
      <c r="Q25" s="52"/>
      <c r="R25" s="52"/>
    </row>
    <row r="26" spans="1:18" ht="15.75">
      <c r="A26" s="3"/>
      <c r="B26" s="21"/>
      <c r="C26" s="21"/>
      <c r="D26" s="21"/>
      <c r="E26" s="64" t="s">
        <v>7</v>
      </c>
      <c r="F26" s="64"/>
      <c r="G26" s="64"/>
      <c r="H26" s="64"/>
      <c r="I26" s="28">
        <f>I21</f>
        <v>1</v>
      </c>
      <c r="J26" s="21"/>
      <c r="K26" s="21"/>
      <c r="L26" s="21"/>
      <c r="M26" s="21"/>
      <c r="N26" s="21"/>
      <c r="O26" s="22"/>
      <c r="P26" s="52"/>
      <c r="Q26" s="52"/>
      <c r="R26" s="52"/>
    </row>
    <row r="27" spans="1:18" ht="16.5" thickBot="1">
      <c r="A27" s="3"/>
      <c r="B27" s="21"/>
      <c r="C27" s="21"/>
      <c r="D27" s="21"/>
      <c r="E27" s="21"/>
      <c r="F27" s="21"/>
      <c r="G27" s="21"/>
      <c r="H27" s="21"/>
      <c r="I27" s="21"/>
      <c r="J27" s="21"/>
      <c r="K27" s="21"/>
      <c r="L27" s="21"/>
      <c r="M27" s="21"/>
      <c r="N27" s="21"/>
      <c r="O27" s="22"/>
      <c r="P27" s="52"/>
      <c r="Q27" s="52"/>
      <c r="R27" s="52"/>
    </row>
    <row r="28" spans="1:18" ht="16.5" thickBot="1">
      <c r="A28" s="114" t="s">
        <v>6</v>
      </c>
      <c r="B28" s="115"/>
      <c r="C28" s="115"/>
      <c r="D28" s="115"/>
      <c r="E28" s="115"/>
      <c r="F28" s="115"/>
      <c r="G28" s="115"/>
      <c r="H28" s="115"/>
      <c r="I28" s="115"/>
      <c r="J28" s="115"/>
      <c r="K28" s="115"/>
      <c r="L28" s="115"/>
      <c r="M28" s="115"/>
      <c r="N28" s="115"/>
      <c r="O28" s="116"/>
    </row>
    <row r="29" spans="1:18" ht="16.5" thickBot="1">
      <c r="A29" s="114" t="s">
        <v>5</v>
      </c>
      <c r="B29" s="115"/>
      <c r="C29" s="115"/>
      <c r="D29" s="115"/>
      <c r="E29" s="115"/>
      <c r="F29" s="115"/>
      <c r="G29" s="115"/>
      <c r="H29" s="115"/>
      <c r="I29" s="115"/>
      <c r="J29" s="115"/>
      <c r="K29" s="115"/>
      <c r="L29" s="115"/>
      <c r="M29" s="115"/>
      <c r="N29" s="115"/>
      <c r="O29" s="116"/>
    </row>
    <row r="30" spans="1:18">
      <c r="A30" s="75" t="s">
        <v>144</v>
      </c>
      <c r="B30" s="76"/>
      <c r="C30" s="76"/>
      <c r="D30" s="76"/>
      <c r="E30" s="76"/>
      <c r="F30" s="76"/>
      <c r="G30" s="76"/>
      <c r="H30" s="76"/>
      <c r="I30" s="76"/>
      <c r="J30" s="76"/>
      <c r="K30" s="76"/>
      <c r="L30" s="76"/>
      <c r="M30" s="76"/>
      <c r="N30" s="76"/>
      <c r="O30" s="77"/>
    </row>
    <row r="31" spans="1:18">
      <c r="A31" s="78"/>
      <c r="B31" s="79"/>
      <c r="C31" s="79"/>
      <c r="D31" s="79"/>
      <c r="E31" s="79"/>
      <c r="F31" s="79"/>
      <c r="G31" s="79"/>
      <c r="H31" s="79"/>
      <c r="I31" s="79"/>
      <c r="J31" s="79"/>
      <c r="K31" s="79"/>
      <c r="L31" s="79"/>
      <c r="M31" s="79"/>
      <c r="N31" s="79"/>
      <c r="O31" s="80"/>
    </row>
    <row r="32" spans="1:18">
      <c r="A32" s="78"/>
      <c r="B32" s="79"/>
      <c r="C32" s="79"/>
      <c r="D32" s="79"/>
      <c r="E32" s="79"/>
      <c r="F32" s="79"/>
      <c r="G32" s="79"/>
      <c r="H32" s="79"/>
      <c r="I32" s="79"/>
      <c r="J32" s="79"/>
      <c r="K32" s="79"/>
      <c r="L32" s="79"/>
      <c r="M32" s="79"/>
      <c r="N32" s="79"/>
      <c r="O32" s="80"/>
    </row>
    <row r="33" spans="1:18">
      <c r="A33" s="78"/>
      <c r="B33" s="79"/>
      <c r="C33" s="79"/>
      <c r="D33" s="79"/>
      <c r="E33" s="79"/>
      <c r="F33" s="79"/>
      <c r="G33" s="79"/>
      <c r="H33" s="79"/>
      <c r="I33" s="79"/>
      <c r="J33" s="79"/>
      <c r="K33" s="79"/>
      <c r="L33" s="79"/>
      <c r="M33" s="79"/>
      <c r="N33" s="79"/>
      <c r="O33" s="80"/>
    </row>
    <row r="34" spans="1:18">
      <c r="A34" s="78"/>
      <c r="B34" s="79"/>
      <c r="C34" s="79"/>
      <c r="D34" s="79"/>
      <c r="E34" s="79"/>
      <c r="F34" s="79"/>
      <c r="G34" s="79"/>
      <c r="H34" s="79"/>
      <c r="I34" s="79"/>
      <c r="J34" s="79"/>
      <c r="K34" s="79"/>
      <c r="L34" s="79"/>
      <c r="M34" s="79"/>
      <c r="N34" s="79"/>
      <c r="O34" s="80"/>
    </row>
    <row r="35" spans="1:18">
      <c r="A35" s="78"/>
      <c r="B35" s="79"/>
      <c r="C35" s="79"/>
      <c r="D35" s="79"/>
      <c r="E35" s="79"/>
      <c r="F35" s="79"/>
      <c r="G35" s="79"/>
      <c r="H35" s="79"/>
      <c r="I35" s="79"/>
      <c r="J35" s="79"/>
      <c r="K35" s="79"/>
      <c r="L35" s="79"/>
      <c r="M35" s="79"/>
      <c r="N35" s="79"/>
      <c r="O35" s="80"/>
    </row>
    <row r="36" spans="1:18">
      <c r="A36" s="78"/>
      <c r="B36" s="79"/>
      <c r="C36" s="79"/>
      <c r="D36" s="79"/>
      <c r="E36" s="79"/>
      <c r="F36" s="79"/>
      <c r="G36" s="79"/>
      <c r="H36" s="79"/>
      <c r="I36" s="79"/>
      <c r="J36" s="79"/>
      <c r="K36" s="79"/>
      <c r="L36" s="79"/>
      <c r="M36" s="79"/>
      <c r="N36" s="79"/>
      <c r="O36" s="80"/>
    </row>
    <row r="37" spans="1:18">
      <c r="A37" s="78"/>
      <c r="B37" s="79"/>
      <c r="C37" s="79"/>
      <c r="D37" s="79"/>
      <c r="E37" s="79"/>
      <c r="F37" s="79"/>
      <c r="G37" s="79"/>
      <c r="H37" s="79"/>
      <c r="I37" s="79"/>
      <c r="J37" s="79"/>
      <c r="K37" s="79"/>
      <c r="L37" s="79"/>
      <c r="M37" s="79"/>
      <c r="N37" s="79"/>
      <c r="O37" s="80"/>
    </row>
    <row r="38" spans="1:18">
      <c r="A38" s="78"/>
      <c r="B38" s="79"/>
      <c r="C38" s="79"/>
      <c r="D38" s="79"/>
      <c r="E38" s="79"/>
      <c r="F38" s="79"/>
      <c r="G38" s="79"/>
      <c r="H38" s="79"/>
      <c r="I38" s="79"/>
      <c r="J38" s="79"/>
      <c r="K38" s="79"/>
      <c r="L38" s="79"/>
      <c r="M38" s="79"/>
      <c r="N38" s="79"/>
      <c r="O38" s="80"/>
    </row>
    <row r="39" spans="1:18" ht="15.75" thickBot="1">
      <c r="A39" s="81"/>
      <c r="B39" s="82"/>
      <c r="C39" s="82"/>
      <c r="D39" s="82"/>
      <c r="E39" s="82"/>
      <c r="F39" s="82"/>
      <c r="G39" s="82"/>
      <c r="H39" s="82"/>
      <c r="I39" s="82"/>
      <c r="J39" s="82"/>
      <c r="K39" s="82"/>
      <c r="L39" s="82"/>
      <c r="M39" s="82"/>
      <c r="N39" s="82"/>
      <c r="O39" s="83"/>
    </row>
    <row r="40" spans="1:18" ht="15.75">
      <c r="A40" s="3"/>
      <c r="B40" s="21"/>
      <c r="C40" s="21"/>
      <c r="D40" s="54"/>
      <c r="E40" s="64" t="s">
        <v>9</v>
      </c>
      <c r="F40" s="64"/>
      <c r="G40" s="64"/>
      <c r="H40" s="64"/>
      <c r="I40" s="64"/>
      <c r="J40" s="54"/>
      <c r="K40" s="21"/>
      <c r="L40" s="108"/>
      <c r="M40" s="108"/>
      <c r="N40" s="21"/>
      <c r="O40" s="22"/>
      <c r="P40" s="52"/>
      <c r="Q40" s="52"/>
      <c r="R40" s="52"/>
    </row>
    <row r="41" spans="1:18" ht="34.5" customHeight="1">
      <c r="A41" s="3"/>
      <c r="B41" s="21"/>
      <c r="C41" s="21"/>
      <c r="D41" s="54"/>
      <c r="E41" s="61" t="s">
        <v>145</v>
      </c>
      <c r="F41" s="62"/>
      <c r="G41" s="62"/>
      <c r="H41" s="63"/>
      <c r="I41" s="24">
        <v>0</v>
      </c>
      <c r="J41" s="54"/>
      <c r="K41" s="21"/>
      <c r="L41" s="21"/>
      <c r="M41" s="21"/>
      <c r="N41" s="21"/>
      <c r="O41" s="22"/>
      <c r="P41" s="52"/>
      <c r="Q41" s="52"/>
      <c r="R41" s="52"/>
    </row>
    <row r="42" spans="1:18" ht="39" customHeight="1">
      <c r="A42" s="3"/>
      <c r="B42" s="21"/>
      <c r="C42" s="25"/>
      <c r="D42" s="54"/>
      <c r="E42" s="61" t="s">
        <v>146</v>
      </c>
      <c r="F42" s="62"/>
      <c r="G42" s="62"/>
      <c r="H42" s="63"/>
      <c r="I42" s="24">
        <v>2</v>
      </c>
      <c r="J42" s="54"/>
      <c r="K42" s="21"/>
      <c r="L42" s="21"/>
      <c r="M42" s="21"/>
      <c r="N42" s="21"/>
      <c r="O42" s="22"/>
      <c r="P42" s="52"/>
      <c r="Q42" s="52"/>
      <c r="R42" s="52"/>
    </row>
    <row r="43" spans="1:18" ht="16.5" thickBot="1">
      <c r="A43" s="3"/>
      <c r="B43" s="21"/>
      <c r="C43" s="21"/>
      <c r="D43" s="54"/>
      <c r="E43" s="64" t="s">
        <v>8</v>
      </c>
      <c r="F43" s="64"/>
      <c r="G43" s="64"/>
      <c r="H43" s="64"/>
      <c r="I43" s="26">
        <f>I41/I42</f>
        <v>0</v>
      </c>
      <c r="J43" s="54"/>
      <c r="K43" s="21"/>
      <c r="L43" s="21"/>
      <c r="M43" s="21"/>
      <c r="N43" s="21"/>
      <c r="O43" s="22"/>
      <c r="P43" s="52"/>
      <c r="Q43" s="52"/>
      <c r="R43" s="52"/>
    </row>
    <row r="44" spans="1:18" ht="16.5" thickBot="1">
      <c r="A44" s="114" t="s">
        <v>4</v>
      </c>
      <c r="B44" s="115"/>
      <c r="C44" s="115"/>
      <c r="D44" s="115"/>
      <c r="E44" s="115"/>
      <c r="F44" s="115"/>
      <c r="G44" s="115"/>
      <c r="H44" s="115"/>
      <c r="I44" s="115"/>
      <c r="J44" s="115"/>
      <c r="K44" s="115"/>
      <c r="L44" s="115"/>
      <c r="M44" s="115"/>
      <c r="N44" s="115"/>
      <c r="O44" s="116"/>
    </row>
    <row r="45" spans="1:18">
      <c r="A45" s="75"/>
      <c r="B45" s="76"/>
      <c r="C45" s="76"/>
      <c r="D45" s="76"/>
      <c r="E45" s="76"/>
      <c r="F45" s="76"/>
      <c r="G45" s="76"/>
      <c r="H45" s="76"/>
      <c r="I45" s="76"/>
      <c r="J45" s="76"/>
      <c r="K45" s="76"/>
      <c r="L45" s="76"/>
      <c r="M45" s="76"/>
      <c r="N45" s="76"/>
      <c r="O45" s="77"/>
    </row>
    <row r="46" spans="1:18">
      <c r="A46" s="78"/>
      <c r="B46" s="79"/>
      <c r="C46" s="79"/>
      <c r="D46" s="79"/>
      <c r="E46" s="79"/>
      <c r="F46" s="79"/>
      <c r="G46" s="79"/>
      <c r="H46" s="79"/>
      <c r="I46" s="79"/>
      <c r="J46" s="79"/>
      <c r="K46" s="79"/>
      <c r="L46" s="79"/>
      <c r="M46" s="79"/>
      <c r="N46" s="79"/>
      <c r="O46" s="80"/>
    </row>
    <row r="47" spans="1:18">
      <c r="A47" s="78"/>
      <c r="B47" s="79"/>
      <c r="C47" s="79"/>
      <c r="D47" s="79"/>
      <c r="E47" s="79"/>
      <c r="F47" s="79"/>
      <c r="G47" s="79"/>
      <c r="H47" s="79"/>
      <c r="I47" s="79"/>
      <c r="J47" s="79"/>
      <c r="K47" s="79"/>
      <c r="L47" s="79"/>
      <c r="M47" s="79"/>
      <c r="N47" s="79"/>
      <c r="O47" s="80"/>
    </row>
    <row r="48" spans="1:18">
      <c r="A48" s="78"/>
      <c r="B48" s="79"/>
      <c r="C48" s="79"/>
      <c r="D48" s="79"/>
      <c r="E48" s="79"/>
      <c r="F48" s="79"/>
      <c r="G48" s="79"/>
      <c r="H48" s="79"/>
      <c r="I48" s="79"/>
      <c r="J48" s="79"/>
      <c r="K48" s="79"/>
      <c r="L48" s="79"/>
      <c r="M48" s="79"/>
      <c r="N48" s="79"/>
      <c r="O48" s="80"/>
    </row>
    <row r="49" spans="1:18">
      <c r="A49" s="78"/>
      <c r="B49" s="79"/>
      <c r="C49" s="79"/>
      <c r="D49" s="79"/>
      <c r="E49" s="79"/>
      <c r="F49" s="79"/>
      <c r="G49" s="79"/>
      <c r="H49" s="79"/>
      <c r="I49" s="79"/>
      <c r="J49" s="79"/>
      <c r="K49" s="79"/>
      <c r="L49" s="79"/>
      <c r="M49" s="79"/>
      <c r="N49" s="79"/>
      <c r="O49" s="80"/>
    </row>
    <row r="50" spans="1:18">
      <c r="A50" s="78"/>
      <c r="B50" s="79"/>
      <c r="C50" s="79"/>
      <c r="D50" s="79"/>
      <c r="E50" s="79"/>
      <c r="F50" s="79"/>
      <c r="G50" s="79"/>
      <c r="H50" s="79"/>
      <c r="I50" s="79"/>
      <c r="J50" s="79"/>
      <c r="K50" s="79"/>
      <c r="L50" s="79"/>
      <c r="M50" s="79"/>
      <c r="N50" s="79"/>
      <c r="O50" s="80"/>
    </row>
    <row r="51" spans="1:18">
      <c r="A51" s="78"/>
      <c r="B51" s="79"/>
      <c r="C51" s="79"/>
      <c r="D51" s="79"/>
      <c r="E51" s="79"/>
      <c r="F51" s="79"/>
      <c r="G51" s="79"/>
      <c r="H51" s="79"/>
      <c r="I51" s="79"/>
      <c r="J51" s="79"/>
      <c r="K51" s="79"/>
      <c r="L51" s="79"/>
      <c r="M51" s="79"/>
      <c r="N51" s="79"/>
      <c r="O51" s="80"/>
    </row>
    <row r="52" spans="1:18">
      <c r="A52" s="78"/>
      <c r="B52" s="79"/>
      <c r="C52" s="79"/>
      <c r="D52" s="79"/>
      <c r="E52" s="79"/>
      <c r="F52" s="79"/>
      <c r="G52" s="79"/>
      <c r="H52" s="79"/>
      <c r="I52" s="79"/>
      <c r="J52" s="79"/>
      <c r="K52" s="79"/>
      <c r="L52" s="79"/>
      <c r="M52" s="79"/>
      <c r="N52" s="79"/>
      <c r="O52" s="80"/>
    </row>
    <row r="53" spans="1:18">
      <c r="A53" s="78"/>
      <c r="B53" s="79"/>
      <c r="C53" s="79"/>
      <c r="D53" s="79"/>
      <c r="E53" s="79"/>
      <c r="F53" s="79"/>
      <c r="G53" s="79"/>
      <c r="H53" s="79"/>
      <c r="I53" s="79"/>
      <c r="J53" s="79"/>
      <c r="K53" s="79"/>
      <c r="L53" s="79"/>
      <c r="M53" s="79"/>
      <c r="N53" s="79"/>
      <c r="O53" s="80"/>
    </row>
    <row r="54" spans="1:18" ht="15.75" thickBot="1">
      <c r="A54" s="81"/>
      <c r="B54" s="82"/>
      <c r="C54" s="82"/>
      <c r="D54" s="82"/>
      <c r="E54" s="82"/>
      <c r="F54" s="82"/>
      <c r="G54" s="82"/>
      <c r="H54" s="82"/>
      <c r="I54" s="82"/>
      <c r="J54" s="82"/>
      <c r="K54" s="82"/>
      <c r="L54" s="82"/>
      <c r="M54" s="82"/>
      <c r="N54" s="82"/>
      <c r="O54" s="83"/>
    </row>
    <row r="55" spans="1:18" ht="16.5" thickBot="1">
      <c r="A55" s="109" t="s">
        <v>3</v>
      </c>
      <c r="B55" s="111" t="s">
        <v>2</v>
      </c>
      <c r="C55" s="112"/>
      <c r="D55" s="112"/>
      <c r="E55" s="112"/>
      <c r="F55" s="113"/>
      <c r="G55" s="111" t="s">
        <v>1</v>
      </c>
      <c r="H55" s="112"/>
      <c r="I55" s="112"/>
      <c r="J55" s="112"/>
      <c r="K55" s="113"/>
      <c r="L55" s="111" t="s">
        <v>0</v>
      </c>
      <c r="M55" s="112"/>
      <c r="N55" s="112"/>
      <c r="O55" s="113"/>
      <c r="P55" s="52"/>
      <c r="Q55" s="52"/>
      <c r="R55" s="52"/>
    </row>
    <row r="56" spans="1:18" ht="21" thickBot="1">
      <c r="A56" s="110"/>
      <c r="B56" s="117"/>
      <c r="C56" s="118"/>
      <c r="D56" s="118"/>
      <c r="E56" s="118"/>
      <c r="F56" s="119"/>
      <c r="G56" s="117"/>
      <c r="H56" s="118"/>
      <c r="I56" s="118"/>
      <c r="J56" s="118"/>
      <c r="K56" s="119"/>
      <c r="L56" s="120" t="e">
        <f>G56/B56</f>
        <v>#DIV/0!</v>
      </c>
      <c r="M56" s="121"/>
      <c r="N56" s="121"/>
      <c r="O56" s="122"/>
      <c r="P56" s="52"/>
      <c r="Q56" s="52"/>
      <c r="R56" s="52"/>
    </row>
    <row r="57" spans="1:18" ht="15.75">
      <c r="A57" s="126" t="s">
        <v>102</v>
      </c>
      <c r="B57" s="127"/>
      <c r="C57" s="127"/>
      <c r="D57" s="127"/>
      <c r="E57" s="127"/>
      <c r="F57" s="127"/>
      <c r="G57" s="127"/>
      <c r="H57" s="127"/>
      <c r="I57" s="127"/>
      <c r="J57" s="127"/>
      <c r="K57" s="127"/>
      <c r="L57" s="127"/>
      <c r="M57" s="127"/>
      <c r="N57" s="127"/>
      <c r="O57" s="128"/>
    </row>
    <row r="58" spans="1:18" ht="15.75" thickBot="1">
      <c r="A58" s="138" t="s">
        <v>149</v>
      </c>
      <c r="B58" s="139"/>
      <c r="C58" s="139"/>
      <c r="D58" s="139"/>
      <c r="E58" s="139"/>
      <c r="F58" s="139"/>
      <c r="G58" s="139"/>
      <c r="H58" s="139"/>
      <c r="I58" s="139"/>
      <c r="J58" s="139"/>
      <c r="K58" s="139"/>
      <c r="L58" s="139"/>
      <c r="M58" s="139"/>
      <c r="N58" s="139"/>
      <c r="O58" s="140"/>
    </row>
    <row r="59" spans="1:18" ht="15.75">
      <c r="A59" s="135" t="s">
        <v>9</v>
      </c>
      <c r="B59" s="136"/>
      <c r="C59" s="136"/>
      <c r="D59" s="136"/>
      <c r="E59" s="136"/>
      <c r="F59" s="136"/>
      <c r="G59" s="136"/>
      <c r="H59" s="136"/>
      <c r="I59" s="136"/>
      <c r="J59" s="136"/>
      <c r="K59" s="136"/>
      <c r="L59" s="136"/>
      <c r="M59" s="136"/>
      <c r="N59" s="136"/>
      <c r="O59" s="137"/>
    </row>
    <row r="60" spans="1:18" ht="15.75" thickBot="1">
      <c r="A60" s="138" t="s">
        <v>150</v>
      </c>
      <c r="B60" s="139"/>
      <c r="C60" s="139"/>
      <c r="D60" s="139"/>
      <c r="E60" s="139"/>
      <c r="F60" s="139"/>
      <c r="G60" s="139"/>
      <c r="H60" s="139"/>
      <c r="I60" s="139"/>
      <c r="J60" s="139"/>
      <c r="K60" s="139"/>
      <c r="L60" s="139"/>
      <c r="M60" s="139"/>
      <c r="N60" s="139"/>
      <c r="O60" s="140"/>
    </row>
    <row r="61" spans="1:18" ht="15.75">
      <c r="A61" s="2"/>
      <c r="B61" s="29"/>
      <c r="C61" s="29"/>
      <c r="D61" s="29"/>
      <c r="E61" s="29"/>
      <c r="F61" s="29"/>
      <c r="G61" s="29"/>
      <c r="H61" s="29"/>
      <c r="I61" s="29"/>
      <c r="J61" s="29"/>
      <c r="K61" s="29"/>
      <c r="L61" s="29"/>
      <c r="M61" s="29"/>
      <c r="N61" s="29"/>
      <c r="O61" s="30"/>
    </row>
    <row r="62" spans="1:18" ht="15.75">
      <c r="A62" s="1"/>
      <c r="B62" s="31"/>
      <c r="C62" s="31"/>
      <c r="D62" s="31"/>
      <c r="E62" s="31"/>
      <c r="F62" s="31"/>
      <c r="G62" s="31"/>
      <c r="H62" s="31"/>
      <c r="I62" s="31"/>
      <c r="J62" s="31"/>
      <c r="K62" s="31"/>
      <c r="L62" s="31"/>
      <c r="M62" s="31"/>
      <c r="N62" s="31"/>
      <c r="O62" s="32"/>
    </row>
    <row r="63" spans="1:18" ht="15.75">
      <c r="A63" s="1"/>
      <c r="B63" s="31"/>
      <c r="C63" s="31"/>
      <c r="D63" s="31"/>
      <c r="E63" s="31"/>
      <c r="F63" s="31"/>
      <c r="G63" s="31"/>
      <c r="H63" s="31"/>
      <c r="I63" s="31"/>
      <c r="J63" s="31"/>
      <c r="K63" s="31"/>
      <c r="L63" s="31"/>
      <c r="M63" s="31"/>
      <c r="N63" s="31"/>
      <c r="O63" s="32"/>
    </row>
    <row r="64" spans="1:18" ht="15.75">
      <c r="A64" s="1"/>
      <c r="B64" s="31"/>
      <c r="C64" s="31"/>
      <c r="D64" s="55"/>
      <c r="E64" s="141" t="s">
        <v>9</v>
      </c>
      <c r="F64" s="141"/>
      <c r="G64" s="141"/>
      <c r="H64" s="141"/>
      <c r="I64" s="141"/>
      <c r="J64" s="55"/>
      <c r="K64" s="31"/>
      <c r="L64" s="142"/>
      <c r="M64" s="142"/>
      <c r="N64" s="31"/>
      <c r="O64" s="32"/>
    </row>
    <row r="65" spans="1:15" ht="15.75">
      <c r="A65" s="1"/>
      <c r="B65" s="31"/>
      <c r="C65" s="31"/>
      <c r="D65" s="55"/>
      <c r="E65" s="143" t="s">
        <v>151</v>
      </c>
      <c r="F65" s="144"/>
      <c r="G65" s="144"/>
      <c r="H65" s="145"/>
      <c r="I65" s="34">
        <v>16</v>
      </c>
      <c r="J65" s="55"/>
      <c r="K65" s="31"/>
      <c r="L65" s="31"/>
      <c r="M65" s="31"/>
      <c r="N65" s="31"/>
      <c r="O65" s="32"/>
    </row>
    <row r="66" spans="1:15" ht="15.75">
      <c r="A66" s="1"/>
      <c r="B66" s="31"/>
      <c r="C66" s="35"/>
      <c r="D66" s="55"/>
      <c r="E66" s="143" t="s">
        <v>152</v>
      </c>
      <c r="F66" s="144"/>
      <c r="G66" s="144"/>
      <c r="H66" s="145"/>
      <c r="I66" s="34">
        <v>16</v>
      </c>
      <c r="J66" s="55"/>
      <c r="K66" s="31"/>
      <c r="L66" s="31"/>
      <c r="M66" s="31"/>
      <c r="N66" s="31"/>
      <c r="O66" s="32"/>
    </row>
    <row r="67" spans="1:15" ht="15.75">
      <c r="A67" s="1"/>
      <c r="B67" s="31"/>
      <c r="C67" s="31"/>
      <c r="D67" s="55"/>
      <c r="E67" s="141" t="s">
        <v>8</v>
      </c>
      <c r="F67" s="141"/>
      <c r="G67" s="141"/>
      <c r="H67" s="141"/>
      <c r="I67" s="36">
        <f>I65/I66</f>
        <v>1</v>
      </c>
      <c r="J67" s="55"/>
      <c r="K67" s="31"/>
      <c r="L67" s="31"/>
      <c r="M67" s="31"/>
      <c r="N67" s="31"/>
      <c r="O67" s="32"/>
    </row>
    <row r="68" spans="1:15" ht="15.75">
      <c r="A68" s="1"/>
      <c r="B68" s="31"/>
      <c r="C68" s="31"/>
      <c r="D68" s="31"/>
      <c r="E68" s="31"/>
      <c r="F68" s="31"/>
      <c r="G68" s="31"/>
      <c r="H68" s="31"/>
      <c r="I68" s="31"/>
      <c r="J68" s="31"/>
      <c r="K68" s="31"/>
      <c r="L68" s="31"/>
      <c r="M68" s="31"/>
      <c r="N68" s="31"/>
      <c r="O68" s="32"/>
    </row>
    <row r="69" spans="1:15" ht="15.75">
      <c r="A69" s="1"/>
      <c r="B69" s="31"/>
      <c r="C69" s="31"/>
      <c r="D69" s="31"/>
      <c r="E69" s="31"/>
      <c r="F69" s="31"/>
      <c r="G69" s="31"/>
      <c r="H69" s="31"/>
      <c r="I69" s="31"/>
      <c r="J69" s="31"/>
      <c r="K69" s="31"/>
      <c r="L69" s="31"/>
      <c r="M69" s="31"/>
      <c r="N69" s="31"/>
      <c r="O69" s="32"/>
    </row>
    <row r="70" spans="1:15" ht="15.75">
      <c r="A70" s="1"/>
      <c r="B70" s="31"/>
      <c r="C70" s="31"/>
      <c r="D70" s="31"/>
      <c r="E70" s="31"/>
      <c r="F70" s="31"/>
      <c r="G70" s="31"/>
      <c r="H70" s="31"/>
      <c r="I70" s="31"/>
      <c r="J70" s="31"/>
      <c r="K70" s="31"/>
      <c r="L70" s="31"/>
      <c r="M70" s="31"/>
      <c r="N70" s="31"/>
      <c r="O70" s="32"/>
    </row>
    <row r="71" spans="1:15" ht="15.75">
      <c r="A71" s="1"/>
      <c r="B71" s="31"/>
      <c r="C71" s="31"/>
      <c r="D71" s="31"/>
      <c r="E71" s="55"/>
      <c r="F71" s="31"/>
      <c r="G71" s="31"/>
      <c r="H71" s="31"/>
      <c r="I71" s="36">
        <v>1</v>
      </c>
      <c r="J71" s="37"/>
      <c r="K71" s="37"/>
      <c r="L71" s="37"/>
      <c r="M71" s="31"/>
      <c r="N71" s="31"/>
      <c r="O71" s="32"/>
    </row>
    <row r="72" spans="1:15" ht="15.75">
      <c r="A72" s="1"/>
      <c r="B72" s="31"/>
      <c r="C72" s="31"/>
      <c r="D72" s="31"/>
      <c r="E72" s="141" t="s">
        <v>7</v>
      </c>
      <c r="F72" s="141"/>
      <c r="G72" s="141"/>
      <c r="H72" s="141"/>
      <c r="I72" s="38">
        <f>I67</f>
        <v>1</v>
      </c>
      <c r="J72" s="31"/>
      <c r="K72" s="31"/>
      <c r="L72" s="31"/>
      <c r="M72" s="31"/>
      <c r="N72" s="31"/>
      <c r="O72" s="32"/>
    </row>
    <row r="73" spans="1:15" ht="16.5" thickBot="1">
      <c r="A73" s="1"/>
      <c r="B73" s="31"/>
      <c r="C73" s="31"/>
      <c r="D73" s="31"/>
      <c r="E73" s="31"/>
      <c r="F73" s="31"/>
      <c r="G73" s="31"/>
      <c r="H73" s="31"/>
      <c r="I73" s="31"/>
      <c r="J73" s="31"/>
      <c r="K73" s="31"/>
      <c r="L73" s="31"/>
      <c r="M73" s="31"/>
      <c r="N73" s="31"/>
      <c r="O73" s="32"/>
    </row>
    <row r="74" spans="1:15" ht="16.5" thickBot="1">
      <c r="A74" s="132" t="s">
        <v>6</v>
      </c>
      <c r="B74" s="133"/>
      <c r="C74" s="133"/>
      <c r="D74" s="133"/>
      <c r="E74" s="133"/>
      <c r="F74" s="133"/>
      <c r="G74" s="133"/>
      <c r="H74" s="133"/>
      <c r="I74" s="133"/>
      <c r="J74" s="133"/>
      <c r="K74" s="133"/>
      <c r="L74" s="133"/>
      <c r="M74" s="133"/>
      <c r="N74" s="133"/>
      <c r="O74" s="134"/>
    </row>
    <row r="75" spans="1:15" ht="16.5" thickBot="1">
      <c r="A75" s="132" t="s">
        <v>5</v>
      </c>
      <c r="B75" s="133"/>
      <c r="C75" s="133"/>
      <c r="D75" s="133"/>
      <c r="E75" s="133"/>
      <c r="F75" s="133"/>
      <c r="G75" s="133"/>
      <c r="H75" s="133"/>
      <c r="I75" s="133"/>
      <c r="J75" s="133"/>
      <c r="K75" s="133"/>
      <c r="L75" s="133"/>
      <c r="M75" s="133"/>
      <c r="N75" s="133"/>
      <c r="O75" s="134"/>
    </row>
    <row r="76" spans="1:15">
      <c r="A76" s="169" t="s">
        <v>153</v>
      </c>
      <c r="B76" s="170"/>
      <c r="C76" s="170"/>
      <c r="D76" s="170"/>
      <c r="E76" s="170"/>
      <c r="F76" s="170"/>
      <c r="G76" s="170"/>
      <c r="H76" s="170"/>
      <c r="I76" s="170"/>
      <c r="J76" s="170"/>
      <c r="K76" s="170"/>
      <c r="L76" s="170"/>
      <c r="M76" s="170"/>
      <c r="N76" s="170"/>
      <c r="O76" s="171"/>
    </row>
    <row r="77" spans="1:15">
      <c r="A77" s="172"/>
      <c r="B77" s="173"/>
      <c r="C77" s="173"/>
      <c r="D77" s="173"/>
      <c r="E77" s="173"/>
      <c r="F77" s="173"/>
      <c r="G77" s="173"/>
      <c r="H77" s="173"/>
      <c r="I77" s="173"/>
      <c r="J77" s="173"/>
      <c r="K77" s="173"/>
      <c r="L77" s="173"/>
      <c r="M77" s="173"/>
      <c r="N77" s="173"/>
      <c r="O77" s="174"/>
    </row>
    <row r="78" spans="1:15">
      <c r="A78" s="172"/>
      <c r="B78" s="173"/>
      <c r="C78" s="173"/>
      <c r="D78" s="173"/>
      <c r="E78" s="173"/>
      <c r="F78" s="173"/>
      <c r="G78" s="173"/>
      <c r="H78" s="173"/>
      <c r="I78" s="173"/>
      <c r="J78" s="173"/>
      <c r="K78" s="173"/>
      <c r="L78" s="173"/>
      <c r="M78" s="173"/>
      <c r="N78" s="173"/>
      <c r="O78" s="174"/>
    </row>
    <row r="79" spans="1:15">
      <c r="A79" s="172"/>
      <c r="B79" s="173"/>
      <c r="C79" s="173"/>
      <c r="D79" s="173"/>
      <c r="E79" s="173"/>
      <c r="F79" s="173"/>
      <c r="G79" s="173"/>
      <c r="H79" s="173"/>
      <c r="I79" s="173"/>
      <c r="J79" s="173"/>
      <c r="K79" s="173"/>
      <c r="L79" s="173"/>
      <c r="M79" s="173"/>
      <c r="N79" s="173"/>
      <c r="O79" s="174"/>
    </row>
    <row r="80" spans="1:15">
      <c r="A80" s="172"/>
      <c r="B80" s="173"/>
      <c r="C80" s="173"/>
      <c r="D80" s="173"/>
      <c r="E80" s="173"/>
      <c r="F80" s="173"/>
      <c r="G80" s="173"/>
      <c r="H80" s="173"/>
      <c r="I80" s="173"/>
      <c r="J80" s="173"/>
      <c r="K80" s="173"/>
      <c r="L80" s="173"/>
      <c r="M80" s="173"/>
      <c r="N80" s="173"/>
      <c r="O80" s="174"/>
    </row>
    <row r="81" spans="1:15">
      <c r="A81" s="172"/>
      <c r="B81" s="173"/>
      <c r="C81" s="173"/>
      <c r="D81" s="173"/>
      <c r="E81" s="173"/>
      <c r="F81" s="173"/>
      <c r="G81" s="173"/>
      <c r="H81" s="173"/>
      <c r="I81" s="173"/>
      <c r="J81" s="173"/>
      <c r="K81" s="173"/>
      <c r="L81" s="173"/>
      <c r="M81" s="173"/>
      <c r="N81" s="173"/>
      <c r="O81" s="174"/>
    </row>
    <row r="82" spans="1:15">
      <c r="A82" s="172"/>
      <c r="B82" s="173"/>
      <c r="C82" s="173"/>
      <c r="D82" s="173"/>
      <c r="E82" s="173"/>
      <c r="F82" s="173"/>
      <c r="G82" s="173"/>
      <c r="H82" s="173"/>
      <c r="I82" s="173"/>
      <c r="J82" s="173"/>
      <c r="K82" s="173"/>
      <c r="L82" s="173"/>
      <c r="M82" s="173"/>
      <c r="N82" s="173"/>
      <c r="O82" s="174"/>
    </row>
    <row r="83" spans="1:15">
      <c r="A83" s="172"/>
      <c r="B83" s="173"/>
      <c r="C83" s="173"/>
      <c r="D83" s="173"/>
      <c r="E83" s="173"/>
      <c r="F83" s="173"/>
      <c r="G83" s="173"/>
      <c r="H83" s="173"/>
      <c r="I83" s="173"/>
      <c r="J83" s="173"/>
      <c r="K83" s="173"/>
      <c r="L83" s="173"/>
      <c r="M83" s="173"/>
      <c r="N83" s="173"/>
      <c r="O83" s="174"/>
    </row>
    <row r="84" spans="1:15">
      <c r="A84" s="172"/>
      <c r="B84" s="173"/>
      <c r="C84" s="173"/>
      <c r="D84" s="173"/>
      <c r="E84" s="173"/>
      <c r="F84" s="173"/>
      <c r="G84" s="173"/>
      <c r="H84" s="173"/>
      <c r="I84" s="173"/>
      <c r="J84" s="173"/>
      <c r="K84" s="173"/>
      <c r="L84" s="173"/>
      <c r="M84" s="173"/>
      <c r="N84" s="173"/>
      <c r="O84" s="174"/>
    </row>
    <row r="85" spans="1:15" ht="15.75" thickBot="1">
      <c r="A85" s="175"/>
      <c r="B85" s="176"/>
      <c r="C85" s="176"/>
      <c r="D85" s="176"/>
      <c r="E85" s="176"/>
      <c r="F85" s="176"/>
      <c r="G85" s="176"/>
      <c r="H85" s="176"/>
      <c r="I85" s="176"/>
      <c r="J85" s="176"/>
      <c r="K85" s="176"/>
      <c r="L85" s="176"/>
      <c r="M85" s="176"/>
      <c r="N85" s="176"/>
      <c r="O85" s="177"/>
    </row>
    <row r="86" spans="1:15" ht="16.5" thickBot="1">
      <c r="A86" s="132" t="s">
        <v>4</v>
      </c>
      <c r="B86" s="133"/>
      <c r="C86" s="133"/>
      <c r="D86" s="133"/>
      <c r="E86" s="133"/>
      <c r="F86" s="133"/>
      <c r="G86" s="133"/>
      <c r="H86" s="133"/>
      <c r="I86" s="133"/>
      <c r="J86" s="133"/>
      <c r="K86" s="133"/>
      <c r="L86" s="133"/>
      <c r="M86" s="133"/>
      <c r="N86" s="133"/>
      <c r="O86" s="134"/>
    </row>
    <row r="87" spans="1:15">
      <c r="A87" s="169"/>
      <c r="B87" s="170"/>
      <c r="C87" s="170"/>
      <c r="D87" s="170"/>
      <c r="E87" s="170"/>
      <c r="F87" s="170"/>
      <c r="G87" s="170"/>
      <c r="H87" s="170"/>
      <c r="I87" s="170"/>
      <c r="J87" s="170"/>
      <c r="K87" s="170"/>
      <c r="L87" s="170"/>
      <c r="M87" s="170"/>
      <c r="N87" s="170"/>
      <c r="O87" s="171"/>
    </row>
    <row r="88" spans="1:15">
      <c r="A88" s="172"/>
      <c r="B88" s="173"/>
      <c r="C88" s="173"/>
      <c r="D88" s="173"/>
      <c r="E88" s="173"/>
      <c r="F88" s="173"/>
      <c r="G88" s="173"/>
      <c r="H88" s="173"/>
      <c r="I88" s="173"/>
      <c r="J88" s="173"/>
      <c r="K88" s="173"/>
      <c r="L88" s="173"/>
      <c r="M88" s="173"/>
      <c r="N88" s="173"/>
      <c r="O88" s="174"/>
    </row>
    <row r="89" spans="1:15">
      <c r="A89" s="172"/>
      <c r="B89" s="173"/>
      <c r="C89" s="173"/>
      <c r="D89" s="173"/>
      <c r="E89" s="173"/>
      <c r="F89" s="173"/>
      <c r="G89" s="173"/>
      <c r="H89" s="173"/>
      <c r="I89" s="173"/>
      <c r="J89" s="173"/>
      <c r="K89" s="173"/>
      <c r="L89" s="173"/>
      <c r="M89" s="173"/>
      <c r="N89" s="173"/>
      <c r="O89" s="174"/>
    </row>
    <row r="90" spans="1:15">
      <c r="A90" s="172"/>
      <c r="B90" s="173"/>
      <c r="C90" s="173"/>
      <c r="D90" s="173"/>
      <c r="E90" s="173"/>
      <c r="F90" s="173"/>
      <c r="G90" s="173"/>
      <c r="H90" s="173"/>
      <c r="I90" s="173"/>
      <c r="J90" s="173"/>
      <c r="K90" s="173"/>
      <c r="L90" s="173"/>
      <c r="M90" s="173"/>
      <c r="N90" s="173"/>
      <c r="O90" s="174"/>
    </row>
    <row r="91" spans="1:15">
      <c r="A91" s="172"/>
      <c r="B91" s="173"/>
      <c r="C91" s="173"/>
      <c r="D91" s="173"/>
      <c r="E91" s="173"/>
      <c r="F91" s="173"/>
      <c r="G91" s="173"/>
      <c r="H91" s="173"/>
      <c r="I91" s="173"/>
      <c r="J91" s="173"/>
      <c r="K91" s="173"/>
      <c r="L91" s="173"/>
      <c r="M91" s="173"/>
      <c r="N91" s="173"/>
      <c r="O91" s="174"/>
    </row>
    <row r="92" spans="1:15">
      <c r="A92" s="172"/>
      <c r="B92" s="173"/>
      <c r="C92" s="173"/>
      <c r="D92" s="173"/>
      <c r="E92" s="173"/>
      <c r="F92" s="173"/>
      <c r="G92" s="173"/>
      <c r="H92" s="173"/>
      <c r="I92" s="173"/>
      <c r="J92" s="173"/>
      <c r="K92" s="173"/>
      <c r="L92" s="173"/>
      <c r="M92" s="173"/>
      <c r="N92" s="173"/>
      <c r="O92" s="174"/>
    </row>
    <row r="93" spans="1:15">
      <c r="A93" s="172"/>
      <c r="B93" s="173"/>
      <c r="C93" s="173"/>
      <c r="D93" s="173"/>
      <c r="E93" s="173"/>
      <c r="F93" s="173"/>
      <c r="G93" s="173"/>
      <c r="H93" s="173"/>
      <c r="I93" s="173"/>
      <c r="J93" s="173"/>
      <c r="K93" s="173"/>
      <c r="L93" s="173"/>
      <c r="M93" s="173"/>
      <c r="N93" s="173"/>
      <c r="O93" s="174"/>
    </row>
    <row r="94" spans="1:15">
      <c r="A94" s="172"/>
      <c r="B94" s="173"/>
      <c r="C94" s="173"/>
      <c r="D94" s="173"/>
      <c r="E94" s="173"/>
      <c r="F94" s="173"/>
      <c r="G94" s="173"/>
      <c r="H94" s="173"/>
      <c r="I94" s="173"/>
      <c r="J94" s="173"/>
      <c r="K94" s="173"/>
      <c r="L94" s="173"/>
      <c r="M94" s="173"/>
      <c r="N94" s="173"/>
      <c r="O94" s="174"/>
    </row>
    <row r="95" spans="1:15">
      <c r="A95" s="172"/>
      <c r="B95" s="173"/>
      <c r="C95" s="173"/>
      <c r="D95" s="173"/>
      <c r="E95" s="173"/>
      <c r="F95" s="173"/>
      <c r="G95" s="173"/>
      <c r="H95" s="173"/>
      <c r="I95" s="173"/>
      <c r="J95" s="173"/>
      <c r="K95" s="173"/>
      <c r="L95" s="173"/>
      <c r="M95" s="173"/>
      <c r="N95" s="173"/>
      <c r="O95" s="174"/>
    </row>
    <row r="96" spans="1:15" ht="15.75" thickBot="1">
      <c r="A96" s="175"/>
      <c r="B96" s="176"/>
      <c r="C96" s="176"/>
      <c r="D96" s="176"/>
      <c r="E96" s="176"/>
      <c r="F96" s="176"/>
      <c r="G96" s="176"/>
      <c r="H96" s="176"/>
      <c r="I96" s="176"/>
      <c r="J96" s="176"/>
      <c r="K96" s="176"/>
      <c r="L96" s="176"/>
      <c r="M96" s="176"/>
      <c r="N96" s="176"/>
      <c r="O96" s="177"/>
    </row>
    <row r="97" spans="1:15" ht="16.5" thickBot="1">
      <c r="A97" s="158" t="s">
        <v>3</v>
      </c>
      <c r="B97" s="160" t="s">
        <v>2</v>
      </c>
      <c r="C97" s="161"/>
      <c r="D97" s="161"/>
      <c r="E97" s="161"/>
      <c r="F97" s="162"/>
      <c r="G97" s="160" t="s">
        <v>1</v>
      </c>
      <c r="H97" s="161"/>
      <c r="I97" s="161"/>
      <c r="J97" s="161"/>
      <c r="K97" s="162"/>
      <c r="L97" s="160" t="s">
        <v>0</v>
      </c>
      <c r="M97" s="161"/>
      <c r="N97" s="161"/>
      <c r="O97" s="162"/>
    </row>
    <row r="98" spans="1:15" ht="21" thickBot="1">
      <c r="A98" s="159"/>
      <c r="B98" s="163"/>
      <c r="C98" s="164"/>
      <c r="D98" s="164"/>
      <c r="E98" s="164"/>
      <c r="F98" s="165"/>
      <c r="G98" s="163"/>
      <c r="H98" s="164"/>
      <c r="I98" s="164"/>
      <c r="J98" s="164"/>
      <c r="K98" s="165"/>
      <c r="L98" s="166" t="e">
        <f>G98/B98</f>
        <v>#DIV/0!</v>
      </c>
      <c r="M98" s="167"/>
      <c r="N98" s="167"/>
      <c r="O98" s="168"/>
    </row>
    <row r="99" spans="1:15">
      <c r="A99" s="93" t="s">
        <v>60</v>
      </c>
      <c r="B99" s="95" t="s">
        <v>101</v>
      </c>
      <c r="C99" s="95"/>
      <c r="D99" s="95"/>
      <c r="E99" s="95"/>
      <c r="F99" s="95"/>
      <c r="G99" s="95"/>
      <c r="H99" s="95"/>
      <c r="I99" s="95"/>
      <c r="J99" s="95"/>
      <c r="K99" s="95"/>
      <c r="L99" s="95"/>
      <c r="M99" s="95"/>
      <c r="N99" s="95"/>
      <c r="O99" s="96"/>
    </row>
    <row r="100" spans="1:15" ht="15.75" thickBot="1">
      <c r="A100" s="94"/>
      <c r="B100" s="97"/>
      <c r="C100" s="97"/>
      <c r="D100" s="97"/>
      <c r="E100" s="97"/>
      <c r="F100" s="97"/>
      <c r="G100" s="97"/>
      <c r="H100" s="97"/>
      <c r="I100" s="97"/>
      <c r="J100" s="97"/>
      <c r="K100" s="97"/>
      <c r="L100" s="97"/>
      <c r="M100" s="97"/>
      <c r="N100" s="97"/>
      <c r="O100" s="98"/>
    </row>
    <row r="101" spans="1:15" ht="15.75">
      <c r="A101" s="99" t="s">
        <v>12</v>
      </c>
      <c r="B101" s="100"/>
      <c r="C101" s="100"/>
      <c r="D101" s="100"/>
      <c r="E101" s="100"/>
      <c r="F101" s="100"/>
      <c r="G101" s="100"/>
      <c r="H101" s="100"/>
      <c r="I101" s="100"/>
      <c r="J101" s="100"/>
      <c r="K101" s="100"/>
      <c r="L101" s="100"/>
      <c r="M101" s="100"/>
      <c r="N101" s="100"/>
      <c r="O101" s="101"/>
    </row>
    <row r="102" spans="1:15" ht="115.9" customHeight="1" thickBot="1">
      <c r="A102" s="184" t="s">
        <v>100</v>
      </c>
      <c r="B102" s="185"/>
      <c r="C102" s="185"/>
      <c r="D102" s="185"/>
      <c r="E102" s="185"/>
      <c r="F102" s="185"/>
      <c r="G102" s="185"/>
      <c r="H102" s="185"/>
      <c r="I102" s="185"/>
      <c r="J102" s="185"/>
      <c r="K102" s="185"/>
      <c r="L102" s="185"/>
      <c r="M102" s="185"/>
      <c r="N102" s="185"/>
      <c r="O102" s="186"/>
    </row>
    <row r="103" spans="1:15" ht="15.75">
      <c r="A103" s="105" t="s">
        <v>9</v>
      </c>
      <c r="B103" s="106"/>
      <c r="C103" s="106"/>
      <c r="D103" s="106"/>
      <c r="E103" s="106"/>
      <c r="F103" s="106"/>
      <c r="G103" s="106"/>
      <c r="H103" s="106"/>
      <c r="I103" s="106"/>
      <c r="J103" s="106"/>
      <c r="K103" s="106"/>
      <c r="L103" s="106"/>
      <c r="M103" s="106"/>
      <c r="N103" s="106"/>
      <c r="O103" s="107"/>
    </row>
    <row r="104" spans="1:15" ht="15.75" thickBot="1">
      <c r="A104" s="102" t="s">
        <v>99</v>
      </c>
      <c r="B104" s="103"/>
      <c r="C104" s="103"/>
      <c r="D104" s="103"/>
      <c r="E104" s="103"/>
      <c r="F104" s="103"/>
      <c r="G104" s="103"/>
      <c r="H104" s="103"/>
      <c r="I104" s="103"/>
      <c r="J104" s="103"/>
      <c r="K104" s="103"/>
      <c r="L104" s="103"/>
      <c r="M104" s="103"/>
      <c r="N104" s="103"/>
      <c r="O104" s="104"/>
    </row>
    <row r="105" spans="1:15" ht="15.75">
      <c r="A105" s="4"/>
      <c r="B105" s="19"/>
      <c r="C105" s="19"/>
      <c r="D105" s="19"/>
      <c r="E105" s="19"/>
      <c r="F105" s="19"/>
      <c r="G105" s="19"/>
      <c r="H105" s="19"/>
      <c r="I105" s="19"/>
      <c r="J105" s="19"/>
      <c r="K105" s="19"/>
      <c r="L105" s="19"/>
      <c r="M105" s="19"/>
      <c r="N105" s="19"/>
      <c r="O105" s="20"/>
    </row>
    <row r="106" spans="1:15" ht="15.75">
      <c r="A106" s="3"/>
      <c r="B106" s="21"/>
      <c r="C106" s="21"/>
      <c r="D106" s="21"/>
      <c r="E106" s="21"/>
      <c r="F106" s="21"/>
      <c r="G106" s="21"/>
      <c r="H106" s="21"/>
      <c r="I106" s="21"/>
      <c r="J106" s="21"/>
      <c r="K106" s="21"/>
      <c r="L106" s="21"/>
      <c r="M106" s="21"/>
      <c r="N106" s="21"/>
      <c r="O106" s="22"/>
    </row>
    <row r="107" spans="1:15" ht="15.75">
      <c r="A107" s="3"/>
      <c r="B107" s="21"/>
      <c r="C107" s="21"/>
      <c r="D107" s="21"/>
      <c r="E107" s="21"/>
      <c r="F107" s="21"/>
      <c r="G107" s="21"/>
      <c r="H107" s="21"/>
      <c r="I107" s="21"/>
      <c r="J107" s="21"/>
      <c r="K107" s="21"/>
      <c r="L107" s="21"/>
      <c r="M107" s="21"/>
      <c r="N107" s="21"/>
      <c r="O107" s="22"/>
    </row>
    <row r="108" spans="1:15" ht="15.75">
      <c r="A108" s="3"/>
      <c r="B108" s="21"/>
      <c r="C108" s="21"/>
      <c r="D108" s="54"/>
      <c r="E108" s="64" t="s">
        <v>9</v>
      </c>
      <c r="F108" s="64"/>
      <c r="G108" s="64"/>
      <c r="H108" s="64"/>
      <c r="I108" s="64"/>
      <c r="J108" s="54"/>
      <c r="K108" s="21"/>
      <c r="L108" s="108"/>
      <c r="M108" s="108"/>
      <c r="N108" s="21"/>
      <c r="O108" s="22"/>
    </row>
    <row r="109" spans="1:15" ht="15.75">
      <c r="A109" s="3"/>
      <c r="B109" s="21"/>
      <c r="C109" s="21"/>
      <c r="D109" s="54"/>
      <c r="E109" s="61" t="s">
        <v>98</v>
      </c>
      <c r="F109" s="62"/>
      <c r="G109" s="62"/>
      <c r="H109" s="63"/>
      <c r="I109" s="24">
        <v>3</v>
      </c>
      <c r="J109" s="54"/>
      <c r="K109" s="21"/>
      <c r="L109" s="21"/>
      <c r="M109" s="21"/>
      <c r="N109" s="21"/>
      <c r="O109" s="22"/>
    </row>
    <row r="110" spans="1:15" ht="15.75">
      <c r="A110" s="3"/>
      <c r="B110" s="21"/>
      <c r="C110" s="25"/>
      <c r="D110" s="54"/>
      <c r="E110" s="61" t="s">
        <v>97</v>
      </c>
      <c r="F110" s="62"/>
      <c r="G110" s="62"/>
      <c r="H110" s="63"/>
      <c r="I110" s="24">
        <v>5</v>
      </c>
      <c r="J110" s="54"/>
      <c r="K110" s="21"/>
      <c r="L110" s="21"/>
      <c r="M110" s="21"/>
      <c r="N110" s="21"/>
      <c r="O110" s="22"/>
    </row>
    <row r="111" spans="1:15" ht="15.75">
      <c r="A111" s="3"/>
      <c r="B111" s="21"/>
      <c r="C111" s="21"/>
      <c r="D111" s="54"/>
      <c r="E111" s="64" t="s">
        <v>8</v>
      </c>
      <c r="F111" s="64"/>
      <c r="G111" s="64"/>
      <c r="H111" s="64"/>
      <c r="I111" s="26">
        <f>I109/I110</f>
        <v>0.6</v>
      </c>
      <c r="J111" s="54"/>
      <c r="K111" s="21"/>
      <c r="L111" s="21"/>
      <c r="M111" s="21"/>
      <c r="N111" s="21"/>
      <c r="O111" s="22"/>
    </row>
    <row r="112" spans="1:15" ht="15.75">
      <c r="A112" s="3"/>
      <c r="B112" s="21"/>
      <c r="C112" s="21"/>
      <c r="D112" s="21"/>
      <c r="E112" s="21"/>
      <c r="F112" s="21"/>
      <c r="G112" s="21"/>
      <c r="H112" s="21"/>
      <c r="I112" s="21"/>
      <c r="J112" s="21"/>
      <c r="K112" s="21"/>
      <c r="L112" s="21"/>
      <c r="M112" s="21"/>
      <c r="N112" s="21"/>
      <c r="O112" s="22"/>
    </row>
    <row r="113" spans="1:15" ht="15.75">
      <c r="A113" s="3"/>
      <c r="B113" s="21"/>
      <c r="C113" s="21"/>
      <c r="D113" s="21"/>
      <c r="E113" s="21"/>
      <c r="F113" s="21"/>
      <c r="G113" s="21"/>
      <c r="H113" s="21"/>
      <c r="I113" s="21"/>
      <c r="J113" s="21"/>
      <c r="K113" s="21"/>
      <c r="L113" s="21"/>
      <c r="M113" s="21"/>
      <c r="N113" s="21"/>
      <c r="O113" s="22"/>
    </row>
    <row r="114" spans="1:15" ht="15.75">
      <c r="A114" s="3"/>
      <c r="B114" s="21"/>
      <c r="C114" s="21"/>
      <c r="D114" s="21"/>
      <c r="E114" s="21"/>
      <c r="F114" s="21"/>
      <c r="G114" s="21"/>
      <c r="H114" s="21"/>
      <c r="I114" s="21"/>
      <c r="J114" s="21"/>
      <c r="K114" s="21"/>
      <c r="L114" s="21"/>
      <c r="M114" s="21"/>
      <c r="N114" s="21"/>
      <c r="O114" s="22"/>
    </row>
    <row r="115" spans="1:15" ht="15.75">
      <c r="A115" s="3"/>
      <c r="B115" s="21"/>
      <c r="C115" s="21"/>
      <c r="D115" s="21"/>
      <c r="E115" s="54"/>
      <c r="F115" s="21"/>
      <c r="G115" s="21"/>
      <c r="H115" s="21"/>
      <c r="I115" s="26">
        <v>1</v>
      </c>
      <c r="J115" s="27"/>
      <c r="K115" s="27"/>
      <c r="L115" s="27"/>
      <c r="M115" s="21"/>
      <c r="N115" s="21"/>
      <c r="O115" s="22"/>
    </row>
    <row r="116" spans="1:15" ht="15.75">
      <c r="A116" s="3"/>
      <c r="B116" s="21"/>
      <c r="C116" s="21"/>
      <c r="D116" s="21"/>
      <c r="E116" s="64" t="s">
        <v>7</v>
      </c>
      <c r="F116" s="64"/>
      <c r="G116" s="64"/>
      <c r="H116" s="64"/>
      <c r="I116" s="28">
        <f>I111</f>
        <v>0.6</v>
      </c>
      <c r="J116" s="21"/>
      <c r="K116" s="21"/>
      <c r="L116" s="21"/>
      <c r="M116" s="21"/>
      <c r="N116" s="21"/>
      <c r="O116" s="22"/>
    </row>
    <row r="117" spans="1:15" ht="16.5" thickBot="1">
      <c r="A117" s="3"/>
      <c r="B117" s="21"/>
      <c r="C117" s="21"/>
      <c r="D117" s="21"/>
      <c r="E117" s="21"/>
      <c r="F117" s="21"/>
      <c r="G117" s="21"/>
      <c r="H117" s="21"/>
      <c r="I117" s="21"/>
      <c r="J117" s="21"/>
      <c r="K117" s="21"/>
      <c r="L117" s="21"/>
      <c r="M117" s="21"/>
      <c r="N117" s="21"/>
      <c r="O117" s="22"/>
    </row>
    <row r="118" spans="1:15" ht="16.5" thickBot="1">
      <c r="A118" s="114" t="s">
        <v>6</v>
      </c>
      <c r="B118" s="115"/>
      <c r="C118" s="115"/>
      <c r="D118" s="115"/>
      <c r="E118" s="115"/>
      <c r="F118" s="115"/>
      <c r="G118" s="115"/>
      <c r="H118" s="115"/>
      <c r="I118" s="115"/>
      <c r="J118" s="115"/>
      <c r="K118" s="115"/>
      <c r="L118" s="115"/>
      <c r="M118" s="115"/>
      <c r="N118" s="115"/>
      <c r="O118" s="116"/>
    </row>
    <row r="119" spans="1:15" ht="16.5" thickBot="1">
      <c r="A119" s="114" t="s">
        <v>5</v>
      </c>
      <c r="B119" s="115"/>
      <c r="C119" s="115"/>
      <c r="D119" s="115"/>
      <c r="E119" s="115"/>
      <c r="F119" s="115"/>
      <c r="G119" s="115"/>
      <c r="H119" s="115"/>
      <c r="I119" s="115"/>
      <c r="J119" s="115"/>
      <c r="K119" s="115"/>
      <c r="L119" s="115"/>
      <c r="M119" s="115"/>
      <c r="N119" s="115"/>
      <c r="O119" s="116"/>
    </row>
    <row r="120" spans="1:15">
      <c r="A120" s="75" t="s">
        <v>154</v>
      </c>
      <c r="B120" s="76"/>
      <c r="C120" s="76"/>
      <c r="D120" s="76"/>
      <c r="E120" s="76"/>
      <c r="F120" s="76"/>
      <c r="G120" s="76"/>
      <c r="H120" s="76"/>
      <c r="I120" s="76"/>
      <c r="J120" s="76"/>
      <c r="K120" s="76"/>
      <c r="L120" s="76"/>
      <c r="M120" s="76"/>
      <c r="N120" s="76"/>
      <c r="O120" s="77"/>
    </row>
    <row r="121" spans="1:15">
      <c r="A121" s="78"/>
      <c r="B121" s="79"/>
      <c r="C121" s="79"/>
      <c r="D121" s="79"/>
      <c r="E121" s="79"/>
      <c r="F121" s="79"/>
      <c r="G121" s="79"/>
      <c r="H121" s="79"/>
      <c r="I121" s="79"/>
      <c r="J121" s="79"/>
      <c r="K121" s="79"/>
      <c r="L121" s="79"/>
      <c r="M121" s="79"/>
      <c r="N121" s="79"/>
      <c r="O121" s="80"/>
    </row>
    <row r="122" spans="1:15">
      <c r="A122" s="78"/>
      <c r="B122" s="79"/>
      <c r="C122" s="79"/>
      <c r="D122" s="79"/>
      <c r="E122" s="79"/>
      <c r="F122" s="79"/>
      <c r="G122" s="79"/>
      <c r="H122" s="79"/>
      <c r="I122" s="79"/>
      <c r="J122" s="79"/>
      <c r="K122" s="79"/>
      <c r="L122" s="79"/>
      <c r="M122" s="79"/>
      <c r="N122" s="79"/>
      <c r="O122" s="80"/>
    </row>
    <row r="123" spans="1:15">
      <c r="A123" s="78"/>
      <c r="B123" s="79"/>
      <c r="C123" s="79"/>
      <c r="D123" s="79"/>
      <c r="E123" s="79"/>
      <c r="F123" s="79"/>
      <c r="G123" s="79"/>
      <c r="H123" s="79"/>
      <c r="I123" s="79"/>
      <c r="J123" s="79"/>
      <c r="K123" s="79"/>
      <c r="L123" s="79"/>
      <c r="M123" s="79"/>
      <c r="N123" s="79"/>
      <c r="O123" s="80"/>
    </row>
    <row r="124" spans="1:15">
      <c r="A124" s="78"/>
      <c r="B124" s="79"/>
      <c r="C124" s="79"/>
      <c r="D124" s="79"/>
      <c r="E124" s="79"/>
      <c r="F124" s="79"/>
      <c r="G124" s="79"/>
      <c r="H124" s="79"/>
      <c r="I124" s="79"/>
      <c r="J124" s="79"/>
      <c r="K124" s="79"/>
      <c r="L124" s="79"/>
      <c r="M124" s="79"/>
      <c r="N124" s="79"/>
      <c r="O124" s="80"/>
    </row>
    <row r="125" spans="1:15">
      <c r="A125" s="78"/>
      <c r="B125" s="79"/>
      <c r="C125" s="79"/>
      <c r="D125" s="79"/>
      <c r="E125" s="79"/>
      <c r="F125" s="79"/>
      <c r="G125" s="79"/>
      <c r="H125" s="79"/>
      <c r="I125" s="79"/>
      <c r="J125" s="79"/>
      <c r="K125" s="79"/>
      <c r="L125" s="79"/>
      <c r="M125" s="79"/>
      <c r="N125" s="79"/>
      <c r="O125" s="80"/>
    </row>
    <row r="126" spans="1:15">
      <c r="A126" s="78"/>
      <c r="B126" s="79"/>
      <c r="C126" s="79"/>
      <c r="D126" s="79"/>
      <c r="E126" s="79"/>
      <c r="F126" s="79"/>
      <c r="G126" s="79"/>
      <c r="H126" s="79"/>
      <c r="I126" s="79"/>
      <c r="J126" s="79"/>
      <c r="K126" s="79"/>
      <c r="L126" s="79"/>
      <c r="M126" s="79"/>
      <c r="N126" s="79"/>
      <c r="O126" s="80"/>
    </row>
    <row r="127" spans="1:15">
      <c r="A127" s="78"/>
      <c r="B127" s="79"/>
      <c r="C127" s="79"/>
      <c r="D127" s="79"/>
      <c r="E127" s="79"/>
      <c r="F127" s="79"/>
      <c r="G127" s="79"/>
      <c r="H127" s="79"/>
      <c r="I127" s="79"/>
      <c r="J127" s="79"/>
      <c r="K127" s="79"/>
      <c r="L127" s="79"/>
      <c r="M127" s="79"/>
      <c r="N127" s="79"/>
      <c r="O127" s="80"/>
    </row>
    <row r="128" spans="1:15">
      <c r="A128" s="78"/>
      <c r="B128" s="79"/>
      <c r="C128" s="79"/>
      <c r="D128" s="79"/>
      <c r="E128" s="79"/>
      <c r="F128" s="79"/>
      <c r="G128" s="79"/>
      <c r="H128" s="79"/>
      <c r="I128" s="79"/>
      <c r="J128" s="79"/>
      <c r="K128" s="79"/>
      <c r="L128" s="79"/>
      <c r="M128" s="79"/>
      <c r="N128" s="79"/>
      <c r="O128" s="80"/>
    </row>
    <row r="129" spans="1:15" ht="15.75" thickBot="1">
      <c r="A129" s="81"/>
      <c r="B129" s="82"/>
      <c r="C129" s="82"/>
      <c r="D129" s="82"/>
      <c r="E129" s="82"/>
      <c r="F129" s="82"/>
      <c r="G129" s="82"/>
      <c r="H129" s="82"/>
      <c r="I129" s="82"/>
      <c r="J129" s="82"/>
      <c r="K129" s="82"/>
      <c r="L129" s="82"/>
      <c r="M129" s="82"/>
      <c r="N129" s="82"/>
      <c r="O129" s="83"/>
    </row>
    <row r="130" spans="1:15" ht="16.5" thickBot="1">
      <c r="A130" s="114" t="s">
        <v>4</v>
      </c>
      <c r="B130" s="115"/>
      <c r="C130" s="115"/>
      <c r="D130" s="115"/>
      <c r="E130" s="115"/>
      <c r="F130" s="115"/>
      <c r="G130" s="115"/>
      <c r="H130" s="115"/>
      <c r="I130" s="115"/>
      <c r="J130" s="115"/>
      <c r="K130" s="115"/>
      <c r="L130" s="115"/>
      <c r="M130" s="115"/>
      <c r="N130" s="115"/>
      <c r="O130" s="116"/>
    </row>
    <row r="131" spans="1:15">
      <c r="A131" s="75"/>
      <c r="B131" s="76"/>
      <c r="C131" s="76"/>
      <c r="D131" s="76"/>
      <c r="E131" s="76"/>
      <c r="F131" s="76"/>
      <c r="G131" s="76"/>
      <c r="H131" s="76"/>
      <c r="I131" s="76"/>
      <c r="J131" s="76"/>
      <c r="K131" s="76"/>
      <c r="L131" s="76"/>
      <c r="M131" s="76"/>
      <c r="N131" s="76"/>
      <c r="O131" s="77"/>
    </row>
    <row r="132" spans="1:15">
      <c r="A132" s="78"/>
      <c r="B132" s="79"/>
      <c r="C132" s="79"/>
      <c r="D132" s="79"/>
      <c r="E132" s="79"/>
      <c r="F132" s="79"/>
      <c r="G132" s="79"/>
      <c r="H132" s="79"/>
      <c r="I132" s="79"/>
      <c r="J132" s="79"/>
      <c r="K132" s="79"/>
      <c r="L132" s="79"/>
      <c r="M132" s="79"/>
      <c r="N132" s="79"/>
      <c r="O132" s="80"/>
    </row>
    <row r="133" spans="1:15">
      <c r="A133" s="78"/>
      <c r="B133" s="79"/>
      <c r="C133" s="79"/>
      <c r="D133" s="79"/>
      <c r="E133" s="79"/>
      <c r="F133" s="79"/>
      <c r="G133" s="79"/>
      <c r="H133" s="79"/>
      <c r="I133" s="79"/>
      <c r="J133" s="79"/>
      <c r="K133" s="79"/>
      <c r="L133" s="79"/>
      <c r="M133" s="79"/>
      <c r="N133" s="79"/>
      <c r="O133" s="80"/>
    </row>
    <row r="134" spans="1:15">
      <c r="A134" s="78"/>
      <c r="B134" s="79"/>
      <c r="C134" s="79"/>
      <c r="D134" s="79"/>
      <c r="E134" s="79"/>
      <c r="F134" s="79"/>
      <c r="G134" s="79"/>
      <c r="H134" s="79"/>
      <c r="I134" s="79"/>
      <c r="J134" s="79"/>
      <c r="K134" s="79"/>
      <c r="L134" s="79"/>
      <c r="M134" s="79"/>
      <c r="N134" s="79"/>
      <c r="O134" s="80"/>
    </row>
    <row r="135" spans="1:15">
      <c r="A135" s="78"/>
      <c r="B135" s="79"/>
      <c r="C135" s="79"/>
      <c r="D135" s="79"/>
      <c r="E135" s="79"/>
      <c r="F135" s="79"/>
      <c r="G135" s="79"/>
      <c r="H135" s="79"/>
      <c r="I135" s="79"/>
      <c r="J135" s="79"/>
      <c r="K135" s="79"/>
      <c r="L135" s="79"/>
      <c r="M135" s="79"/>
      <c r="N135" s="79"/>
      <c r="O135" s="80"/>
    </row>
    <row r="136" spans="1:15">
      <c r="A136" s="78"/>
      <c r="B136" s="79"/>
      <c r="C136" s="79"/>
      <c r="D136" s="79"/>
      <c r="E136" s="79"/>
      <c r="F136" s="79"/>
      <c r="G136" s="79"/>
      <c r="H136" s="79"/>
      <c r="I136" s="79"/>
      <c r="J136" s="79"/>
      <c r="K136" s="79"/>
      <c r="L136" s="79"/>
      <c r="M136" s="79"/>
      <c r="N136" s="79"/>
      <c r="O136" s="80"/>
    </row>
    <row r="137" spans="1:15">
      <c r="A137" s="78"/>
      <c r="B137" s="79"/>
      <c r="C137" s="79"/>
      <c r="D137" s="79"/>
      <c r="E137" s="79"/>
      <c r="F137" s="79"/>
      <c r="G137" s="79"/>
      <c r="H137" s="79"/>
      <c r="I137" s="79"/>
      <c r="J137" s="79"/>
      <c r="K137" s="79"/>
      <c r="L137" s="79"/>
      <c r="M137" s="79"/>
      <c r="N137" s="79"/>
      <c r="O137" s="80"/>
    </row>
    <row r="138" spans="1:15">
      <c r="A138" s="78"/>
      <c r="B138" s="79"/>
      <c r="C138" s="79"/>
      <c r="D138" s="79"/>
      <c r="E138" s="79"/>
      <c r="F138" s="79"/>
      <c r="G138" s="79"/>
      <c r="H138" s="79"/>
      <c r="I138" s="79"/>
      <c r="J138" s="79"/>
      <c r="K138" s="79"/>
      <c r="L138" s="79"/>
      <c r="M138" s="79"/>
      <c r="N138" s="79"/>
      <c r="O138" s="80"/>
    </row>
    <row r="139" spans="1:15">
      <c r="A139" s="78"/>
      <c r="B139" s="79"/>
      <c r="C139" s="79"/>
      <c r="D139" s="79"/>
      <c r="E139" s="79"/>
      <c r="F139" s="79"/>
      <c r="G139" s="79"/>
      <c r="H139" s="79"/>
      <c r="I139" s="79"/>
      <c r="J139" s="79"/>
      <c r="K139" s="79"/>
      <c r="L139" s="79"/>
      <c r="M139" s="79"/>
      <c r="N139" s="79"/>
      <c r="O139" s="80"/>
    </row>
    <row r="140" spans="1:15" ht="15.75" thickBot="1">
      <c r="A140" s="81"/>
      <c r="B140" s="82"/>
      <c r="C140" s="82"/>
      <c r="D140" s="82"/>
      <c r="E140" s="82"/>
      <c r="F140" s="82"/>
      <c r="G140" s="82"/>
      <c r="H140" s="82"/>
      <c r="I140" s="82"/>
      <c r="J140" s="82"/>
      <c r="K140" s="82"/>
      <c r="L140" s="82"/>
      <c r="M140" s="82"/>
      <c r="N140" s="82"/>
      <c r="O140" s="83"/>
    </row>
    <row r="141" spans="1:15" ht="16.5" thickBot="1">
      <c r="A141" s="109" t="s">
        <v>3</v>
      </c>
      <c r="B141" s="111" t="s">
        <v>2</v>
      </c>
      <c r="C141" s="112"/>
      <c r="D141" s="112"/>
      <c r="E141" s="112"/>
      <c r="F141" s="113"/>
      <c r="G141" s="111" t="s">
        <v>1</v>
      </c>
      <c r="H141" s="112"/>
      <c r="I141" s="112"/>
      <c r="J141" s="112"/>
      <c r="K141" s="113"/>
      <c r="L141" s="111" t="s">
        <v>0</v>
      </c>
      <c r="M141" s="112"/>
      <c r="N141" s="112"/>
      <c r="O141" s="113"/>
    </row>
    <row r="142" spans="1:15" ht="21" thickBot="1">
      <c r="A142" s="110"/>
      <c r="B142" s="117"/>
      <c r="C142" s="118"/>
      <c r="D142" s="118"/>
      <c r="E142" s="118"/>
      <c r="F142" s="119"/>
      <c r="G142" s="117"/>
      <c r="H142" s="118"/>
      <c r="I142" s="118"/>
      <c r="J142" s="118"/>
      <c r="K142" s="119"/>
      <c r="L142" s="120" t="e">
        <f>G142/B142</f>
        <v>#DIV/0!</v>
      </c>
      <c r="M142" s="121"/>
      <c r="N142" s="121"/>
      <c r="O142" s="122"/>
    </row>
    <row r="143" spans="1:15">
      <c r="A143" s="93" t="s">
        <v>54</v>
      </c>
      <c r="B143" s="95" t="s">
        <v>96</v>
      </c>
      <c r="C143" s="95"/>
      <c r="D143" s="95"/>
      <c r="E143" s="95"/>
      <c r="F143" s="95"/>
      <c r="G143" s="95"/>
      <c r="H143" s="95"/>
      <c r="I143" s="95"/>
      <c r="J143" s="95"/>
      <c r="K143" s="95"/>
      <c r="L143" s="95"/>
      <c r="M143" s="95"/>
      <c r="N143" s="95"/>
      <c r="O143" s="96"/>
    </row>
    <row r="144" spans="1:15" ht="15.75" thickBot="1">
      <c r="A144" s="94"/>
      <c r="B144" s="97"/>
      <c r="C144" s="97"/>
      <c r="D144" s="97"/>
      <c r="E144" s="97"/>
      <c r="F144" s="97"/>
      <c r="G144" s="97"/>
      <c r="H144" s="97"/>
      <c r="I144" s="97"/>
      <c r="J144" s="97"/>
      <c r="K144" s="97"/>
      <c r="L144" s="97"/>
      <c r="M144" s="97"/>
      <c r="N144" s="97"/>
      <c r="O144" s="98"/>
    </row>
    <row r="145" spans="1:15" ht="15.75">
      <c r="A145" s="126" t="s">
        <v>12</v>
      </c>
      <c r="B145" s="127"/>
      <c r="C145" s="127"/>
      <c r="D145" s="127"/>
      <c r="E145" s="127"/>
      <c r="F145" s="127"/>
      <c r="G145" s="127"/>
      <c r="H145" s="127"/>
      <c r="I145" s="127"/>
      <c r="J145" s="127"/>
      <c r="K145" s="127"/>
      <c r="L145" s="127"/>
      <c r="M145" s="127"/>
      <c r="N145" s="127"/>
      <c r="O145" s="128"/>
    </row>
    <row r="146" spans="1:15" ht="15.75" thickBot="1">
      <c r="A146" s="138" t="s">
        <v>95</v>
      </c>
      <c r="B146" s="139"/>
      <c r="C146" s="139"/>
      <c r="D146" s="139"/>
      <c r="E146" s="139"/>
      <c r="F146" s="139"/>
      <c r="G146" s="139"/>
      <c r="H146" s="139"/>
      <c r="I146" s="139"/>
      <c r="J146" s="139"/>
      <c r="K146" s="139"/>
      <c r="L146" s="139"/>
      <c r="M146" s="139"/>
      <c r="N146" s="139"/>
      <c r="O146" s="140"/>
    </row>
    <row r="147" spans="1:15" ht="15.75">
      <c r="A147" s="135" t="s">
        <v>9</v>
      </c>
      <c r="B147" s="136"/>
      <c r="C147" s="136"/>
      <c r="D147" s="136"/>
      <c r="E147" s="136"/>
      <c r="F147" s="136"/>
      <c r="G147" s="136"/>
      <c r="H147" s="136"/>
      <c r="I147" s="136"/>
      <c r="J147" s="136"/>
      <c r="K147" s="136"/>
      <c r="L147" s="136"/>
      <c r="M147" s="136"/>
      <c r="N147" s="136"/>
      <c r="O147" s="137"/>
    </row>
    <row r="148" spans="1:15" ht="15.75" thickBot="1">
      <c r="A148" s="138" t="s">
        <v>94</v>
      </c>
      <c r="B148" s="139"/>
      <c r="C148" s="139"/>
      <c r="D148" s="139"/>
      <c r="E148" s="139"/>
      <c r="F148" s="139"/>
      <c r="G148" s="139"/>
      <c r="H148" s="139"/>
      <c r="I148" s="139"/>
      <c r="J148" s="139"/>
      <c r="K148" s="139"/>
      <c r="L148" s="139"/>
      <c r="M148" s="139"/>
      <c r="N148" s="139"/>
      <c r="O148" s="140"/>
    </row>
    <row r="149" spans="1:15" ht="15.75">
      <c r="A149" s="2"/>
      <c r="B149" s="29"/>
      <c r="C149" s="29"/>
      <c r="D149" s="29"/>
      <c r="E149" s="29"/>
      <c r="F149" s="29"/>
      <c r="G149" s="29"/>
      <c r="H149" s="29"/>
      <c r="I149" s="29"/>
      <c r="J149" s="29"/>
      <c r="K149" s="29"/>
      <c r="L149" s="29"/>
      <c r="M149" s="29"/>
      <c r="N149" s="29"/>
      <c r="O149" s="30"/>
    </row>
    <row r="150" spans="1:15" ht="15.75">
      <c r="A150" s="1"/>
      <c r="B150" s="31"/>
      <c r="C150" s="31"/>
      <c r="D150" s="31"/>
      <c r="E150" s="31"/>
      <c r="F150" s="31"/>
      <c r="G150" s="31"/>
      <c r="H150" s="31"/>
      <c r="I150" s="31"/>
      <c r="J150" s="31"/>
      <c r="K150" s="31"/>
      <c r="L150" s="31"/>
      <c r="M150" s="31"/>
      <c r="N150" s="31"/>
      <c r="O150" s="32"/>
    </row>
    <row r="151" spans="1:15" ht="15.75">
      <c r="A151" s="1"/>
      <c r="B151" s="31"/>
      <c r="C151" s="31"/>
      <c r="D151" s="31"/>
      <c r="E151" s="31"/>
      <c r="F151" s="31"/>
      <c r="G151" s="31"/>
      <c r="H151" s="31"/>
      <c r="I151" s="31"/>
      <c r="J151" s="31"/>
      <c r="K151" s="31"/>
      <c r="L151" s="31"/>
      <c r="M151" s="31"/>
      <c r="N151" s="31"/>
      <c r="O151" s="32"/>
    </row>
    <row r="152" spans="1:15" ht="15.75">
      <c r="A152" s="1"/>
      <c r="B152" s="31"/>
      <c r="C152" s="31"/>
      <c r="D152" s="55"/>
      <c r="E152" s="141" t="s">
        <v>9</v>
      </c>
      <c r="F152" s="141"/>
      <c r="G152" s="141"/>
      <c r="H152" s="141"/>
      <c r="I152" s="141"/>
      <c r="J152" s="55"/>
      <c r="K152" s="31"/>
      <c r="L152" s="142"/>
      <c r="M152" s="142"/>
      <c r="N152" s="31"/>
      <c r="O152" s="32"/>
    </row>
    <row r="153" spans="1:15" ht="15.75">
      <c r="A153" s="1"/>
      <c r="B153" s="31"/>
      <c r="C153" s="31"/>
      <c r="D153" s="55"/>
      <c r="E153" s="143" t="s">
        <v>93</v>
      </c>
      <c r="F153" s="144"/>
      <c r="G153" s="144"/>
      <c r="H153" s="145"/>
      <c r="I153" s="34">
        <v>0</v>
      </c>
      <c r="J153" s="55"/>
      <c r="K153" s="31"/>
      <c r="L153" s="31"/>
      <c r="M153" s="31"/>
      <c r="N153" s="31"/>
      <c r="O153" s="32"/>
    </row>
    <row r="154" spans="1:15" ht="15.75">
      <c r="A154" s="1"/>
      <c r="B154" s="31"/>
      <c r="C154" s="35"/>
      <c r="D154" s="55"/>
      <c r="E154" s="143" t="s">
        <v>92</v>
      </c>
      <c r="F154" s="144"/>
      <c r="G154" s="144"/>
      <c r="H154" s="145"/>
      <c r="I154" s="34">
        <v>0</v>
      </c>
      <c r="J154" s="55"/>
      <c r="K154" s="31"/>
      <c r="L154" s="31"/>
      <c r="M154" s="31"/>
      <c r="N154" s="31"/>
      <c r="O154" s="32"/>
    </row>
    <row r="155" spans="1:15" ht="15.75">
      <c r="A155" s="1"/>
      <c r="B155" s="31"/>
      <c r="C155" s="31"/>
      <c r="D155" s="55"/>
      <c r="E155" s="141" t="s">
        <v>8</v>
      </c>
      <c r="F155" s="141"/>
      <c r="G155" s="141"/>
      <c r="H155" s="141"/>
      <c r="I155" s="36" t="e">
        <f>I153/I154</f>
        <v>#DIV/0!</v>
      </c>
      <c r="J155" s="55"/>
      <c r="K155" s="31"/>
      <c r="L155" s="31"/>
      <c r="M155" s="31"/>
      <c r="N155" s="31"/>
      <c r="O155" s="32"/>
    </row>
    <row r="156" spans="1:15" ht="15.75">
      <c r="A156" s="1"/>
      <c r="B156" s="31"/>
      <c r="C156" s="31"/>
      <c r="D156" s="31"/>
      <c r="E156" s="31"/>
      <c r="F156" s="31"/>
      <c r="G156" s="31"/>
      <c r="H156" s="31"/>
      <c r="I156" s="31"/>
      <c r="J156" s="31"/>
      <c r="K156" s="31"/>
      <c r="L156" s="31"/>
      <c r="M156" s="31"/>
      <c r="N156" s="31"/>
      <c r="O156" s="32"/>
    </row>
    <row r="157" spans="1:15" ht="15.75">
      <c r="A157" s="1"/>
      <c r="B157" s="31"/>
      <c r="C157" s="31"/>
      <c r="D157" s="31"/>
      <c r="E157" s="31"/>
      <c r="F157" s="31"/>
      <c r="G157" s="31"/>
      <c r="H157" s="31"/>
      <c r="I157" s="31"/>
      <c r="J157" s="31"/>
      <c r="K157" s="31"/>
      <c r="L157" s="31"/>
      <c r="M157" s="31"/>
      <c r="N157" s="31"/>
      <c r="O157" s="32"/>
    </row>
    <row r="158" spans="1:15" ht="15.75">
      <c r="A158" s="1"/>
      <c r="B158" s="31"/>
      <c r="C158" s="31"/>
      <c r="D158" s="31"/>
      <c r="E158" s="31"/>
      <c r="F158" s="31"/>
      <c r="G158" s="31"/>
      <c r="H158" s="31"/>
      <c r="I158" s="31" t="s">
        <v>91</v>
      </c>
      <c r="J158" s="31"/>
      <c r="K158" s="31"/>
      <c r="L158" s="31"/>
      <c r="M158" s="31"/>
      <c r="N158" s="31"/>
      <c r="O158" s="32"/>
    </row>
    <row r="159" spans="1:15" ht="15.75">
      <c r="A159" s="1"/>
      <c r="B159" s="31"/>
      <c r="C159" s="31"/>
      <c r="D159" s="31"/>
      <c r="E159" s="55"/>
      <c r="F159" s="31"/>
      <c r="G159" s="31"/>
      <c r="H159" s="31"/>
      <c r="I159" s="36">
        <v>1</v>
      </c>
      <c r="J159" s="37"/>
      <c r="K159" s="37"/>
      <c r="L159" s="37"/>
      <c r="M159" s="31"/>
      <c r="N159" s="31"/>
      <c r="O159" s="32"/>
    </row>
    <row r="160" spans="1:15" ht="15.75">
      <c r="A160" s="1"/>
      <c r="B160" s="31"/>
      <c r="C160" s="31"/>
      <c r="D160" s="31"/>
      <c r="E160" s="141" t="s">
        <v>7</v>
      </c>
      <c r="F160" s="141"/>
      <c r="G160" s="141"/>
      <c r="H160" s="141"/>
      <c r="I160" s="38" t="e">
        <f>I155</f>
        <v>#DIV/0!</v>
      </c>
      <c r="J160" s="31"/>
      <c r="K160" s="31"/>
      <c r="L160" s="31"/>
      <c r="M160" s="31"/>
      <c r="N160" s="31"/>
      <c r="O160" s="32"/>
    </row>
    <row r="161" spans="1:15" ht="16.5" thickBot="1">
      <c r="A161" s="1"/>
      <c r="B161" s="31"/>
      <c r="C161" s="31"/>
      <c r="D161" s="31"/>
      <c r="E161" s="31"/>
      <c r="F161" s="31"/>
      <c r="G161" s="31"/>
      <c r="H161" s="31"/>
      <c r="I161" s="31"/>
      <c r="J161" s="31"/>
      <c r="K161" s="31"/>
      <c r="L161" s="31"/>
      <c r="M161" s="31"/>
      <c r="N161" s="31"/>
      <c r="O161" s="32"/>
    </row>
    <row r="162" spans="1:15" ht="16.5" thickBot="1">
      <c r="A162" s="132" t="s">
        <v>6</v>
      </c>
      <c r="B162" s="133"/>
      <c r="C162" s="133"/>
      <c r="D162" s="133"/>
      <c r="E162" s="133"/>
      <c r="F162" s="133"/>
      <c r="G162" s="133"/>
      <c r="H162" s="133"/>
      <c r="I162" s="133"/>
      <c r="J162" s="133"/>
      <c r="K162" s="133"/>
      <c r="L162" s="133"/>
      <c r="M162" s="133"/>
      <c r="N162" s="133"/>
      <c r="O162" s="134"/>
    </row>
    <row r="163" spans="1:15" ht="16.5" thickBot="1">
      <c r="A163" s="132" t="s">
        <v>5</v>
      </c>
      <c r="B163" s="133"/>
      <c r="C163" s="133"/>
      <c r="D163" s="133"/>
      <c r="E163" s="133"/>
      <c r="F163" s="133"/>
      <c r="G163" s="133"/>
      <c r="H163" s="133"/>
      <c r="I163" s="133"/>
      <c r="J163" s="133"/>
      <c r="K163" s="133"/>
      <c r="L163" s="133"/>
      <c r="M163" s="133"/>
      <c r="N163" s="133"/>
      <c r="O163" s="134"/>
    </row>
    <row r="164" spans="1:15">
      <c r="A164" s="169" t="s">
        <v>159</v>
      </c>
      <c r="B164" s="170"/>
      <c r="C164" s="170"/>
      <c r="D164" s="170"/>
      <c r="E164" s="170"/>
      <c r="F164" s="170"/>
      <c r="G164" s="170"/>
      <c r="H164" s="170"/>
      <c r="I164" s="170"/>
      <c r="J164" s="170"/>
      <c r="K164" s="170"/>
      <c r="L164" s="170"/>
      <c r="M164" s="170"/>
      <c r="N164" s="170"/>
      <c r="O164" s="171"/>
    </row>
    <row r="165" spans="1:15">
      <c r="A165" s="172"/>
      <c r="B165" s="173"/>
      <c r="C165" s="173"/>
      <c r="D165" s="173"/>
      <c r="E165" s="173"/>
      <c r="F165" s="173"/>
      <c r="G165" s="173"/>
      <c r="H165" s="173"/>
      <c r="I165" s="173"/>
      <c r="J165" s="173"/>
      <c r="K165" s="173"/>
      <c r="L165" s="173"/>
      <c r="M165" s="173"/>
      <c r="N165" s="173"/>
      <c r="O165" s="174"/>
    </row>
    <row r="166" spans="1:15">
      <c r="A166" s="172"/>
      <c r="B166" s="173"/>
      <c r="C166" s="173"/>
      <c r="D166" s="173"/>
      <c r="E166" s="173"/>
      <c r="F166" s="173"/>
      <c r="G166" s="173"/>
      <c r="H166" s="173"/>
      <c r="I166" s="173"/>
      <c r="J166" s="173"/>
      <c r="K166" s="173"/>
      <c r="L166" s="173"/>
      <c r="M166" s="173"/>
      <c r="N166" s="173"/>
      <c r="O166" s="174"/>
    </row>
    <row r="167" spans="1:15">
      <c r="A167" s="172"/>
      <c r="B167" s="173"/>
      <c r="C167" s="173"/>
      <c r="D167" s="173"/>
      <c r="E167" s="173"/>
      <c r="F167" s="173"/>
      <c r="G167" s="173"/>
      <c r="H167" s="173"/>
      <c r="I167" s="173"/>
      <c r="J167" s="173"/>
      <c r="K167" s="173"/>
      <c r="L167" s="173"/>
      <c r="M167" s="173"/>
      <c r="N167" s="173"/>
      <c r="O167" s="174"/>
    </row>
    <row r="168" spans="1:15">
      <c r="A168" s="172"/>
      <c r="B168" s="173"/>
      <c r="C168" s="173"/>
      <c r="D168" s="173"/>
      <c r="E168" s="173"/>
      <c r="F168" s="173"/>
      <c r="G168" s="173"/>
      <c r="H168" s="173"/>
      <c r="I168" s="173"/>
      <c r="J168" s="173"/>
      <c r="K168" s="173"/>
      <c r="L168" s="173"/>
      <c r="M168" s="173"/>
      <c r="N168" s="173"/>
      <c r="O168" s="174"/>
    </row>
    <row r="169" spans="1:15">
      <c r="A169" s="172"/>
      <c r="B169" s="173"/>
      <c r="C169" s="173"/>
      <c r="D169" s="173"/>
      <c r="E169" s="173"/>
      <c r="F169" s="173"/>
      <c r="G169" s="173"/>
      <c r="H169" s="173"/>
      <c r="I169" s="173"/>
      <c r="J169" s="173"/>
      <c r="K169" s="173"/>
      <c r="L169" s="173"/>
      <c r="M169" s="173"/>
      <c r="N169" s="173"/>
      <c r="O169" s="174"/>
    </row>
    <row r="170" spans="1:15">
      <c r="A170" s="172"/>
      <c r="B170" s="173"/>
      <c r="C170" s="173"/>
      <c r="D170" s="173"/>
      <c r="E170" s="173"/>
      <c r="F170" s="173"/>
      <c r="G170" s="173"/>
      <c r="H170" s="173"/>
      <c r="I170" s="173"/>
      <c r="J170" s="173"/>
      <c r="K170" s="173"/>
      <c r="L170" s="173"/>
      <c r="M170" s="173"/>
      <c r="N170" s="173"/>
      <c r="O170" s="174"/>
    </row>
    <row r="171" spans="1:15">
      <c r="A171" s="172"/>
      <c r="B171" s="173"/>
      <c r="C171" s="173"/>
      <c r="D171" s="173"/>
      <c r="E171" s="173"/>
      <c r="F171" s="173"/>
      <c r="G171" s="173"/>
      <c r="H171" s="173"/>
      <c r="I171" s="173"/>
      <c r="J171" s="173"/>
      <c r="K171" s="173"/>
      <c r="L171" s="173"/>
      <c r="M171" s="173"/>
      <c r="N171" s="173"/>
      <c r="O171" s="174"/>
    </row>
    <row r="172" spans="1:15">
      <c r="A172" s="172"/>
      <c r="B172" s="173"/>
      <c r="C172" s="173"/>
      <c r="D172" s="173"/>
      <c r="E172" s="173"/>
      <c r="F172" s="173"/>
      <c r="G172" s="173"/>
      <c r="H172" s="173"/>
      <c r="I172" s="173"/>
      <c r="J172" s="173"/>
      <c r="K172" s="173"/>
      <c r="L172" s="173"/>
      <c r="M172" s="173"/>
      <c r="N172" s="173"/>
      <c r="O172" s="174"/>
    </row>
    <row r="173" spans="1:15" ht="15.75" thickBot="1">
      <c r="A173" s="175"/>
      <c r="B173" s="176"/>
      <c r="C173" s="176"/>
      <c r="D173" s="176"/>
      <c r="E173" s="176"/>
      <c r="F173" s="176"/>
      <c r="G173" s="176"/>
      <c r="H173" s="176"/>
      <c r="I173" s="176"/>
      <c r="J173" s="176"/>
      <c r="K173" s="176"/>
      <c r="L173" s="176"/>
      <c r="M173" s="176"/>
      <c r="N173" s="176"/>
      <c r="O173" s="177"/>
    </row>
    <row r="174" spans="1:15" ht="16.5" thickBot="1">
      <c r="A174" s="132" t="s">
        <v>4</v>
      </c>
      <c r="B174" s="133"/>
      <c r="C174" s="133"/>
      <c r="D174" s="133"/>
      <c r="E174" s="133"/>
      <c r="F174" s="133"/>
      <c r="G174" s="133"/>
      <c r="H174" s="133"/>
      <c r="I174" s="133"/>
      <c r="J174" s="133"/>
      <c r="K174" s="133"/>
      <c r="L174" s="133"/>
      <c r="M174" s="133"/>
      <c r="N174" s="133"/>
      <c r="O174" s="134"/>
    </row>
    <row r="175" spans="1:15">
      <c r="A175" s="169"/>
      <c r="B175" s="170"/>
      <c r="C175" s="170"/>
      <c r="D175" s="170"/>
      <c r="E175" s="170"/>
      <c r="F175" s="170"/>
      <c r="G175" s="170"/>
      <c r="H175" s="170"/>
      <c r="I175" s="170"/>
      <c r="J175" s="170"/>
      <c r="K175" s="170"/>
      <c r="L175" s="170"/>
      <c r="M175" s="170"/>
      <c r="N175" s="170"/>
      <c r="O175" s="171"/>
    </row>
    <row r="176" spans="1:15">
      <c r="A176" s="172"/>
      <c r="B176" s="173"/>
      <c r="C176" s="173"/>
      <c r="D176" s="173"/>
      <c r="E176" s="173"/>
      <c r="F176" s="173"/>
      <c r="G176" s="173"/>
      <c r="H176" s="173"/>
      <c r="I176" s="173"/>
      <c r="J176" s="173"/>
      <c r="K176" s="173"/>
      <c r="L176" s="173"/>
      <c r="M176" s="173"/>
      <c r="N176" s="173"/>
      <c r="O176" s="174"/>
    </row>
    <row r="177" spans="1:15">
      <c r="A177" s="172"/>
      <c r="B177" s="173"/>
      <c r="C177" s="173"/>
      <c r="D177" s="173"/>
      <c r="E177" s="173"/>
      <c r="F177" s="173"/>
      <c r="G177" s="173"/>
      <c r="H177" s="173"/>
      <c r="I177" s="173"/>
      <c r="J177" s="173"/>
      <c r="K177" s="173"/>
      <c r="L177" s="173"/>
      <c r="M177" s="173"/>
      <c r="N177" s="173"/>
      <c r="O177" s="174"/>
    </row>
    <row r="178" spans="1:15">
      <c r="A178" s="172"/>
      <c r="B178" s="173"/>
      <c r="C178" s="173"/>
      <c r="D178" s="173"/>
      <c r="E178" s="173"/>
      <c r="F178" s="173"/>
      <c r="G178" s="173"/>
      <c r="H178" s="173"/>
      <c r="I178" s="173"/>
      <c r="J178" s="173"/>
      <c r="K178" s="173"/>
      <c r="L178" s="173"/>
      <c r="M178" s="173"/>
      <c r="N178" s="173"/>
      <c r="O178" s="174"/>
    </row>
    <row r="179" spans="1:15">
      <c r="A179" s="172"/>
      <c r="B179" s="173"/>
      <c r="C179" s="173"/>
      <c r="D179" s="173"/>
      <c r="E179" s="173"/>
      <c r="F179" s="173"/>
      <c r="G179" s="173"/>
      <c r="H179" s="173"/>
      <c r="I179" s="173"/>
      <c r="J179" s="173"/>
      <c r="K179" s="173"/>
      <c r="L179" s="173"/>
      <c r="M179" s="173"/>
      <c r="N179" s="173"/>
      <c r="O179" s="174"/>
    </row>
    <row r="180" spans="1:15">
      <c r="A180" s="172"/>
      <c r="B180" s="173"/>
      <c r="C180" s="173"/>
      <c r="D180" s="173"/>
      <c r="E180" s="173"/>
      <c r="F180" s="173"/>
      <c r="G180" s="173"/>
      <c r="H180" s="173"/>
      <c r="I180" s="173"/>
      <c r="J180" s="173"/>
      <c r="K180" s="173"/>
      <c r="L180" s="173"/>
      <c r="M180" s="173"/>
      <c r="N180" s="173"/>
      <c r="O180" s="174"/>
    </row>
    <row r="181" spans="1:15">
      <c r="A181" s="172"/>
      <c r="B181" s="173"/>
      <c r="C181" s="173"/>
      <c r="D181" s="173"/>
      <c r="E181" s="173"/>
      <c r="F181" s="173"/>
      <c r="G181" s="173"/>
      <c r="H181" s="173"/>
      <c r="I181" s="173"/>
      <c r="J181" s="173"/>
      <c r="K181" s="173"/>
      <c r="L181" s="173"/>
      <c r="M181" s="173"/>
      <c r="N181" s="173"/>
      <c r="O181" s="174"/>
    </row>
    <row r="182" spans="1:15">
      <c r="A182" s="172"/>
      <c r="B182" s="173"/>
      <c r="C182" s="173"/>
      <c r="D182" s="173"/>
      <c r="E182" s="173"/>
      <c r="F182" s="173"/>
      <c r="G182" s="173"/>
      <c r="H182" s="173"/>
      <c r="I182" s="173"/>
      <c r="J182" s="173"/>
      <c r="K182" s="173"/>
      <c r="L182" s="173"/>
      <c r="M182" s="173"/>
      <c r="N182" s="173"/>
      <c r="O182" s="174"/>
    </row>
    <row r="183" spans="1:15">
      <c r="A183" s="172"/>
      <c r="B183" s="173"/>
      <c r="C183" s="173"/>
      <c r="D183" s="173"/>
      <c r="E183" s="173"/>
      <c r="F183" s="173"/>
      <c r="G183" s="173"/>
      <c r="H183" s="173"/>
      <c r="I183" s="173"/>
      <c r="J183" s="173"/>
      <c r="K183" s="173"/>
      <c r="L183" s="173"/>
      <c r="M183" s="173"/>
      <c r="N183" s="173"/>
      <c r="O183" s="174"/>
    </row>
    <row r="184" spans="1:15" ht="15.75" thickBot="1">
      <c r="A184" s="175"/>
      <c r="B184" s="176"/>
      <c r="C184" s="176"/>
      <c r="D184" s="176"/>
      <c r="E184" s="176"/>
      <c r="F184" s="176"/>
      <c r="G184" s="176"/>
      <c r="H184" s="176"/>
      <c r="I184" s="176"/>
      <c r="J184" s="176"/>
      <c r="K184" s="176"/>
      <c r="L184" s="176"/>
      <c r="M184" s="176"/>
      <c r="N184" s="176"/>
      <c r="O184" s="177"/>
    </row>
    <row r="185" spans="1:15" ht="16.5" thickBot="1">
      <c r="A185" s="158" t="s">
        <v>3</v>
      </c>
      <c r="B185" s="160" t="s">
        <v>2</v>
      </c>
      <c r="C185" s="161"/>
      <c r="D185" s="161"/>
      <c r="E185" s="161"/>
      <c r="F185" s="162"/>
      <c r="G185" s="160" t="s">
        <v>1</v>
      </c>
      <c r="H185" s="161"/>
      <c r="I185" s="161"/>
      <c r="J185" s="161"/>
      <c r="K185" s="162"/>
      <c r="L185" s="160" t="s">
        <v>0</v>
      </c>
      <c r="M185" s="161"/>
      <c r="N185" s="161"/>
      <c r="O185" s="162"/>
    </row>
    <row r="186" spans="1:15" ht="21" thickBot="1">
      <c r="A186" s="159"/>
      <c r="B186" s="163"/>
      <c r="C186" s="164"/>
      <c r="D186" s="164"/>
      <c r="E186" s="164"/>
      <c r="F186" s="165"/>
      <c r="G186" s="163"/>
      <c r="H186" s="164"/>
      <c r="I186" s="164"/>
      <c r="J186" s="164"/>
      <c r="K186" s="165"/>
      <c r="L186" s="166" t="e">
        <f>G186/B186</f>
        <v>#DIV/0!</v>
      </c>
      <c r="M186" s="167"/>
      <c r="N186" s="167"/>
      <c r="O186" s="168"/>
    </row>
    <row r="187" spans="1:15" ht="15.75">
      <c r="A187" s="99" t="s">
        <v>43</v>
      </c>
      <c r="B187" s="100"/>
      <c r="C187" s="100"/>
      <c r="D187" s="100"/>
      <c r="E187" s="100"/>
      <c r="F187" s="100"/>
      <c r="G187" s="100"/>
      <c r="H187" s="100"/>
      <c r="I187" s="100"/>
      <c r="J187" s="100"/>
      <c r="K187" s="100"/>
      <c r="L187" s="100"/>
      <c r="M187" s="100"/>
      <c r="N187" s="100"/>
      <c r="O187" s="101"/>
    </row>
    <row r="188" spans="1:15" ht="15.75" thickBot="1">
      <c r="A188" s="102" t="s">
        <v>90</v>
      </c>
      <c r="B188" s="103"/>
      <c r="C188" s="103"/>
      <c r="D188" s="103"/>
      <c r="E188" s="103"/>
      <c r="F188" s="103"/>
      <c r="G188" s="103"/>
      <c r="H188" s="103"/>
      <c r="I188" s="103"/>
      <c r="J188" s="103"/>
      <c r="K188" s="103"/>
      <c r="L188" s="103"/>
      <c r="M188" s="103"/>
      <c r="N188" s="103"/>
      <c r="O188" s="104"/>
    </row>
    <row r="189" spans="1:15" ht="15.75">
      <c r="A189" s="105" t="s">
        <v>9</v>
      </c>
      <c r="B189" s="106"/>
      <c r="C189" s="106"/>
      <c r="D189" s="106"/>
      <c r="E189" s="106"/>
      <c r="F189" s="106"/>
      <c r="G189" s="106"/>
      <c r="H189" s="106"/>
      <c r="I189" s="106"/>
      <c r="J189" s="106"/>
      <c r="K189" s="106"/>
      <c r="L189" s="106"/>
      <c r="M189" s="106"/>
      <c r="N189" s="106"/>
      <c r="O189" s="107"/>
    </row>
    <row r="190" spans="1:15" ht="49.9" customHeight="1" thickBot="1">
      <c r="A190" s="201" t="s">
        <v>89</v>
      </c>
      <c r="B190" s="202"/>
      <c r="C190" s="202"/>
      <c r="D190" s="202"/>
      <c r="E190" s="202"/>
      <c r="F190" s="202"/>
      <c r="G190" s="202"/>
      <c r="H190" s="202"/>
      <c r="I190" s="202"/>
      <c r="J190" s="202"/>
      <c r="K190" s="202"/>
      <c r="L190" s="202"/>
      <c r="M190" s="202"/>
      <c r="N190" s="202"/>
      <c r="O190" s="203"/>
    </row>
    <row r="191" spans="1:15" ht="15.75">
      <c r="A191" s="4"/>
      <c r="B191" s="19"/>
      <c r="C191" s="19"/>
      <c r="D191" s="19"/>
      <c r="E191" s="19"/>
      <c r="F191" s="19"/>
      <c r="G191" s="19"/>
      <c r="H191" s="19"/>
      <c r="I191" s="19"/>
      <c r="J191" s="19"/>
      <c r="K191" s="19"/>
      <c r="L191" s="19"/>
      <c r="M191" s="19"/>
      <c r="N191" s="19"/>
      <c r="O191" s="20"/>
    </row>
    <row r="192" spans="1:15" ht="15.6" customHeight="1">
      <c r="A192" s="3"/>
      <c r="B192" s="198" t="s">
        <v>9</v>
      </c>
      <c r="C192" s="199"/>
      <c r="D192" s="199"/>
      <c r="E192" s="199"/>
      <c r="F192" s="200"/>
      <c r="G192" s="21"/>
      <c r="H192" s="21"/>
      <c r="I192" s="198" t="s">
        <v>9</v>
      </c>
      <c r="J192" s="199"/>
      <c r="K192" s="199"/>
      <c r="L192" s="199"/>
      <c r="M192" s="200"/>
      <c r="N192" s="21"/>
      <c r="O192" s="22"/>
    </row>
    <row r="193" spans="1:15" ht="15.75">
      <c r="A193" s="3"/>
      <c r="B193" s="61" t="s">
        <v>88</v>
      </c>
      <c r="C193" s="62"/>
      <c r="D193" s="62"/>
      <c r="E193" s="63"/>
      <c r="F193" s="24">
        <v>0</v>
      </c>
      <c r="G193" s="21"/>
      <c r="H193" s="21"/>
      <c r="I193" s="61" t="s">
        <v>87</v>
      </c>
      <c r="J193" s="62"/>
      <c r="K193" s="62"/>
      <c r="L193" s="63"/>
      <c r="M193" s="24">
        <v>12</v>
      </c>
      <c r="N193" s="21"/>
      <c r="O193" s="22"/>
    </row>
    <row r="194" spans="1:15" ht="15.6" customHeight="1">
      <c r="A194" s="3"/>
      <c r="B194" s="61" t="s">
        <v>86</v>
      </c>
      <c r="C194" s="62"/>
      <c r="D194" s="62"/>
      <c r="E194" s="63"/>
      <c r="F194" s="24">
        <v>12</v>
      </c>
      <c r="G194" s="56"/>
      <c r="H194" s="56"/>
      <c r="I194" s="61" t="s">
        <v>85</v>
      </c>
      <c r="J194" s="62"/>
      <c r="K194" s="62"/>
      <c r="L194" s="63"/>
      <c r="M194" s="24">
        <v>12</v>
      </c>
      <c r="N194" s="21"/>
      <c r="O194" s="22"/>
    </row>
    <row r="195" spans="1:15" ht="15.6" customHeight="1">
      <c r="A195" s="3"/>
      <c r="B195" s="198" t="s">
        <v>8</v>
      </c>
      <c r="C195" s="199"/>
      <c r="D195" s="199"/>
      <c r="E195" s="200"/>
      <c r="F195" s="26">
        <v>0</v>
      </c>
      <c r="G195" s="56"/>
      <c r="H195" s="56"/>
      <c r="I195" s="198" t="s">
        <v>8</v>
      </c>
      <c r="J195" s="199"/>
      <c r="K195" s="199"/>
      <c r="L195" s="200"/>
      <c r="M195" s="26">
        <f>M193/M194</f>
        <v>1</v>
      </c>
      <c r="N195" s="21"/>
      <c r="O195" s="22"/>
    </row>
    <row r="196" spans="1:15" ht="15.75">
      <c r="A196" s="3"/>
      <c r="B196" s="57"/>
      <c r="C196" s="57"/>
      <c r="D196" s="57"/>
      <c r="E196" s="57"/>
      <c r="F196" s="27"/>
      <c r="G196" s="56"/>
      <c r="H196" s="56"/>
      <c r="I196" s="57"/>
      <c r="J196" s="57"/>
      <c r="K196" s="57"/>
      <c r="L196" s="57"/>
      <c r="M196" s="27"/>
      <c r="N196" s="21"/>
      <c r="O196" s="22"/>
    </row>
    <row r="197" spans="1:15" ht="15.75">
      <c r="A197" s="3"/>
      <c r="B197" s="21"/>
      <c r="C197" s="25"/>
      <c r="D197" s="54"/>
      <c r="E197" s="56"/>
      <c r="F197" s="56"/>
      <c r="G197" s="56"/>
      <c r="H197" s="56"/>
      <c r="I197" s="56"/>
      <c r="J197" s="54"/>
      <c r="K197" s="21"/>
      <c r="L197" s="21"/>
      <c r="M197" s="21"/>
      <c r="N197" s="21"/>
      <c r="O197" s="22"/>
    </row>
    <row r="198" spans="1:15" ht="15.6" customHeight="1">
      <c r="A198" s="3"/>
      <c r="B198" s="21"/>
      <c r="C198" s="21"/>
      <c r="D198" s="54"/>
      <c r="E198" s="198" t="s">
        <v>9</v>
      </c>
      <c r="F198" s="199"/>
      <c r="G198" s="199"/>
      <c r="H198" s="199"/>
      <c r="I198" s="200"/>
      <c r="J198" s="54"/>
      <c r="K198" s="21"/>
      <c r="L198" s="21"/>
      <c r="M198" s="21"/>
      <c r="N198" s="21"/>
      <c r="O198" s="22"/>
    </row>
    <row r="199" spans="1:15" ht="51.6" customHeight="1">
      <c r="A199" s="3"/>
      <c r="B199" s="21"/>
      <c r="C199" s="21"/>
      <c r="D199" s="21"/>
      <c r="E199" s="61" t="s">
        <v>84</v>
      </c>
      <c r="F199" s="62"/>
      <c r="G199" s="62"/>
      <c r="H199" s="63"/>
      <c r="I199" s="24">
        <v>10</v>
      </c>
      <c r="J199" s="21"/>
      <c r="K199" s="21"/>
      <c r="L199" s="21"/>
      <c r="M199" s="21"/>
      <c r="N199" s="21"/>
      <c r="O199" s="22"/>
    </row>
    <row r="200" spans="1:15" ht="15.75">
      <c r="A200" s="3"/>
      <c r="B200" s="21"/>
      <c r="C200" s="21"/>
      <c r="D200" s="21"/>
      <c r="E200" s="61" t="s">
        <v>83</v>
      </c>
      <c r="F200" s="62"/>
      <c r="G200" s="62"/>
      <c r="H200" s="63"/>
      <c r="I200" s="24">
        <v>12</v>
      </c>
      <c r="J200" s="21"/>
      <c r="K200" s="21"/>
      <c r="L200" s="21"/>
      <c r="M200" s="21"/>
      <c r="N200" s="21"/>
      <c r="O200" s="22"/>
    </row>
    <row r="201" spans="1:15" ht="15.6" customHeight="1">
      <c r="A201" s="3"/>
      <c r="B201" s="21"/>
      <c r="C201" s="21"/>
      <c r="D201" s="54"/>
      <c r="E201" s="198" t="s">
        <v>8</v>
      </c>
      <c r="F201" s="199"/>
      <c r="G201" s="199"/>
      <c r="H201" s="200"/>
      <c r="I201" s="26">
        <f>I199/I200</f>
        <v>0.83333333333333337</v>
      </c>
      <c r="J201" s="54"/>
      <c r="K201" s="21"/>
      <c r="L201" s="21"/>
      <c r="M201" s="21"/>
      <c r="N201" s="21"/>
      <c r="O201" s="22"/>
    </row>
    <row r="202" spans="1:15" ht="15.75">
      <c r="A202" s="3"/>
      <c r="B202" s="21"/>
      <c r="C202" s="21"/>
      <c r="D202" s="21"/>
      <c r="E202" s="21"/>
      <c r="F202" s="21"/>
      <c r="G202" s="21"/>
      <c r="H202" s="21"/>
      <c r="I202" s="21"/>
      <c r="J202" s="21"/>
      <c r="K202" s="21"/>
      <c r="L202" s="21"/>
      <c r="M202" s="21"/>
      <c r="N202" s="21"/>
      <c r="O202" s="22"/>
    </row>
    <row r="203" spans="1:15" ht="16.149999999999999" customHeight="1">
      <c r="A203" s="3"/>
      <c r="B203" s="21"/>
      <c r="C203" s="21"/>
      <c r="D203" s="21"/>
      <c r="E203" s="21"/>
      <c r="F203" s="21"/>
      <c r="G203" s="21"/>
      <c r="H203" s="21"/>
      <c r="I203" s="21"/>
      <c r="J203" s="21"/>
      <c r="K203" s="21"/>
      <c r="L203" s="21"/>
      <c r="M203" s="21"/>
      <c r="N203" s="21"/>
      <c r="O203" s="22"/>
    </row>
    <row r="204" spans="1:15" ht="15.75">
      <c r="A204" s="3"/>
      <c r="B204" s="21"/>
      <c r="C204" s="21"/>
      <c r="D204" s="21"/>
      <c r="E204" s="54"/>
      <c r="F204" s="21"/>
      <c r="G204" s="21"/>
      <c r="H204" s="21"/>
      <c r="I204" s="26">
        <v>1</v>
      </c>
      <c r="J204" s="27"/>
      <c r="K204" s="27"/>
      <c r="L204" s="27"/>
      <c r="M204" s="21"/>
      <c r="N204" s="21"/>
      <c r="O204" s="22"/>
    </row>
    <row r="205" spans="1:15" ht="16.5" thickBot="1">
      <c r="A205" s="3"/>
      <c r="B205" s="21"/>
      <c r="C205" s="21"/>
      <c r="D205" s="21"/>
      <c r="E205" s="64" t="s">
        <v>7</v>
      </c>
      <c r="F205" s="64"/>
      <c r="G205" s="64"/>
      <c r="H205" s="64"/>
      <c r="I205" s="28">
        <f>AVERAGE(F195+M195+I201)/3</f>
        <v>0.61111111111111116</v>
      </c>
      <c r="J205" s="21"/>
      <c r="K205" s="21"/>
      <c r="L205" s="21"/>
      <c r="M205" s="21"/>
      <c r="N205" s="21"/>
      <c r="O205" s="22"/>
    </row>
    <row r="206" spans="1:15" ht="16.5" thickBot="1">
      <c r="A206" s="114" t="s">
        <v>6</v>
      </c>
      <c r="B206" s="115"/>
      <c r="C206" s="115"/>
      <c r="D206" s="115"/>
      <c r="E206" s="115"/>
      <c r="F206" s="115"/>
      <c r="G206" s="115"/>
      <c r="H206" s="115"/>
      <c r="I206" s="115"/>
      <c r="J206" s="115"/>
      <c r="K206" s="115"/>
      <c r="L206" s="115"/>
      <c r="M206" s="115"/>
      <c r="N206" s="115"/>
      <c r="O206" s="116"/>
    </row>
    <row r="207" spans="1:15" ht="16.5" thickBot="1">
      <c r="A207" s="114" t="s">
        <v>5</v>
      </c>
      <c r="B207" s="115"/>
      <c r="C207" s="115"/>
      <c r="D207" s="115"/>
      <c r="E207" s="115"/>
      <c r="F207" s="115"/>
      <c r="G207" s="115"/>
      <c r="H207" s="115"/>
      <c r="I207" s="115"/>
      <c r="J207" s="115"/>
      <c r="K207" s="115"/>
      <c r="L207" s="115"/>
      <c r="M207" s="115"/>
      <c r="N207" s="115"/>
      <c r="O207" s="116"/>
    </row>
    <row r="208" spans="1:15">
      <c r="A208" s="75" t="s">
        <v>155</v>
      </c>
      <c r="B208" s="76"/>
      <c r="C208" s="76"/>
      <c r="D208" s="76"/>
      <c r="E208" s="76"/>
      <c r="F208" s="76"/>
      <c r="G208" s="76"/>
      <c r="H208" s="76"/>
      <c r="I208" s="76"/>
      <c r="J208" s="76"/>
      <c r="K208" s="76"/>
      <c r="L208" s="76"/>
      <c r="M208" s="76"/>
      <c r="N208" s="76"/>
      <c r="O208" s="77"/>
    </row>
    <row r="209" spans="1:15">
      <c r="A209" s="78"/>
      <c r="B209" s="79"/>
      <c r="C209" s="79"/>
      <c r="D209" s="79"/>
      <c r="E209" s="79"/>
      <c r="F209" s="79"/>
      <c r="G209" s="79"/>
      <c r="H209" s="79"/>
      <c r="I209" s="79"/>
      <c r="J209" s="79"/>
      <c r="K209" s="79"/>
      <c r="L209" s="79"/>
      <c r="M209" s="79"/>
      <c r="N209" s="79"/>
      <c r="O209" s="80"/>
    </row>
    <row r="210" spans="1:15">
      <c r="A210" s="78"/>
      <c r="B210" s="79"/>
      <c r="C210" s="79"/>
      <c r="D210" s="79"/>
      <c r="E210" s="79"/>
      <c r="F210" s="79"/>
      <c r="G210" s="79"/>
      <c r="H210" s="79"/>
      <c r="I210" s="79"/>
      <c r="J210" s="79"/>
      <c r="K210" s="79"/>
      <c r="L210" s="79"/>
      <c r="M210" s="79"/>
      <c r="N210" s="79"/>
      <c r="O210" s="80"/>
    </row>
    <row r="211" spans="1:15">
      <c r="A211" s="78"/>
      <c r="B211" s="79"/>
      <c r="C211" s="79"/>
      <c r="D211" s="79"/>
      <c r="E211" s="79"/>
      <c r="F211" s="79"/>
      <c r="G211" s="79"/>
      <c r="H211" s="79"/>
      <c r="I211" s="79"/>
      <c r="J211" s="79"/>
      <c r="K211" s="79"/>
      <c r="L211" s="79"/>
      <c r="M211" s="79"/>
      <c r="N211" s="79"/>
      <c r="O211" s="80"/>
    </row>
    <row r="212" spans="1:15">
      <c r="A212" s="78"/>
      <c r="B212" s="79"/>
      <c r="C212" s="79"/>
      <c r="D212" s="79"/>
      <c r="E212" s="79"/>
      <c r="F212" s="79"/>
      <c r="G212" s="79"/>
      <c r="H212" s="79"/>
      <c r="I212" s="79"/>
      <c r="J212" s="79"/>
      <c r="K212" s="79"/>
      <c r="L212" s="79"/>
      <c r="M212" s="79"/>
      <c r="N212" s="79"/>
      <c r="O212" s="80"/>
    </row>
    <row r="213" spans="1:15">
      <c r="A213" s="78"/>
      <c r="B213" s="79"/>
      <c r="C213" s="79"/>
      <c r="D213" s="79"/>
      <c r="E213" s="79"/>
      <c r="F213" s="79"/>
      <c r="G213" s="79"/>
      <c r="H213" s="79"/>
      <c r="I213" s="79"/>
      <c r="J213" s="79"/>
      <c r="K213" s="79"/>
      <c r="L213" s="79"/>
      <c r="M213" s="79"/>
      <c r="N213" s="79"/>
      <c r="O213" s="80"/>
    </row>
    <row r="214" spans="1:15">
      <c r="A214" s="78"/>
      <c r="B214" s="79"/>
      <c r="C214" s="79"/>
      <c r="D214" s="79"/>
      <c r="E214" s="79"/>
      <c r="F214" s="79"/>
      <c r="G214" s="79"/>
      <c r="H214" s="79"/>
      <c r="I214" s="79"/>
      <c r="J214" s="79"/>
      <c r="K214" s="79"/>
      <c r="L214" s="79"/>
      <c r="M214" s="79"/>
      <c r="N214" s="79"/>
      <c r="O214" s="80"/>
    </row>
    <row r="215" spans="1:15">
      <c r="A215" s="78"/>
      <c r="B215" s="79"/>
      <c r="C215" s="79"/>
      <c r="D215" s="79"/>
      <c r="E215" s="79"/>
      <c r="F215" s="79"/>
      <c r="G215" s="79"/>
      <c r="H215" s="79"/>
      <c r="I215" s="79"/>
      <c r="J215" s="79"/>
      <c r="K215" s="79"/>
      <c r="L215" s="79"/>
      <c r="M215" s="79"/>
      <c r="N215" s="79"/>
      <c r="O215" s="80"/>
    </row>
    <row r="216" spans="1:15">
      <c r="A216" s="78"/>
      <c r="B216" s="79"/>
      <c r="C216" s="79"/>
      <c r="D216" s="79"/>
      <c r="E216" s="79"/>
      <c r="F216" s="79"/>
      <c r="G216" s="79"/>
      <c r="H216" s="79"/>
      <c r="I216" s="79"/>
      <c r="J216" s="79"/>
      <c r="K216" s="79"/>
      <c r="L216" s="79"/>
      <c r="M216" s="79"/>
      <c r="N216" s="79"/>
      <c r="O216" s="80"/>
    </row>
    <row r="217" spans="1:15" ht="15.75" thickBot="1">
      <c r="A217" s="81"/>
      <c r="B217" s="82"/>
      <c r="C217" s="82"/>
      <c r="D217" s="82"/>
      <c r="E217" s="82"/>
      <c r="F217" s="82"/>
      <c r="G217" s="82"/>
      <c r="H217" s="82"/>
      <c r="I217" s="82"/>
      <c r="J217" s="82"/>
      <c r="K217" s="82"/>
      <c r="L217" s="82"/>
      <c r="M217" s="82"/>
      <c r="N217" s="82"/>
      <c r="O217" s="83"/>
    </row>
    <row r="218" spans="1:15" ht="16.5" thickBot="1">
      <c r="A218" s="114" t="s">
        <v>4</v>
      </c>
      <c r="B218" s="115"/>
      <c r="C218" s="115"/>
      <c r="D218" s="115"/>
      <c r="E218" s="115"/>
      <c r="F218" s="115"/>
      <c r="G218" s="115"/>
      <c r="H218" s="115"/>
      <c r="I218" s="115"/>
      <c r="J218" s="115"/>
      <c r="K218" s="115"/>
      <c r="L218" s="115"/>
      <c r="M218" s="115"/>
      <c r="N218" s="115"/>
      <c r="O218" s="116"/>
    </row>
    <row r="219" spans="1:15">
      <c r="A219" s="75"/>
      <c r="B219" s="76"/>
      <c r="C219" s="76"/>
      <c r="D219" s="76"/>
      <c r="E219" s="76"/>
      <c r="F219" s="76"/>
      <c r="G219" s="76"/>
      <c r="H219" s="76"/>
      <c r="I219" s="76"/>
      <c r="J219" s="76"/>
      <c r="K219" s="76"/>
      <c r="L219" s="76"/>
      <c r="M219" s="76"/>
      <c r="N219" s="76"/>
      <c r="O219" s="77"/>
    </row>
    <row r="220" spans="1:15">
      <c r="A220" s="78"/>
      <c r="B220" s="79"/>
      <c r="C220" s="79"/>
      <c r="D220" s="79"/>
      <c r="E220" s="79"/>
      <c r="F220" s="79"/>
      <c r="G220" s="79"/>
      <c r="H220" s="79"/>
      <c r="I220" s="79"/>
      <c r="J220" s="79"/>
      <c r="K220" s="79"/>
      <c r="L220" s="79"/>
      <c r="M220" s="79"/>
      <c r="N220" s="79"/>
      <c r="O220" s="80"/>
    </row>
    <row r="221" spans="1:15">
      <c r="A221" s="78"/>
      <c r="B221" s="79"/>
      <c r="C221" s="79"/>
      <c r="D221" s="79"/>
      <c r="E221" s="79"/>
      <c r="F221" s="79"/>
      <c r="G221" s="79"/>
      <c r="H221" s="79"/>
      <c r="I221" s="79"/>
      <c r="J221" s="79"/>
      <c r="K221" s="79"/>
      <c r="L221" s="79"/>
      <c r="M221" s="79"/>
      <c r="N221" s="79"/>
      <c r="O221" s="80"/>
    </row>
    <row r="222" spans="1:15">
      <c r="A222" s="78"/>
      <c r="B222" s="79"/>
      <c r="C222" s="79"/>
      <c r="D222" s="79"/>
      <c r="E222" s="79"/>
      <c r="F222" s="79"/>
      <c r="G222" s="79"/>
      <c r="H222" s="79"/>
      <c r="I222" s="79"/>
      <c r="J222" s="79"/>
      <c r="K222" s="79"/>
      <c r="L222" s="79"/>
      <c r="M222" s="79"/>
      <c r="N222" s="79"/>
      <c r="O222" s="80"/>
    </row>
    <row r="223" spans="1:15">
      <c r="A223" s="78"/>
      <c r="B223" s="79"/>
      <c r="C223" s="79"/>
      <c r="D223" s="79"/>
      <c r="E223" s="79"/>
      <c r="F223" s="79"/>
      <c r="G223" s="79"/>
      <c r="H223" s="79"/>
      <c r="I223" s="79"/>
      <c r="J223" s="79"/>
      <c r="K223" s="79"/>
      <c r="L223" s="79"/>
      <c r="M223" s="79"/>
      <c r="N223" s="79"/>
      <c r="O223" s="80"/>
    </row>
    <row r="224" spans="1:15">
      <c r="A224" s="78"/>
      <c r="B224" s="79"/>
      <c r="C224" s="79"/>
      <c r="D224" s="79"/>
      <c r="E224" s="79"/>
      <c r="F224" s="79"/>
      <c r="G224" s="79"/>
      <c r="H224" s="79"/>
      <c r="I224" s="79"/>
      <c r="J224" s="79"/>
      <c r="K224" s="79"/>
      <c r="L224" s="79"/>
      <c r="M224" s="79"/>
      <c r="N224" s="79"/>
      <c r="O224" s="80"/>
    </row>
    <row r="225" spans="1:15">
      <c r="A225" s="78"/>
      <c r="B225" s="79"/>
      <c r="C225" s="79"/>
      <c r="D225" s="79"/>
      <c r="E225" s="79"/>
      <c r="F225" s="79"/>
      <c r="G225" s="79"/>
      <c r="H225" s="79"/>
      <c r="I225" s="79"/>
      <c r="J225" s="79"/>
      <c r="K225" s="79"/>
      <c r="L225" s="79"/>
      <c r="M225" s="79"/>
      <c r="N225" s="79"/>
      <c r="O225" s="80"/>
    </row>
    <row r="226" spans="1:15">
      <c r="A226" s="78"/>
      <c r="B226" s="79"/>
      <c r="C226" s="79"/>
      <c r="D226" s="79"/>
      <c r="E226" s="79"/>
      <c r="F226" s="79"/>
      <c r="G226" s="79"/>
      <c r="H226" s="79"/>
      <c r="I226" s="79"/>
      <c r="J226" s="79"/>
      <c r="K226" s="79"/>
      <c r="L226" s="79"/>
      <c r="M226" s="79"/>
      <c r="N226" s="79"/>
      <c r="O226" s="80"/>
    </row>
    <row r="227" spans="1:15">
      <c r="A227" s="78"/>
      <c r="B227" s="79"/>
      <c r="C227" s="79"/>
      <c r="D227" s="79"/>
      <c r="E227" s="79"/>
      <c r="F227" s="79"/>
      <c r="G227" s="79"/>
      <c r="H227" s="79"/>
      <c r="I227" s="79"/>
      <c r="J227" s="79"/>
      <c r="K227" s="79"/>
      <c r="L227" s="79"/>
      <c r="M227" s="79"/>
      <c r="N227" s="79"/>
      <c r="O227" s="80"/>
    </row>
    <row r="228" spans="1:15" ht="15.75" thickBot="1">
      <c r="A228" s="81"/>
      <c r="B228" s="82"/>
      <c r="C228" s="82"/>
      <c r="D228" s="82"/>
      <c r="E228" s="82"/>
      <c r="F228" s="82"/>
      <c r="G228" s="82"/>
      <c r="H228" s="82"/>
      <c r="I228" s="82"/>
      <c r="J228" s="82"/>
      <c r="K228" s="82"/>
      <c r="L228" s="82"/>
      <c r="M228" s="82"/>
      <c r="N228" s="82"/>
      <c r="O228" s="83"/>
    </row>
    <row r="229" spans="1:15" ht="16.149999999999999" customHeight="1" thickBot="1">
      <c r="A229" s="194" t="s">
        <v>3</v>
      </c>
      <c r="B229" s="195" t="s">
        <v>2</v>
      </c>
      <c r="C229" s="196"/>
      <c r="D229" s="196"/>
      <c r="E229" s="196"/>
      <c r="F229" s="197"/>
      <c r="G229" s="195" t="s">
        <v>1</v>
      </c>
      <c r="H229" s="196"/>
      <c r="I229" s="196"/>
      <c r="J229" s="196"/>
      <c r="K229" s="197"/>
      <c r="L229" s="195" t="s">
        <v>0</v>
      </c>
      <c r="M229" s="196"/>
      <c r="N229" s="196"/>
      <c r="O229" s="197"/>
    </row>
    <row r="230" spans="1:15" ht="21" thickBot="1">
      <c r="A230" s="110"/>
      <c r="B230" s="117"/>
      <c r="C230" s="118"/>
      <c r="D230" s="118"/>
      <c r="E230" s="118"/>
      <c r="F230" s="119"/>
      <c r="G230" s="117"/>
      <c r="H230" s="118"/>
      <c r="I230" s="118"/>
      <c r="J230" s="118"/>
      <c r="K230" s="119"/>
      <c r="L230" s="120" t="e">
        <f>G230/B230</f>
        <v>#DIV/0!</v>
      </c>
      <c r="M230" s="121"/>
      <c r="N230" s="121"/>
      <c r="O230" s="122"/>
    </row>
    <row r="231" spans="1:15" ht="15.75">
      <c r="A231" s="126" t="s">
        <v>41</v>
      </c>
      <c r="B231" s="127"/>
      <c r="C231" s="127"/>
      <c r="D231" s="127"/>
      <c r="E231" s="127"/>
      <c r="F231" s="127"/>
      <c r="G231" s="127"/>
      <c r="H231" s="127"/>
      <c r="I231" s="127"/>
      <c r="J231" s="127"/>
      <c r="K231" s="127"/>
      <c r="L231" s="127"/>
      <c r="M231" s="127"/>
      <c r="N231" s="127"/>
      <c r="O231" s="128"/>
    </row>
    <row r="232" spans="1:15" ht="16.149999999999999" customHeight="1" thickBot="1">
      <c r="A232" s="129" t="s">
        <v>82</v>
      </c>
      <c r="B232" s="130"/>
      <c r="C232" s="130"/>
      <c r="D232" s="130"/>
      <c r="E232" s="130"/>
      <c r="F232" s="130"/>
      <c r="G232" s="130"/>
      <c r="H232" s="130"/>
      <c r="I232" s="130"/>
      <c r="J232" s="130"/>
      <c r="K232" s="130"/>
      <c r="L232" s="130"/>
      <c r="M232" s="130"/>
      <c r="N232" s="130"/>
      <c r="O232" s="131"/>
    </row>
    <row r="233" spans="1:15" ht="15.75">
      <c r="A233" s="135" t="s">
        <v>9</v>
      </c>
      <c r="B233" s="136"/>
      <c r="C233" s="136"/>
      <c r="D233" s="136"/>
      <c r="E233" s="136"/>
      <c r="F233" s="136"/>
      <c r="G233" s="136"/>
      <c r="H233" s="136"/>
      <c r="I233" s="136"/>
      <c r="J233" s="136"/>
      <c r="K233" s="136"/>
      <c r="L233" s="136"/>
      <c r="M233" s="136"/>
      <c r="N233" s="136"/>
      <c r="O233" s="137"/>
    </row>
    <row r="234" spans="1:15" ht="16.149999999999999" customHeight="1" thickBot="1">
      <c r="A234" s="138" t="s">
        <v>81</v>
      </c>
      <c r="B234" s="139"/>
      <c r="C234" s="139"/>
      <c r="D234" s="139"/>
      <c r="E234" s="139"/>
      <c r="F234" s="139"/>
      <c r="G234" s="139"/>
      <c r="H234" s="139"/>
      <c r="I234" s="139"/>
      <c r="J234" s="139"/>
      <c r="K234" s="139"/>
      <c r="L234" s="139"/>
      <c r="M234" s="139"/>
      <c r="N234" s="139"/>
      <c r="O234" s="140"/>
    </row>
    <row r="235" spans="1:15" ht="15.75">
      <c r="A235" s="2"/>
      <c r="B235" s="29"/>
      <c r="C235" s="29"/>
      <c r="D235" s="29"/>
      <c r="E235" s="29"/>
      <c r="F235" s="29"/>
      <c r="G235" s="29"/>
      <c r="H235" s="29"/>
      <c r="I235" s="29"/>
      <c r="J235" s="29"/>
      <c r="K235" s="29"/>
      <c r="L235" s="29"/>
      <c r="M235" s="29"/>
      <c r="N235" s="29"/>
      <c r="O235" s="30"/>
    </row>
    <row r="236" spans="1:15" ht="15.75">
      <c r="A236" s="1"/>
      <c r="B236" s="31"/>
      <c r="C236" s="31"/>
      <c r="D236" s="31"/>
      <c r="E236" s="31"/>
      <c r="F236" s="31"/>
      <c r="G236" s="31"/>
      <c r="H236" s="31"/>
      <c r="I236" s="31"/>
      <c r="J236" s="31"/>
      <c r="K236" s="31"/>
      <c r="L236" s="31"/>
      <c r="M236" s="31"/>
      <c r="N236" s="31"/>
      <c r="O236" s="32"/>
    </row>
    <row r="237" spans="1:15" ht="15.75">
      <c r="A237" s="1"/>
      <c r="B237" s="31"/>
      <c r="C237" s="31"/>
      <c r="D237" s="31"/>
      <c r="E237" s="31"/>
      <c r="F237" s="31"/>
      <c r="G237" s="31"/>
      <c r="H237" s="31"/>
      <c r="I237" s="31"/>
      <c r="J237" s="31"/>
      <c r="K237" s="31"/>
      <c r="L237" s="31"/>
      <c r="M237" s="31"/>
      <c r="N237" s="31"/>
      <c r="O237" s="32"/>
    </row>
    <row r="238" spans="1:15" ht="15.6" customHeight="1">
      <c r="A238" s="1"/>
      <c r="B238" s="31"/>
      <c r="C238" s="31"/>
      <c r="D238" s="55"/>
      <c r="E238" s="191" t="s">
        <v>9</v>
      </c>
      <c r="F238" s="192"/>
      <c r="G238" s="192"/>
      <c r="H238" s="192"/>
      <c r="I238" s="193"/>
      <c r="J238" s="55"/>
      <c r="K238" s="31"/>
      <c r="L238" s="142"/>
      <c r="M238" s="142"/>
      <c r="N238" s="31"/>
      <c r="O238" s="32"/>
    </row>
    <row r="239" spans="1:15" ht="15.6" customHeight="1">
      <c r="A239" s="1"/>
      <c r="B239" s="31"/>
      <c r="C239" s="31"/>
      <c r="D239" s="55"/>
      <c r="E239" s="143" t="s">
        <v>156</v>
      </c>
      <c r="F239" s="144"/>
      <c r="G239" s="144"/>
      <c r="H239" s="145"/>
      <c r="I239" s="34">
        <v>1159</v>
      </c>
      <c r="J239" s="55"/>
      <c r="K239" s="31"/>
      <c r="L239" s="31"/>
      <c r="M239" s="31"/>
      <c r="N239" s="31"/>
      <c r="O239" s="32"/>
    </row>
    <row r="240" spans="1:15" ht="15.6" customHeight="1">
      <c r="A240" s="1"/>
      <c r="B240" s="31"/>
      <c r="C240" s="35"/>
      <c r="D240" s="55"/>
      <c r="E240" s="143" t="s">
        <v>157</v>
      </c>
      <c r="F240" s="144"/>
      <c r="G240" s="144"/>
      <c r="H240" s="145"/>
      <c r="I240" s="58">
        <v>0.91590000000000005</v>
      </c>
      <c r="J240" s="55"/>
      <c r="K240" s="31"/>
      <c r="L240" s="31"/>
      <c r="M240" s="31"/>
      <c r="N240" s="31"/>
      <c r="O240" s="32"/>
    </row>
    <row r="241" spans="1:15" ht="15.6" customHeight="1">
      <c r="A241" s="1"/>
      <c r="B241" s="31"/>
      <c r="C241" s="31"/>
      <c r="D241" s="55"/>
      <c r="E241" s="191" t="s">
        <v>8</v>
      </c>
      <c r="F241" s="192"/>
      <c r="G241" s="192"/>
      <c r="H241" s="193"/>
      <c r="I241" s="36">
        <f>I240</f>
        <v>0.91590000000000005</v>
      </c>
      <c r="J241" s="55"/>
      <c r="K241" s="31"/>
      <c r="L241" s="31"/>
      <c r="M241" s="31"/>
      <c r="N241" s="31"/>
      <c r="O241" s="32"/>
    </row>
    <row r="242" spans="1:15" ht="15.75">
      <c r="A242" s="1"/>
      <c r="B242" s="31"/>
      <c r="C242" s="31"/>
      <c r="D242" s="31"/>
      <c r="E242" s="31"/>
      <c r="F242" s="31"/>
      <c r="G242" s="31"/>
      <c r="H242" s="31"/>
      <c r="I242" s="31"/>
      <c r="J242" s="31"/>
      <c r="K242" s="31"/>
      <c r="L242" s="31"/>
      <c r="M242" s="31"/>
      <c r="N242" s="31"/>
      <c r="O242" s="32"/>
    </row>
    <row r="243" spans="1:15" ht="15.75">
      <c r="A243" s="1"/>
      <c r="B243" s="31"/>
      <c r="C243" s="31"/>
      <c r="D243" s="31"/>
      <c r="E243" s="31"/>
      <c r="F243" s="31"/>
      <c r="G243" s="31"/>
      <c r="H243" s="31"/>
      <c r="I243" s="31"/>
      <c r="J243" s="31"/>
      <c r="K243" s="31"/>
      <c r="L243" s="31"/>
      <c r="M243" s="31"/>
      <c r="N243" s="31"/>
      <c r="O243" s="32"/>
    </row>
    <row r="244" spans="1:15" ht="15.75">
      <c r="A244" s="1"/>
      <c r="B244" s="31"/>
      <c r="C244" s="31"/>
      <c r="D244" s="31"/>
      <c r="E244" s="31"/>
      <c r="F244" s="31"/>
      <c r="G244" s="31"/>
      <c r="H244" s="31"/>
      <c r="I244" s="31"/>
      <c r="J244" s="31"/>
      <c r="K244" s="31"/>
      <c r="L244" s="31"/>
      <c r="M244" s="31"/>
      <c r="N244" s="31"/>
      <c r="O244" s="32"/>
    </row>
    <row r="245" spans="1:15" ht="15.75">
      <c r="A245" s="1"/>
      <c r="B245" s="31"/>
      <c r="C245" s="31"/>
      <c r="D245" s="31"/>
      <c r="E245" s="55"/>
      <c r="F245" s="31"/>
      <c r="G245" s="31"/>
      <c r="H245" s="31"/>
      <c r="I245" s="36">
        <v>1</v>
      </c>
      <c r="J245" s="37"/>
      <c r="K245" s="37"/>
      <c r="L245" s="37"/>
      <c r="M245" s="31"/>
      <c r="N245" s="31"/>
      <c r="O245" s="32"/>
    </row>
    <row r="246" spans="1:15" ht="15.6" customHeight="1">
      <c r="A246" s="1"/>
      <c r="B246" s="31"/>
      <c r="C246" s="31"/>
      <c r="D246" s="31"/>
      <c r="E246" s="191" t="s">
        <v>7</v>
      </c>
      <c r="F246" s="192"/>
      <c r="G246" s="192"/>
      <c r="H246" s="193"/>
      <c r="I246" s="38">
        <f>I241</f>
        <v>0.91590000000000005</v>
      </c>
      <c r="J246" s="31"/>
      <c r="K246" s="31"/>
      <c r="L246" s="31"/>
      <c r="M246" s="31"/>
      <c r="N246" s="31"/>
      <c r="O246" s="32"/>
    </row>
    <row r="247" spans="1:15" ht="16.5" thickBot="1">
      <c r="A247" s="1"/>
      <c r="B247" s="31"/>
      <c r="C247" s="31"/>
      <c r="D247" s="31"/>
      <c r="E247" s="31"/>
      <c r="F247" s="31"/>
      <c r="G247" s="31"/>
      <c r="H247" s="31"/>
      <c r="I247" s="31"/>
      <c r="J247" s="31"/>
      <c r="K247" s="31"/>
      <c r="L247" s="31"/>
      <c r="M247" s="31"/>
      <c r="N247" s="31"/>
      <c r="O247" s="32"/>
    </row>
    <row r="248" spans="1:15" ht="16.5" thickBot="1">
      <c r="A248" s="132" t="s">
        <v>6</v>
      </c>
      <c r="B248" s="133"/>
      <c r="C248" s="133"/>
      <c r="D248" s="133"/>
      <c r="E248" s="133"/>
      <c r="F248" s="133"/>
      <c r="G248" s="133"/>
      <c r="H248" s="133"/>
      <c r="I248" s="133"/>
      <c r="J248" s="133"/>
      <c r="K248" s="133"/>
      <c r="L248" s="133"/>
      <c r="M248" s="133"/>
      <c r="N248" s="133"/>
      <c r="O248" s="134"/>
    </row>
    <row r="249" spans="1:15" ht="16.5" thickBot="1">
      <c r="A249" s="132" t="s">
        <v>5</v>
      </c>
      <c r="B249" s="133"/>
      <c r="C249" s="133"/>
      <c r="D249" s="133"/>
      <c r="E249" s="133"/>
      <c r="F249" s="133"/>
      <c r="G249" s="133"/>
      <c r="H249" s="133"/>
      <c r="I249" s="133"/>
      <c r="J249" s="133"/>
      <c r="K249" s="133"/>
      <c r="L249" s="133"/>
      <c r="M249" s="133"/>
      <c r="N249" s="133"/>
      <c r="O249" s="134"/>
    </row>
    <row r="250" spans="1:15">
      <c r="A250" s="169" t="s">
        <v>158</v>
      </c>
      <c r="B250" s="170"/>
      <c r="C250" s="170"/>
      <c r="D250" s="170"/>
      <c r="E250" s="170"/>
      <c r="F250" s="170"/>
      <c r="G250" s="170"/>
      <c r="H250" s="170"/>
      <c r="I250" s="170"/>
      <c r="J250" s="170"/>
      <c r="K250" s="170"/>
      <c r="L250" s="170"/>
      <c r="M250" s="170"/>
      <c r="N250" s="170"/>
      <c r="O250" s="171"/>
    </row>
    <row r="251" spans="1:15">
      <c r="A251" s="172"/>
      <c r="B251" s="173"/>
      <c r="C251" s="173"/>
      <c r="D251" s="173"/>
      <c r="E251" s="173"/>
      <c r="F251" s="173"/>
      <c r="G251" s="173"/>
      <c r="H251" s="173"/>
      <c r="I251" s="173"/>
      <c r="J251" s="173"/>
      <c r="K251" s="173"/>
      <c r="L251" s="173"/>
      <c r="M251" s="173"/>
      <c r="N251" s="173"/>
      <c r="O251" s="174"/>
    </row>
    <row r="252" spans="1:15">
      <c r="A252" s="172"/>
      <c r="B252" s="173"/>
      <c r="C252" s="173"/>
      <c r="D252" s="173"/>
      <c r="E252" s="173"/>
      <c r="F252" s="173"/>
      <c r="G252" s="173"/>
      <c r="H252" s="173"/>
      <c r="I252" s="173"/>
      <c r="J252" s="173"/>
      <c r="K252" s="173"/>
      <c r="L252" s="173"/>
      <c r="M252" s="173"/>
      <c r="N252" s="173"/>
      <c r="O252" s="174"/>
    </row>
    <row r="253" spans="1:15">
      <c r="A253" s="172"/>
      <c r="B253" s="173"/>
      <c r="C253" s="173"/>
      <c r="D253" s="173"/>
      <c r="E253" s="173"/>
      <c r="F253" s="173"/>
      <c r="G253" s="173"/>
      <c r="H253" s="173"/>
      <c r="I253" s="173"/>
      <c r="J253" s="173"/>
      <c r="K253" s="173"/>
      <c r="L253" s="173"/>
      <c r="M253" s="173"/>
      <c r="N253" s="173"/>
      <c r="O253" s="174"/>
    </row>
    <row r="254" spans="1:15">
      <c r="A254" s="172"/>
      <c r="B254" s="173"/>
      <c r="C254" s="173"/>
      <c r="D254" s="173"/>
      <c r="E254" s="173"/>
      <c r="F254" s="173"/>
      <c r="G254" s="173"/>
      <c r="H254" s="173"/>
      <c r="I254" s="173"/>
      <c r="J254" s="173"/>
      <c r="K254" s="173"/>
      <c r="L254" s="173"/>
      <c r="M254" s="173"/>
      <c r="N254" s="173"/>
      <c r="O254" s="174"/>
    </row>
    <row r="255" spans="1:15">
      <c r="A255" s="172"/>
      <c r="B255" s="173"/>
      <c r="C255" s="173"/>
      <c r="D255" s="173"/>
      <c r="E255" s="173"/>
      <c r="F255" s="173"/>
      <c r="G255" s="173"/>
      <c r="H255" s="173"/>
      <c r="I255" s="173"/>
      <c r="J255" s="173"/>
      <c r="K255" s="173"/>
      <c r="L255" s="173"/>
      <c r="M255" s="173"/>
      <c r="N255" s="173"/>
      <c r="O255" s="174"/>
    </row>
    <row r="256" spans="1:15">
      <c r="A256" s="172"/>
      <c r="B256" s="173"/>
      <c r="C256" s="173"/>
      <c r="D256" s="173"/>
      <c r="E256" s="173"/>
      <c r="F256" s="173"/>
      <c r="G256" s="173"/>
      <c r="H256" s="173"/>
      <c r="I256" s="173"/>
      <c r="J256" s="173"/>
      <c r="K256" s="173"/>
      <c r="L256" s="173"/>
      <c r="M256" s="173"/>
      <c r="N256" s="173"/>
      <c r="O256" s="174"/>
    </row>
    <row r="257" spans="1:15">
      <c r="A257" s="172"/>
      <c r="B257" s="173"/>
      <c r="C257" s="173"/>
      <c r="D257" s="173"/>
      <c r="E257" s="173"/>
      <c r="F257" s="173"/>
      <c r="G257" s="173"/>
      <c r="H257" s="173"/>
      <c r="I257" s="173"/>
      <c r="J257" s="173"/>
      <c r="K257" s="173"/>
      <c r="L257" s="173"/>
      <c r="M257" s="173"/>
      <c r="N257" s="173"/>
      <c r="O257" s="174"/>
    </row>
    <row r="258" spans="1:15">
      <c r="A258" s="172"/>
      <c r="B258" s="173"/>
      <c r="C258" s="173"/>
      <c r="D258" s="173"/>
      <c r="E258" s="173"/>
      <c r="F258" s="173"/>
      <c r="G258" s="173"/>
      <c r="H258" s="173"/>
      <c r="I258" s="173"/>
      <c r="J258" s="173"/>
      <c r="K258" s="173"/>
      <c r="L258" s="173"/>
      <c r="M258" s="173"/>
      <c r="N258" s="173"/>
      <c r="O258" s="174"/>
    </row>
    <row r="259" spans="1:15" ht="15.75" thickBot="1">
      <c r="A259" s="175"/>
      <c r="B259" s="176"/>
      <c r="C259" s="176"/>
      <c r="D259" s="176"/>
      <c r="E259" s="176"/>
      <c r="F259" s="176"/>
      <c r="G259" s="176"/>
      <c r="H259" s="176"/>
      <c r="I259" s="176"/>
      <c r="J259" s="176"/>
      <c r="K259" s="176"/>
      <c r="L259" s="176"/>
      <c r="M259" s="176"/>
      <c r="N259" s="176"/>
      <c r="O259" s="177"/>
    </row>
    <row r="260" spans="1:15" ht="16.5" thickBot="1">
      <c r="A260" s="132" t="s">
        <v>4</v>
      </c>
      <c r="B260" s="133"/>
      <c r="C260" s="133"/>
      <c r="D260" s="133"/>
      <c r="E260" s="133"/>
      <c r="F260" s="133"/>
      <c r="G260" s="133"/>
      <c r="H260" s="133"/>
      <c r="I260" s="133"/>
      <c r="J260" s="133"/>
      <c r="K260" s="133"/>
      <c r="L260" s="133"/>
      <c r="M260" s="133"/>
      <c r="N260" s="133"/>
      <c r="O260" s="134"/>
    </row>
    <row r="261" spans="1:15">
      <c r="A261" s="169"/>
      <c r="B261" s="170"/>
      <c r="C261" s="170"/>
      <c r="D261" s="170"/>
      <c r="E261" s="170"/>
      <c r="F261" s="170"/>
      <c r="G261" s="170"/>
      <c r="H261" s="170"/>
      <c r="I261" s="170"/>
      <c r="J261" s="170"/>
      <c r="K261" s="170"/>
      <c r="L261" s="170"/>
      <c r="M261" s="170"/>
      <c r="N261" s="170"/>
      <c r="O261" s="171"/>
    </row>
    <row r="262" spans="1:15">
      <c r="A262" s="172"/>
      <c r="B262" s="173"/>
      <c r="C262" s="173"/>
      <c r="D262" s="173"/>
      <c r="E262" s="173"/>
      <c r="F262" s="173"/>
      <c r="G262" s="173"/>
      <c r="H262" s="173"/>
      <c r="I262" s="173"/>
      <c r="J262" s="173"/>
      <c r="K262" s="173"/>
      <c r="L262" s="173"/>
      <c r="M262" s="173"/>
      <c r="N262" s="173"/>
      <c r="O262" s="174"/>
    </row>
    <row r="263" spans="1:15">
      <c r="A263" s="172"/>
      <c r="B263" s="173"/>
      <c r="C263" s="173"/>
      <c r="D263" s="173"/>
      <c r="E263" s="173"/>
      <c r="F263" s="173"/>
      <c r="G263" s="173"/>
      <c r="H263" s="173"/>
      <c r="I263" s="173"/>
      <c r="J263" s="173"/>
      <c r="K263" s="173"/>
      <c r="L263" s="173"/>
      <c r="M263" s="173"/>
      <c r="N263" s="173"/>
      <c r="O263" s="174"/>
    </row>
    <row r="264" spans="1:15">
      <c r="A264" s="172"/>
      <c r="B264" s="173"/>
      <c r="C264" s="173"/>
      <c r="D264" s="173"/>
      <c r="E264" s="173"/>
      <c r="F264" s="173"/>
      <c r="G264" s="173"/>
      <c r="H264" s="173"/>
      <c r="I264" s="173"/>
      <c r="J264" s="173"/>
      <c r="K264" s="173"/>
      <c r="L264" s="173"/>
      <c r="M264" s="173"/>
      <c r="N264" s="173"/>
      <c r="O264" s="174"/>
    </row>
    <row r="265" spans="1:15">
      <c r="A265" s="172"/>
      <c r="B265" s="173"/>
      <c r="C265" s="173"/>
      <c r="D265" s="173"/>
      <c r="E265" s="173"/>
      <c r="F265" s="173"/>
      <c r="G265" s="173"/>
      <c r="H265" s="173"/>
      <c r="I265" s="173"/>
      <c r="J265" s="173"/>
      <c r="K265" s="173"/>
      <c r="L265" s="173"/>
      <c r="M265" s="173"/>
      <c r="N265" s="173"/>
      <c r="O265" s="174"/>
    </row>
    <row r="266" spans="1:15">
      <c r="A266" s="172"/>
      <c r="B266" s="173"/>
      <c r="C266" s="173"/>
      <c r="D266" s="173"/>
      <c r="E266" s="173"/>
      <c r="F266" s="173"/>
      <c r="G266" s="173"/>
      <c r="H266" s="173"/>
      <c r="I266" s="173"/>
      <c r="J266" s="173"/>
      <c r="K266" s="173"/>
      <c r="L266" s="173"/>
      <c r="M266" s="173"/>
      <c r="N266" s="173"/>
      <c r="O266" s="174"/>
    </row>
    <row r="267" spans="1:15">
      <c r="A267" s="172"/>
      <c r="B267" s="173"/>
      <c r="C267" s="173"/>
      <c r="D267" s="173"/>
      <c r="E267" s="173"/>
      <c r="F267" s="173"/>
      <c r="G267" s="173"/>
      <c r="H267" s="173"/>
      <c r="I267" s="173"/>
      <c r="J267" s="173"/>
      <c r="K267" s="173"/>
      <c r="L267" s="173"/>
      <c r="M267" s="173"/>
      <c r="N267" s="173"/>
      <c r="O267" s="174"/>
    </row>
    <row r="268" spans="1:15">
      <c r="A268" s="172"/>
      <c r="B268" s="173"/>
      <c r="C268" s="173"/>
      <c r="D268" s="173"/>
      <c r="E268" s="173"/>
      <c r="F268" s="173"/>
      <c r="G268" s="173"/>
      <c r="H268" s="173"/>
      <c r="I268" s="173"/>
      <c r="J268" s="173"/>
      <c r="K268" s="173"/>
      <c r="L268" s="173"/>
      <c r="M268" s="173"/>
      <c r="N268" s="173"/>
      <c r="O268" s="174"/>
    </row>
    <row r="269" spans="1:15">
      <c r="A269" s="172"/>
      <c r="B269" s="173"/>
      <c r="C269" s="173"/>
      <c r="D269" s="173"/>
      <c r="E269" s="173"/>
      <c r="F269" s="173"/>
      <c r="G269" s="173"/>
      <c r="H269" s="173"/>
      <c r="I269" s="173"/>
      <c r="J269" s="173"/>
      <c r="K269" s="173"/>
      <c r="L269" s="173"/>
      <c r="M269" s="173"/>
      <c r="N269" s="173"/>
      <c r="O269" s="174"/>
    </row>
    <row r="270" spans="1:15" ht="15.75" thickBot="1">
      <c r="A270" s="175"/>
      <c r="B270" s="176"/>
      <c r="C270" s="176"/>
      <c r="D270" s="176"/>
      <c r="E270" s="176"/>
      <c r="F270" s="176"/>
      <c r="G270" s="176"/>
      <c r="H270" s="176"/>
      <c r="I270" s="176"/>
      <c r="J270" s="176"/>
      <c r="K270" s="176"/>
      <c r="L270" s="176"/>
      <c r="M270" s="176"/>
      <c r="N270" s="176"/>
      <c r="O270" s="177"/>
    </row>
    <row r="271" spans="1:15" ht="16.5" thickBot="1">
      <c r="A271" s="13"/>
      <c r="B271" s="59"/>
      <c r="C271" s="59"/>
      <c r="D271" s="59"/>
      <c r="E271" s="59"/>
      <c r="F271" s="59"/>
      <c r="G271" s="59"/>
      <c r="H271" s="59"/>
      <c r="I271" s="59"/>
      <c r="J271" s="59"/>
      <c r="K271" s="59"/>
      <c r="L271" s="59"/>
      <c r="M271" s="59"/>
      <c r="N271" s="59"/>
      <c r="O271" s="60"/>
    </row>
    <row r="272" spans="1:15" ht="16.149999999999999" customHeight="1" thickBot="1">
      <c r="A272" s="187" t="s">
        <v>3</v>
      </c>
      <c r="B272" s="188" t="s">
        <v>2</v>
      </c>
      <c r="C272" s="189"/>
      <c r="D272" s="189"/>
      <c r="E272" s="189"/>
      <c r="F272" s="190"/>
      <c r="G272" s="188" t="s">
        <v>1</v>
      </c>
      <c r="H272" s="189"/>
      <c r="I272" s="189"/>
      <c r="J272" s="189"/>
      <c r="K272" s="190"/>
      <c r="L272" s="188" t="s">
        <v>0</v>
      </c>
      <c r="M272" s="189"/>
      <c r="N272" s="189"/>
      <c r="O272" s="190"/>
    </row>
    <row r="273" spans="1:15" ht="21" thickBot="1">
      <c r="A273" s="159"/>
      <c r="B273" s="163"/>
      <c r="C273" s="164"/>
      <c r="D273" s="164"/>
      <c r="E273" s="164"/>
      <c r="F273" s="165"/>
      <c r="G273" s="163"/>
      <c r="H273" s="164"/>
      <c r="I273" s="164"/>
      <c r="J273" s="164"/>
      <c r="K273" s="165"/>
      <c r="L273" s="166" t="e">
        <f>G273/B273</f>
        <v>#DIV/0!</v>
      </c>
      <c r="M273" s="167"/>
      <c r="N273" s="167"/>
      <c r="O273" s="168"/>
    </row>
  </sheetData>
  <mergeCells count="159">
    <mergeCell ref="A30:O39"/>
    <mergeCell ref="A44:O44"/>
    <mergeCell ref="A55:A56"/>
    <mergeCell ref="B55:F55"/>
    <mergeCell ref="G55:K55"/>
    <mergeCell ref="A12:O12"/>
    <mergeCell ref="A13:O13"/>
    <mergeCell ref="A14:O14"/>
    <mergeCell ref="E18:I18"/>
    <mergeCell ref="L18:M18"/>
    <mergeCell ref="E19:H19"/>
    <mergeCell ref="L55:O55"/>
    <mergeCell ref="E40:I40"/>
    <mergeCell ref="L40:M40"/>
    <mergeCell ref="E41:H41"/>
    <mergeCell ref="E42:H42"/>
    <mergeCell ref="E43:H43"/>
    <mergeCell ref="B7:O8"/>
    <mergeCell ref="A9:A10"/>
    <mergeCell ref="B9:O10"/>
    <mergeCell ref="E65:H65"/>
    <mergeCell ref="E66:H66"/>
    <mergeCell ref="E67:H67"/>
    <mergeCell ref="A45:O54"/>
    <mergeCell ref="A11:O11"/>
    <mergeCell ref="B1:R1"/>
    <mergeCell ref="B2:R2"/>
    <mergeCell ref="B3:R3"/>
    <mergeCell ref="B4:H4"/>
    <mergeCell ref="I4:N4"/>
    <mergeCell ref="O4:R4"/>
    <mergeCell ref="B5:R5"/>
    <mergeCell ref="A7:A8"/>
    <mergeCell ref="B56:F56"/>
    <mergeCell ref="G56:K56"/>
    <mergeCell ref="L56:O56"/>
    <mergeCell ref="E20:H20"/>
    <mergeCell ref="E21:H21"/>
    <mergeCell ref="E26:H26"/>
    <mergeCell ref="A28:O28"/>
    <mergeCell ref="A29:O29"/>
    <mergeCell ref="A101:O101"/>
    <mergeCell ref="B99:O100"/>
    <mergeCell ref="E72:H72"/>
    <mergeCell ref="A97:A98"/>
    <mergeCell ref="B97:F97"/>
    <mergeCell ref="G97:K97"/>
    <mergeCell ref="A57:O57"/>
    <mergeCell ref="A58:O58"/>
    <mergeCell ref="A59:O59"/>
    <mergeCell ref="A60:O60"/>
    <mergeCell ref="E64:I64"/>
    <mergeCell ref="L64:M64"/>
    <mergeCell ref="L97:O97"/>
    <mergeCell ref="B98:F98"/>
    <mergeCell ref="G98:K98"/>
    <mergeCell ref="L98:O98"/>
    <mergeCell ref="A99:A100"/>
    <mergeCell ref="A74:O74"/>
    <mergeCell ref="A75:O75"/>
    <mergeCell ref="A76:O85"/>
    <mergeCell ref="A86:O86"/>
    <mergeCell ref="A87:O96"/>
    <mergeCell ref="E109:H109"/>
    <mergeCell ref="E110:H110"/>
    <mergeCell ref="E111:H111"/>
    <mergeCell ref="E116:H116"/>
    <mergeCell ref="A141:A142"/>
    <mergeCell ref="A102:O102"/>
    <mergeCell ref="A103:O103"/>
    <mergeCell ref="A104:O104"/>
    <mergeCell ref="E108:I108"/>
    <mergeCell ref="L108:M108"/>
    <mergeCell ref="B141:F141"/>
    <mergeCell ref="G141:K141"/>
    <mergeCell ref="A118:O118"/>
    <mergeCell ref="A119:O119"/>
    <mergeCell ref="A120:O129"/>
    <mergeCell ref="A130:O130"/>
    <mergeCell ref="A131:O140"/>
    <mergeCell ref="L141:O141"/>
    <mergeCell ref="B142:F142"/>
    <mergeCell ref="G142:K142"/>
    <mergeCell ref="L142:O142"/>
    <mergeCell ref="A143:A144"/>
    <mergeCell ref="B143:O144"/>
    <mergeCell ref="E153:H153"/>
    <mergeCell ref="E154:H154"/>
    <mergeCell ref="E155:H155"/>
    <mergeCell ref="E160:H160"/>
    <mergeCell ref="A146:O146"/>
    <mergeCell ref="A147:O147"/>
    <mergeCell ref="A148:O148"/>
    <mergeCell ref="E152:I152"/>
    <mergeCell ref="A145:O145"/>
    <mergeCell ref="L152:M152"/>
    <mergeCell ref="A162:O162"/>
    <mergeCell ref="A163:O163"/>
    <mergeCell ref="A164:O173"/>
    <mergeCell ref="A185:A186"/>
    <mergeCell ref="B185:F185"/>
    <mergeCell ref="G185:K185"/>
    <mergeCell ref="A174:O174"/>
    <mergeCell ref="A175:O184"/>
    <mergeCell ref="L185:O185"/>
    <mergeCell ref="B186:F186"/>
    <mergeCell ref="G186:K186"/>
    <mergeCell ref="L186:O186"/>
    <mergeCell ref="A187:O187"/>
    <mergeCell ref="B192:F192"/>
    <mergeCell ref="I192:M192"/>
    <mergeCell ref="E199:H199"/>
    <mergeCell ref="E200:H200"/>
    <mergeCell ref="E201:H201"/>
    <mergeCell ref="A188:O188"/>
    <mergeCell ref="A189:O189"/>
    <mergeCell ref="A190:O190"/>
    <mergeCell ref="B193:E193"/>
    <mergeCell ref="I193:L193"/>
    <mergeCell ref="B194:E194"/>
    <mergeCell ref="I194:L194"/>
    <mergeCell ref="E205:H205"/>
    <mergeCell ref="A229:A230"/>
    <mergeCell ref="B229:F229"/>
    <mergeCell ref="G229:K229"/>
    <mergeCell ref="L229:O229"/>
    <mergeCell ref="B230:F230"/>
    <mergeCell ref="G230:K230"/>
    <mergeCell ref="B195:E195"/>
    <mergeCell ref="I195:L195"/>
    <mergeCell ref="E198:I198"/>
    <mergeCell ref="L230:O230"/>
    <mergeCell ref="A206:O206"/>
    <mergeCell ref="A207:O207"/>
    <mergeCell ref="A208:O217"/>
    <mergeCell ref="A272:A273"/>
    <mergeCell ref="B272:F272"/>
    <mergeCell ref="G272:K272"/>
    <mergeCell ref="A248:O248"/>
    <mergeCell ref="A249:O249"/>
    <mergeCell ref="A250:O259"/>
    <mergeCell ref="A260:O260"/>
    <mergeCell ref="A261:O270"/>
    <mergeCell ref="A218:O218"/>
    <mergeCell ref="A219:O228"/>
    <mergeCell ref="L272:O272"/>
    <mergeCell ref="B273:F273"/>
    <mergeCell ref="G273:K273"/>
    <mergeCell ref="L273:O273"/>
    <mergeCell ref="E239:H239"/>
    <mergeCell ref="E240:H240"/>
    <mergeCell ref="E241:H241"/>
    <mergeCell ref="E246:H246"/>
    <mergeCell ref="A234:O234"/>
    <mergeCell ref="E238:I238"/>
    <mergeCell ref="L238:M238"/>
    <mergeCell ref="A231:O231"/>
    <mergeCell ref="A232:O232"/>
    <mergeCell ref="A233:O233"/>
  </mergeCells>
  <conditionalFormatting sqref="J26:L26">
    <cfRule type="colorScale" priority="45">
      <colorScale>
        <cfvo type="min"/>
        <cfvo type="max"/>
        <color rgb="FFFF0000"/>
        <color rgb="FF00B050"/>
      </colorScale>
    </cfRule>
    <cfRule type="colorScale" priority="48">
      <colorScale>
        <cfvo type="min"/>
        <cfvo type="percentile" val="50"/>
        <cfvo type="max"/>
        <color rgb="FFF8696B"/>
        <color rgb="FFFFEB84"/>
        <color rgb="FF63BE7B"/>
      </colorScale>
    </cfRule>
  </conditionalFormatting>
  <conditionalFormatting sqref="J25:L26">
    <cfRule type="colorScale" priority="46">
      <colorScale>
        <cfvo type="min"/>
        <cfvo type="percentile" val="50"/>
        <cfvo type="max"/>
        <color rgb="FF63BE7B"/>
        <color rgb="FFFFEB84"/>
        <color rgb="FFF8696B"/>
      </colorScale>
    </cfRule>
    <cfRule type="dataBar" priority="47">
      <dataBar>
        <cfvo type="min"/>
        <cfvo type="max"/>
        <color rgb="FF63C384"/>
      </dataBar>
      <extLst>
        <ext xmlns:x14="http://schemas.microsoft.com/office/spreadsheetml/2009/9/main" uri="{B025F937-C7B1-47D3-B67F-A62EFF666E3E}">
          <x14:id>{E835AA1B-64B4-4261-9131-0A94E13E4F7E}</x14:id>
        </ext>
      </extLst>
    </cfRule>
  </conditionalFormatting>
  <conditionalFormatting sqref="I26">
    <cfRule type="colorScale" priority="41">
      <colorScale>
        <cfvo type="min"/>
        <cfvo type="max"/>
        <color rgb="FFFF0000"/>
        <color rgb="FF00B050"/>
      </colorScale>
    </cfRule>
    <cfRule type="colorScale" priority="44">
      <colorScale>
        <cfvo type="min"/>
        <cfvo type="percentile" val="50"/>
        <cfvo type="max"/>
        <color rgb="FFF8696B"/>
        <color rgb="FFFFEB84"/>
        <color rgb="FF63BE7B"/>
      </colorScale>
    </cfRule>
  </conditionalFormatting>
  <conditionalFormatting sqref="I25:I26">
    <cfRule type="colorScale" priority="42">
      <colorScale>
        <cfvo type="min"/>
        <cfvo type="percentile" val="50"/>
        <cfvo type="max"/>
        <color rgb="FF63BE7B"/>
        <color rgb="FFFFEB84"/>
        <color rgb="FFF8696B"/>
      </colorScale>
    </cfRule>
    <cfRule type="dataBar" priority="43">
      <dataBar>
        <cfvo type="min"/>
        <cfvo type="max"/>
        <color rgb="FF63C384"/>
      </dataBar>
      <extLst>
        <ext xmlns:x14="http://schemas.microsoft.com/office/spreadsheetml/2009/9/main" uri="{B025F937-C7B1-47D3-B67F-A62EFF666E3E}">
          <x14:id>{F1261AF7-C1B0-4778-B224-E3C08D59BB12}</x14:id>
        </ext>
      </extLst>
    </cfRule>
  </conditionalFormatting>
  <conditionalFormatting sqref="J72:L72">
    <cfRule type="colorScale" priority="37">
      <colorScale>
        <cfvo type="min"/>
        <cfvo type="max"/>
        <color rgb="FFFF0000"/>
        <color rgb="FF00B050"/>
      </colorScale>
    </cfRule>
    <cfRule type="colorScale" priority="40">
      <colorScale>
        <cfvo type="min"/>
        <cfvo type="percentile" val="50"/>
        <cfvo type="max"/>
        <color rgb="FFF8696B"/>
        <color rgb="FFFFEB84"/>
        <color rgb="FF63BE7B"/>
      </colorScale>
    </cfRule>
  </conditionalFormatting>
  <conditionalFormatting sqref="J71:L72">
    <cfRule type="colorScale" priority="38">
      <colorScale>
        <cfvo type="min"/>
        <cfvo type="percentile" val="50"/>
        <cfvo type="max"/>
        <color rgb="FF63BE7B"/>
        <color rgb="FFFFEB84"/>
        <color rgb="FFF8696B"/>
      </colorScale>
    </cfRule>
    <cfRule type="dataBar" priority="39">
      <dataBar>
        <cfvo type="min"/>
        <cfvo type="max"/>
        <color rgb="FF63C384"/>
      </dataBar>
      <extLst>
        <ext xmlns:x14="http://schemas.microsoft.com/office/spreadsheetml/2009/9/main" uri="{B025F937-C7B1-47D3-B67F-A62EFF666E3E}">
          <x14:id>{F45A28AB-0710-4FE7-843C-25F1791981BF}</x14:id>
        </ext>
      </extLst>
    </cfRule>
  </conditionalFormatting>
  <conditionalFormatting sqref="I72">
    <cfRule type="colorScale" priority="33">
      <colorScale>
        <cfvo type="min"/>
        <cfvo type="max"/>
        <color rgb="FFFF0000"/>
        <color rgb="FF00B050"/>
      </colorScale>
    </cfRule>
    <cfRule type="colorScale" priority="36">
      <colorScale>
        <cfvo type="min"/>
        <cfvo type="percentile" val="50"/>
        <cfvo type="max"/>
        <color rgb="FFF8696B"/>
        <color rgb="FFFFEB84"/>
        <color rgb="FF63BE7B"/>
      </colorScale>
    </cfRule>
  </conditionalFormatting>
  <conditionalFormatting sqref="I71:I72">
    <cfRule type="colorScale" priority="34">
      <colorScale>
        <cfvo type="min"/>
        <cfvo type="percentile" val="50"/>
        <cfvo type="max"/>
        <color rgb="FF63BE7B"/>
        <color rgb="FFFFEB84"/>
        <color rgb="FFF8696B"/>
      </colorScale>
    </cfRule>
    <cfRule type="dataBar" priority="35">
      <dataBar>
        <cfvo type="min"/>
        <cfvo type="max"/>
        <color rgb="FF63C384"/>
      </dataBar>
      <extLst>
        <ext xmlns:x14="http://schemas.microsoft.com/office/spreadsheetml/2009/9/main" uri="{B025F937-C7B1-47D3-B67F-A62EFF666E3E}">
          <x14:id>{A9F1BBCE-D935-4434-8B11-3C223E03A882}</x14:id>
        </ext>
      </extLst>
    </cfRule>
  </conditionalFormatting>
  <conditionalFormatting sqref="J116:L116">
    <cfRule type="colorScale" priority="29">
      <colorScale>
        <cfvo type="min"/>
        <cfvo type="max"/>
        <color rgb="FFFF0000"/>
        <color rgb="FF00B050"/>
      </colorScale>
    </cfRule>
    <cfRule type="colorScale" priority="32">
      <colorScale>
        <cfvo type="min"/>
        <cfvo type="percentile" val="50"/>
        <cfvo type="max"/>
        <color rgb="FFF8696B"/>
        <color rgb="FFFFEB84"/>
        <color rgb="FF63BE7B"/>
      </colorScale>
    </cfRule>
  </conditionalFormatting>
  <conditionalFormatting sqref="J115:L116">
    <cfRule type="colorScale" priority="30">
      <colorScale>
        <cfvo type="min"/>
        <cfvo type="percentile" val="50"/>
        <cfvo type="max"/>
        <color rgb="FF63BE7B"/>
        <color rgb="FFFFEB84"/>
        <color rgb="FFF8696B"/>
      </colorScale>
    </cfRule>
    <cfRule type="dataBar" priority="31">
      <dataBar>
        <cfvo type="min"/>
        <cfvo type="max"/>
        <color rgb="FF63C384"/>
      </dataBar>
      <extLst>
        <ext xmlns:x14="http://schemas.microsoft.com/office/spreadsheetml/2009/9/main" uri="{B025F937-C7B1-47D3-B67F-A62EFF666E3E}">
          <x14:id>{DA833ACF-07B1-4680-ADCA-805AA4AD29CA}</x14:id>
        </ext>
      </extLst>
    </cfRule>
  </conditionalFormatting>
  <conditionalFormatting sqref="I116">
    <cfRule type="colorScale" priority="25">
      <colorScale>
        <cfvo type="min"/>
        <cfvo type="max"/>
        <color rgb="FFFF0000"/>
        <color rgb="FF00B050"/>
      </colorScale>
    </cfRule>
    <cfRule type="colorScale" priority="28">
      <colorScale>
        <cfvo type="min"/>
        <cfvo type="percentile" val="50"/>
        <cfvo type="max"/>
        <color rgb="FFF8696B"/>
        <color rgb="FFFFEB84"/>
        <color rgb="FF63BE7B"/>
      </colorScale>
    </cfRule>
  </conditionalFormatting>
  <conditionalFormatting sqref="I115:I116">
    <cfRule type="colorScale" priority="26">
      <colorScale>
        <cfvo type="min"/>
        <cfvo type="percentile" val="50"/>
        <cfvo type="max"/>
        <color rgb="FF63BE7B"/>
        <color rgb="FFFFEB84"/>
        <color rgb="FFF8696B"/>
      </colorScale>
    </cfRule>
    <cfRule type="dataBar" priority="27">
      <dataBar>
        <cfvo type="min"/>
        <cfvo type="max"/>
        <color rgb="FF63C384"/>
      </dataBar>
      <extLst>
        <ext xmlns:x14="http://schemas.microsoft.com/office/spreadsheetml/2009/9/main" uri="{B025F937-C7B1-47D3-B67F-A62EFF666E3E}">
          <x14:id>{722CE24F-D9AB-4CBC-9841-9294C977A801}</x14:id>
        </ext>
      </extLst>
    </cfRule>
  </conditionalFormatting>
  <conditionalFormatting sqref="J160:L160">
    <cfRule type="colorScale" priority="21">
      <colorScale>
        <cfvo type="min"/>
        <cfvo type="max"/>
        <color rgb="FFFF0000"/>
        <color rgb="FF00B050"/>
      </colorScale>
    </cfRule>
    <cfRule type="colorScale" priority="24">
      <colorScale>
        <cfvo type="min"/>
        <cfvo type="percentile" val="50"/>
        <cfvo type="max"/>
        <color rgb="FFF8696B"/>
        <color rgb="FFFFEB84"/>
        <color rgb="FF63BE7B"/>
      </colorScale>
    </cfRule>
  </conditionalFormatting>
  <conditionalFormatting sqref="J159:L160">
    <cfRule type="colorScale" priority="22">
      <colorScale>
        <cfvo type="min"/>
        <cfvo type="percentile" val="50"/>
        <cfvo type="max"/>
        <color rgb="FF63BE7B"/>
        <color rgb="FFFFEB84"/>
        <color rgb="FFF8696B"/>
      </colorScale>
    </cfRule>
    <cfRule type="dataBar" priority="23">
      <dataBar>
        <cfvo type="min"/>
        <cfvo type="max"/>
        <color rgb="FF63C384"/>
      </dataBar>
      <extLst>
        <ext xmlns:x14="http://schemas.microsoft.com/office/spreadsheetml/2009/9/main" uri="{B025F937-C7B1-47D3-B67F-A62EFF666E3E}">
          <x14:id>{850B6D46-EFA3-44B2-B9E3-8A2E72302734}</x14:id>
        </ext>
      </extLst>
    </cfRule>
  </conditionalFormatting>
  <conditionalFormatting sqref="I160">
    <cfRule type="colorScale" priority="17">
      <colorScale>
        <cfvo type="min"/>
        <cfvo type="max"/>
        <color rgb="FFFF0000"/>
        <color rgb="FF00B050"/>
      </colorScale>
    </cfRule>
    <cfRule type="colorScale" priority="20">
      <colorScale>
        <cfvo type="min"/>
        <cfvo type="percentile" val="50"/>
        <cfvo type="max"/>
        <color rgb="FFF8696B"/>
        <color rgb="FFFFEB84"/>
        <color rgb="FF63BE7B"/>
      </colorScale>
    </cfRule>
  </conditionalFormatting>
  <conditionalFormatting sqref="I159:I160">
    <cfRule type="colorScale" priority="18">
      <colorScale>
        <cfvo type="min"/>
        <cfvo type="percentile" val="50"/>
        <cfvo type="max"/>
        <color rgb="FF63BE7B"/>
        <color rgb="FFFFEB84"/>
        <color rgb="FFF8696B"/>
      </colorScale>
    </cfRule>
    <cfRule type="dataBar" priority="19">
      <dataBar>
        <cfvo type="min"/>
        <cfvo type="max"/>
        <color rgb="FF63C384"/>
      </dataBar>
      <extLst>
        <ext xmlns:x14="http://schemas.microsoft.com/office/spreadsheetml/2009/9/main" uri="{B025F937-C7B1-47D3-B67F-A62EFF666E3E}">
          <x14:id>{1A138DDF-D11B-4EFD-9119-05A7B004BFC1}</x14:id>
        </ext>
      </extLst>
    </cfRule>
  </conditionalFormatting>
  <conditionalFormatting sqref="J205:L205">
    <cfRule type="colorScale" priority="13">
      <colorScale>
        <cfvo type="min"/>
        <cfvo type="max"/>
        <color rgb="FFFF0000"/>
        <color rgb="FF00B050"/>
      </colorScale>
    </cfRule>
    <cfRule type="colorScale" priority="16">
      <colorScale>
        <cfvo type="min"/>
        <cfvo type="percentile" val="50"/>
        <cfvo type="max"/>
        <color rgb="FFF8696B"/>
        <color rgb="FFFFEB84"/>
        <color rgb="FF63BE7B"/>
      </colorScale>
    </cfRule>
  </conditionalFormatting>
  <conditionalFormatting sqref="J204:L205">
    <cfRule type="colorScale" priority="14">
      <colorScale>
        <cfvo type="min"/>
        <cfvo type="percentile" val="50"/>
        <cfvo type="max"/>
        <color rgb="FF63BE7B"/>
        <color rgb="FFFFEB84"/>
        <color rgb="FFF8696B"/>
      </colorScale>
    </cfRule>
    <cfRule type="dataBar" priority="15">
      <dataBar>
        <cfvo type="min"/>
        <cfvo type="max"/>
        <color rgb="FF63C384"/>
      </dataBar>
      <extLst>
        <ext xmlns:x14="http://schemas.microsoft.com/office/spreadsheetml/2009/9/main" uri="{B025F937-C7B1-47D3-B67F-A62EFF666E3E}">
          <x14:id>{F499E82E-644E-45D4-8AFF-D61E7EFDE6C3}</x14:id>
        </ext>
      </extLst>
    </cfRule>
  </conditionalFormatting>
  <conditionalFormatting sqref="I205">
    <cfRule type="colorScale" priority="9">
      <colorScale>
        <cfvo type="min"/>
        <cfvo type="max"/>
        <color rgb="FFFF0000"/>
        <color rgb="FF00B050"/>
      </colorScale>
    </cfRule>
    <cfRule type="colorScale" priority="12">
      <colorScale>
        <cfvo type="min"/>
        <cfvo type="percentile" val="50"/>
        <cfvo type="max"/>
        <color rgb="FFF8696B"/>
        <color rgb="FFFFEB84"/>
        <color rgb="FF63BE7B"/>
      </colorScale>
    </cfRule>
  </conditionalFormatting>
  <conditionalFormatting sqref="I204:I205">
    <cfRule type="colorScale" priority="10">
      <colorScale>
        <cfvo type="min"/>
        <cfvo type="percentile" val="50"/>
        <cfvo type="max"/>
        <color rgb="FF63BE7B"/>
        <color rgb="FFFFEB84"/>
        <color rgb="FFF8696B"/>
      </colorScale>
    </cfRule>
    <cfRule type="dataBar" priority="11">
      <dataBar>
        <cfvo type="min"/>
        <cfvo type="max"/>
        <color rgb="FF63C384"/>
      </dataBar>
      <extLst>
        <ext xmlns:x14="http://schemas.microsoft.com/office/spreadsheetml/2009/9/main" uri="{B025F937-C7B1-47D3-B67F-A62EFF666E3E}">
          <x14:id>{90EAAF73-6941-4515-8914-621070FCBE51}</x14:id>
        </ext>
      </extLst>
    </cfRule>
  </conditionalFormatting>
  <conditionalFormatting sqref="J246:L246">
    <cfRule type="colorScale" priority="5">
      <colorScale>
        <cfvo type="min"/>
        <cfvo type="max"/>
        <color rgb="FFFF0000"/>
        <color rgb="FF00B050"/>
      </colorScale>
    </cfRule>
    <cfRule type="colorScale" priority="8">
      <colorScale>
        <cfvo type="min"/>
        <cfvo type="percentile" val="50"/>
        <cfvo type="max"/>
        <color rgb="FFF8696B"/>
        <color rgb="FFFFEB84"/>
        <color rgb="FF63BE7B"/>
      </colorScale>
    </cfRule>
  </conditionalFormatting>
  <conditionalFormatting sqref="J245:L246">
    <cfRule type="colorScale" priority="6">
      <colorScale>
        <cfvo type="min"/>
        <cfvo type="percentile" val="50"/>
        <cfvo type="max"/>
        <color rgb="FF63BE7B"/>
        <color rgb="FFFFEB84"/>
        <color rgb="FFF8696B"/>
      </colorScale>
    </cfRule>
    <cfRule type="dataBar" priority="7">
      <dataBar>
        <cfvo type="min"/>
        <cfvo type="max"/>
        <color rgb="FF63C384"/>
      </dataBar>
      <extLst>
        <ext xmlns:x14="http://schemas.microsoft.com/office/spreadsheetml/2009/9/main" uri="{B025F937-C7B1-47D3-B67F-A62EFF666E3E}">
          <x14:id>{5543A017-9EFE-48CE-BE2D-4A18C016BA29}</x14:id>
        </ext>
      </extLst>
    </cfRule>
  </conditionalFormatting>
  <conditionalFormatting sqref="I246">
    <cfRule type="colorScale" priority="1">
      <colorScale>
        <cfvo type="min"/>
        <cfvo type="max"/>
        <color rgb="FFFF0000"/>
        <color rgb="FF00B050"/>
      </colorScale>
    </cfRule>
    <cfRule type="colorScale" priority="4">
      <colorScale>
        <cfvo type="min"/>
        <cfvo type="percentile" val="50"/>
        <cfvo type="max"/>
        <color rgb="FFF8696B"/>
        <color rgb="FFFFEB84"/>
        <color rgb="FF63BE7B"/>
      </colorScale>
    </cfRule>
  </conditionalFormatting>
  <conditionalFormatting sqref="I245:I246">
    <cfRule type="colorScale" priority="2">
      <colorScale>
        <cfvo type="min"/>
        <cfvo type="percentile" val="50"/>
        <cfvo type="max"/>
        <color rgb="FF63BE7B"/>
        <color rgb="FFFFEB84"/>
        <color rgb="FFF8696B"/>
      </colorScale>
    </cfRule>
    <cfRule type="dataBar" priority="3">
      <dataBar>
        <cfvo type="min"/>
        <cfvo type="max"/>
        <color rgb="FF63C384"/>
      </dataBar>
      <extLst>
        <ext xmlns:x14="http://schemas.microsoft.com/office/spreadsheetml/2009/9/main" uri="{B025F937-C7B1-47D3-B67F-A62EFF666E3E}">
          <x14:id>{15F2D3FF-18A7-4247-B2BE-75F4ABFEAB6B}</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E835AA1B-64B4-4261-9131-0A94E13E4F7E}">
            <x14:dataBar minLength="0" maxLength="100" border="1" negativeBarBorderColorSameAsPositive="0">
              <x14:cfvo type="autoMin"/>
              <x14:cfvo type="autoMax"/>
              <x14:borderColor rgb="FF63C384"/>
              <x14:negativeFillColor rgb="FFFF0000"/>
              <x14:negativeBorderColor rgb="FFFF0000"/>
              <x14:axisColor rgb="FF000000"/>
            </x14:dataBar>
          </x14:cfRule>
          <xm:sqref>J25:L26</xm:sqref>
        </x14:conditionalFormatting>
        <x14:conditionalFormatting xmlns:xm="http://schemas.microsoft.com/office/excel/2006/main">
          <x14:cfRule type="dataBar" id="{F1261AF7-C1B0-4778-B224-E3C08D59BB12}">
            <x14:dataBar minLength="0" maxLength="100" border="1" negativeBarBorderColorSameAsPositive="0">
              <x14:cfvo type="autoMin"/>
              <x14:cfvo type="autoMax"/>
              <x14:borderColor rgb="FF63C384"/>
              <x14:negativeFillColor rgb="FFFF0000"/>
              <x14:negativeBorderColor rgb="FFFF0000"/>
              <x14:axisColor rgb="FF000000"/>
            </x14:dataBar>
          </x14:cfRule>
          <xm:sqref>I25:I26</xm:sqref>
        </x14:conditionalFormatting>
        <x14:conditionalFormatting xmlns:xm="http://schemas.microsoft.com/office/excel/2006/main">
          <x14:cfRule type="dataBar" id="{F45A28AB-0710-4FE7-843C-25F1791981BF}">
            <x14:dataBar minLength="0" maxLength="100" border="1" negativeBarBorderColorSameAsPositive="0">
              <x14:cfvo type="autoMin"/>
              <x14:cfvo type="autoMax"/>
              <x14:borderColor rgb="FF63C384"/>
              <x14:negativeFillColor rgb="FFFF0000"/>
              <x14:negativeBorderColor rgb="FFFF0000"/>
              <x14:axisColor rgb="FF000000"/>
            </x14:dataBar>
          </x14:cfRule>
          <xm:sqref>J71:L72</xm:sqref>
        </x14:conditionalFormatting>
        <x14:conditionalFormatting xmlns:xm="http://schemas.microsoft.com/office/excel/2006/main">
          <x14:cfRule type="dataBar" id="{A9F1BBCE-D935-4434-8B11-3C223E03A882}">
            <x14:dataBar minLength="0" maxLength="100" border="1" negativeBarBorderColorSameAsPositive="0">
              <x14:cfvo type="autoMin"/>
              <x14:cfvo type="autoMax"/>
              <x14:borderColor rgb="FF63C384"/>
              <x14:negativeFillColor rgb="FFFF0000"/>
              <x14:negativeBorderColor rgb="FFFF0000"/>
              <x14:axisColor rgb="FF000000"/>
            </x14:dataBar>
          </x14:cfRule>
          <xm:sqref>I71:I72</xm:sqref>
        </x14:conditionalFormatting>
        <x14:conditionalFormatting xmlns:xm="http://schemas.microsoft.com/office/excel/2006/main">
          <x14:cfRule type="dataBar" id="{DA833ACF-07B1-4680-ADCA-805AA4AD29CA}">
            <x14:dataBar minLength="0" maxLength="100" border="1" negativeBarBorderColorSameAsPositive="0">
              <x14:cfvo type="autoMin"/>
              <x14:cfvo type="autoMax"/>
              <x14:borderColor rgb="FF63C384"/>
              <x14:negativeFillColor rgb="FFFF0000"/>
              <x14:negativeBorderColor rgb="FFFF0000"/>
              <x14:axisColor rgb="FF000000"/>
            </x14:dataBar>
          </x14:cfRule>
          <xm:sqref>J115:L116</xm:sqref>
        </x14:conditionalFormatting>
        <x14:conditionalFormatting xmlns:xm="http://schemas.microsoft.com/office/excel/2006/main">
          <x14:cfRule type="dataBar" id="{722CE24F-D9AB-4CBC-9841-9294C977A801}">
            <x14:dataBar minLength="0" maxLength="100" border="1" negativeBarBorderColorSameAsPositive="0">
              <x14:cfvo type="autoMin"/>
              <x14:cfvo type="autoMax"/>
              <x14:borderColor rgb="FF63C384"/>
              <x14:negativeFillColor rgb="FFFF0000"/>
              <x14:negativeBorderColor rgb="FFFF0000"/>
              <x14:axisColor rgb="FF000000"/>
            </x14:dataBar>
          </x14:cfRule>
          <xm:sqref>I115:I116</xm:sqref>
        </x14:conditionalFormatting>
        <x14:conditionalFormatting xmlns:xm="http://schemas.microsoft.com/office/excel/2006/main">
          <x14:cfRule type="dataBar" id="{850B6D46-EFA3-44B2-B9E3-8A2E72302734}">
            <x14:dataBar minLength="0" maxLength="100" border="1" negativeBarBorderColorSameAsPositive="0">
              <x14:cfvo type="autoMin"/>
              <x14:cfvo type="autoMax"/>
              <x14:borderColor rgb="FF63C384"/>
              <x14:negativeFillColor rgb="FFFF0000"/>
              <x14:negativeBorderColor rgb="FFFF0000"/>
              <x14:axisColor rgb="FF000000"/>
            </x14:dataBar>
          </x14:cfRule>
          <xm:sqref>J159:L160</xm:sqref>
        </x14:conditionalFormatting>
        <x14:conditionalFormatting xmlns:xm="http://schemas.microsoft.com/office/excel/2006/main">
          <x14:cfRule type="dataBar" id="{1A138DDF-D11B-4EFD-9119-05A7B004BFC1}">
            <x14:dataBar minLength="0" maxLength="100" border="1" negativeBarBorderColorSameAsPositive="0">
              <x14:cfvo type="autoMin"/>
              <x14:cfvo type="autoMax"/>
              <x14:borderColor rgb="FF63C384"/>
              <x14:negativeFillColor rgb="FFFF0000"/>
              <x14:negativeBorderColor rgb="FFFF0000"/>
              <x14:axisColor rgb="FF000000"/>
            </x14:dataBar>
          </x14:cfRule>
          <xm:sqref>I159:I160</xm:sqref>
        </x14:conditionalFormatting>
        <x14:conditionalFormatting xmlns:xm="http://schemas.microsoft.com/office/excel/2006/main">
          <x14:cfRule type="dataBar" id="{F499E82E-644E-45D4-8AFF-D61E7EFDE6C3}">
            <x14:dataBar minLength="0" maxLength="100" border="1" negativeBarBorderColorSameAsPositive="0">
              <x14:cfvo type="autoMin"/>
              <x14:cfvo type="autoMax"/>
              <x14:borderColor rgb="FF63C384"/>
              <x14:negativeFillColor rgb="FFFF0000"/>
              <x14:negativeBorderColor rgb="FFFF0000"/>
              <x14:axisColor rgb="FF000000"/>
            </x14:dataBar>
          </x14:cfRule>
          <xm:sqref>J204:L205</xm:sqref>
        </x14:conditionalFormatting>
        <x14:conditionalFormatting xmlns:xm="http://schemas.microsoft.com/office/excel/2006/main">
          <x14:cfRule type="dataBar" id="{90EAAF73-6941-4515-8914-621070FCBE51}">
            <x14:dataBar minLength="0" maxLength="100" border="1" negativeBarBorderColorSameAsPositive="0">
              <x14:cfvo type="autoMin"/>
              <x14:cfvo type="autoMax"/>
              <x14:borderColor rgb="FF63C384"/>
              <x14:negativeFillColor rgb="FFFF0000"/>
              <x14:negativeBorderColor rgb="FFFF0000"/>
              <x14:axisColor rgb="FF000000"/>
            </x14:dataBar>
          </x14:cfRule>
          <xm:sqref>I204:I205</xm:sqref>
        </x14:conditionalFormatting>
        <x14:conditionalFormatting xmlns:xm="http://schemas.microsoft.com/office/excel/2006/main">
          <x14:cfRule type="dataBar" id="{5543A017-9EFE-48CE-BE2D-4A18C016BA29}">
            <x14:dataBar minLength="0" maxLength="100" border="1" negativeBarBorderColorSameAsPositive="0">
              <x14:cfvo type="autoMin"/>
              <x14:cfvo type="autoMax"/>
              <x14:borderColor rgb="FF63C384"/>
              <x14:negativeFillColor rgb="FFFF0000"/>
              <x14:negativeBorderColor rgb="FFFF0000"/>
              <x14:axisColor rgb="FF000000"/>
            </x14:dataBar>
          </x14:cfRule>
          <xm:sqref>J245:L246</xm:sqref>
        </x14:conditionalFormatting>
        <x14:conditionalFormatting xmlns:xm="http://schemas.microsoft.com/office/excel/2006/main">
          <x14:cfRule type="dataBar" id="{15F2D3FF-18A7-4247-B2BE-75F4ABFEAB6B}">
            <x14:dataBar minLength="0" maxLength="100" border="1" negativeBarBorderColorSameAsPositive="0">
              <x14:cfvo type="autoMin"/>
              <x14:cfvo type="autoMax"/>
              <x14:borderColor rgb="FF63C384"/>
              <x14:negativeFillColor rgb="FFFF0000"/>
              <x14:negativeBorderColor rgb="FFFF0000"/>
              <x14:axisColor rgb="FF000000"/>
            </x14:dataBar>
          </x14:cfRule>
          <xm:sqref>I245:I246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PROY 21</vt:lpstr>
      <vt:lpstr>PROY 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dc:creator>
  <cp:lastModifiedBy>Docente</cp:lastModifiedBy>
  <dcterms:created xsi:type="dcterms:W3CDTF">2021-05-24T13:57:16Z</dcterms:created>
  <dcterms:modified xsi:type="dcterms:W3CDTF">2021-08-03T12:05:25Z</dcterms:modified>
</cp:coreProperties>
</file>